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jp8_demand_forecast1081102\分解法\"/>
    </mc:Choice>
  </mc:AlternateContent>
  <xr:revisionPtr revIDLastSave="0" documentId="13_ncr:1_{3E4ED247-FDB8-4B35-A2C7-82DE78251790}" xr6:coauthVersionLast="45" xr6:coauthVersionMax="45" xr10:uidLastSave="{00000000-0000-0000-0000-000000000000}"/>
  <bookViews>
    <workbookView xWindow="-110" yWindow="-110" windowWidth="19420" windowHeight="10420" activeTab="4" xr2:uid="{1EC7ABC1-944C-43F8-B7D4-28EDFD5492EA}"/>
  </bookViews>
  <sheets>
    <sheet name="分解法" sheetId="6" r:id="rId1"/>
    <sheet name="分解法季" sheetId="5" r:id="rId2"/>
    <sheet name="holt" sheetId="4" r:id="rId3"/>
    <sheet name="est" sheetId="1" r:id="rId4"/>
    <sheet name="工作表1" sheetId="7" r:id="rId5"/>
  </sheets>
  <definedNames>
    <definedName name="_xlnm._FilterDatabase" localSheetId="0" hidden="1">分解法!$A$1:$S$3896</definedName>
    <definedName name="_xlnm._FilterDatabase" localSheetId="1" hidden="1">分解法季!$A$1:$S$3896</definedName>
    <definedName name="solver_adj" localSheetId="2" hidden="1">holt!$R$2:$R$4</definedName>
    <definedName name="solver_adj" localSheetId="0" hidden="1">分解法!#REF!</definedName>
    <definedName name="solver_adj" localSheetId="1" hidden="1">分解法季!#REF!</definedName>
    <definedName name="solver_cvg" localSheetId="2" hidden="1">0.0001</definedName>
    <definedName name="solver_cvg" localSheetId="0" hidden="1">0.0001</definedName>
    <definedName name="solver_cvg" localSheetId="1" hidden="1">0.0001</definedName>
    <definedName name="solver_drv" localSheetId="2" hidden="1">1</definedName>
    <definedName name="solver_drv" localSheetId="0" hidden="1">1</definedName>
    <definedName name="solver_drv" localSheetId="1" hidden="1">1</definedName>
    <definedName name="solver_eng" localSheetId="2" hidden="1">1</definedName>
    <definedName name="solver_eng" localSheetId="0" hidden="1">1</definedName>
    <definedName name="solver_eng" localSheetId="1" hidden="1">1</definedName>
    <definedName name="solver_est" localSheetId="2" hidden="1">1</definedName>
    <definedName name="solver_est" localSheetId="0" hidden="1">1</definedName>
    <definedName name="solver_est" localSheetId="1" hidden="1">1</definedName>
    <definedName name="solver_itr" localSheetId="2" hidden="1">2147483647</definedName>
    <definedName name="solver_itr" localSheetId="0" hidden="1">2147483647</definedName>
    <definedName name="solver_itr" localSheetId="1" hidden="1">2147483647</definedName>
    <definedName name="solver_lhs1" localSheetId="2" hidden="1">holt!$R$2</definedName>
    <definedName name="solver_lhs1" localSheetId="0" hidden="1">分解法!#REF!</definedName>
    <definedName name="solver_lhs1" localSheetId="1" hidden="1">分解法季!#REF!</definedName>
    <definedName name="solver_lhs2" localSheetId="2" hidden="1">holt!$R$2</definedName>
    <definedName name="solver_lhs2" localSheetId="0" hidden="1">分解法!#REF!</definedName>
    <definedName name="solver_lhs2" localSheetId="1" hidden="1">分解法季!#REF!</definedName>
    <definedName name="solver_lhs3" localSheetId="2" hidden="1">holt!$R$3</definedName>
    <definedName name="solver_lhs3" localSheetId="0" hidden="1">分解法!#REF!</definedName>
    <definedName name="solver_lhs3" localSheetId="1" hidden="1">分解法季!#REF!</definedName>
    <definedName name="solver_lhs4" localSheetId="2" hidden="1">holt!$R$3</definedName>
    <definedName name="solver_lhs4" localSheetId="0" hidden="1">分解法!#REF!</definedName>
    <definedName name="solver_lhs4" localSheetId="1" hidden="1">分解法季!#REF!</definedName>
    <definedName name="solver_lhs5" localSheetId="2" hidden="1">holt!$R$4</definedName>
    <definedName name="solver_lhs5" localSheetId="0" hidden="1">分解法!#REF!</definedName>
    <definedName name="solver_lhs5" localSheetId="1" hidden="1">分解法季!#REF!</definedName>
    <definedName name="solver_lhs6" localSheetId="2" hidden="1">holt!$R$4</definedName>
    <definedName name="solver_lhs6" localSheetId="0" hidden="1">分解法!#REF!</definedName>
    <definedName name="solver_lhs6" localSheetId="1" hidden="1">分解法季!#REF!</definedName>
    <definedName name="solver_mip" localSheetId="2" hidden="1">2147483647</definedName>
    <definedName name="solver_mip" localSheetId="0" hidden="1">2147483647</definedName>
    <definedName name="solver_mip" localSheetId="1" hidden="1">2147483647</definedName>
    <definedName name="solver_mni" localSheetId="2" hidden="1">30</definedName>
    <definedName name="solver_mni" localSheetId="0" hidden="1">30</definedName>
    <definedName name="solver_mni" localSheetId="1" hidden="1">30</definedName>
    <definedName name="solver_mrt" localSheetId="2" hidden="1">0.075</definedName>
    <definedName name="solver_mrt" localSheetId="0" hidden="1">0.075</definedName>
    <definedName name="solver_mrt" localSheetId="1" hidden="1">0.075</definedName>
    <definedName name="solver_msl" localSheetId="2" hidden="1">2</definedName>
    <definedName name="solver_msl" localSheetId="0" hidden="1">2</definedName>
    <definedName name="solver_msl" localSheetId="1" hidden="1">2</definedName>
    <definedName name="solver_neg" localSheetId="2" hidden="1">1</definedName>
    <definedName name="solver_neg" localSheetId="0" hidden="1">1</definedName>
    <definedName name="solver_neg" localSheetId="1" hidden="1">1</definedName>
    <definedName name="solver_nod" localSheetId="2" hidden="1">2147483647</definedName>
    <definedName name="solver_nod" localSheetId="0" hidden="1">2147483647</definedName>
    <definedName name="solver_nod" localSheetId="1" hidden="1">2147483647</definedName>
    <definedName name="solver_num" localSheetId="2" hidden="1">6</definedName>
    <definedName name="solver_num" localSheetId="0" hidden="1">6</definedName>
    <definedName name="solver_num" localSheetId="1" hidden="1">6</definedName>
    <definedName name="solver_nwt" localSheetId="2" hidden="1">1</definedName>
    <definedName name="solver_nwt" localSheetId="0" hidden="1">1</definedName>
    <definedName name="solver_nwt" localSheetId="1" hidden="1">1</definedName>
    <definedName name="solver_opt" localSheetId="2" hidden="1">holt!$N$5</definedName>
    <definedName name="solver_opt" localSheetId="0" hidden="1">分解法!$R$5</definedName>
    <definedName name="solver_opt" localSheetId="1" hidden="1">分解法季!$R$5</definedName>
    <definedName name="solver_pre" localSheetId="2" hidden="1">0.000001</definedName>
    <definedName name="solver_pre" localSheetId="0" hidden="1">0.000001</definedName>
    <definedName name="solver_pre" localSheetId="1" hidden="1">0.000001</definedName>
    <definedName name="solver_rbv" localSheetId="2" hidden="1">1</definedName>
    <definedName name="solver_rbv" localSheetId="0" hidden="1">1</definedName>
    <definedName name="solver_rbv" localSheetId="1" hidden="1">1</definedName>
    <definedName name="solver_rel1" localSheetId="2" hidden="1">1</definedName>
    <definedName name="solver_rel1" localSheetId="0" hidden="1">1</definedName>
    <definedName name="solver_rel1" localSheetId="1" hidden="1">1</definedName>
    <definedName name="solver_rel2" localSheetId="2" hidden="1">3</definedName>
    <definedName name="solver_rel2" localSheetId="0" hidden="1">3</definedName>
    <definedName name="solver_rel2" localSheetId="1" hidden="1">3</definedName>
    <definedName name="solver_rel3" localSheetId="2" hidden="1">1</definedName>
    <definedName name="solver_rel3" localSheetId="0" hidden="1">1</definedName>
    <definedName name="solver_rel3" localSheetId="1" hidden="1">1</definedName>
    <definedName name="solver_rel4" localSheetId="2" hidden="1">3</definedName>
    <definedName name="solver_rel4" localSheetId="0" hidden="1">3</definedName>
    <definedName name="solver_rel4" localSheetId="1" hidden="1">3</definedName>
    <definedName name="solver_rel5" localSheetId="2" hidden="1">1</definedName>
    <definedName name="solver_rel5" localSheetId="0" hidden="1">1</definedName>
    <definedName name="solver_rel5" localSheetId="1" hidden="1">1</definedName>
    <definedName name="solver_rel6" localSheetId="2" hidden="1">3</definedName>
    <definedName name="solver_rel6" localSheetId="0" hidden="1">3</definedName>
    <definedName name="solver_rel6" localSheetId="1" hidden="1">3</definedName>
    <definedName name="solver_rhs1" localSheetId="2" hidden="1">1</definedName>
    <definedName name="solver_rhs1" localSheetId="0" hidden="1">1</definedName>
    <definedName name="solver_rhs1" localSheetId="1" hidden="1">1</definedName>
    <definedName name="solver_rhs2" localSheetId="2" hidden="1">0</definedName>
    <definedName name="solver_rhs2" localSheetId="0" hidden="1">0</definedName>
    <definedName name="solver_rhs2" localSheetId="1" hidden="1">0</definedName>
    <definedName name="solver_rhs3" localSheetId="2" hidden="1">1</definedName>
    <definedName name="solver_rhs3" localSheetId="0" hidden="1">1</definedName>
    <definedName name="solver_rhs3" localSheetId="1" hidden="1">1</definedName>
    <definedName name="solver_rhs4" localSheetId="2" hidden="1">0</definedName>
    <definedName name="solver_rhs4" localSheetId="0" hidden="1">0</definedName>
    <definedName name="solver_rhs4" localSheetId="1" hidden="1">0</definedName>
    <definedName name="solver_rhs5" localSheetId="2" hidden="1">1</definedName>
    <definedName name="solver_rhs5" localSheetId="0" hidden="1">1</definedName>
    <definedName name="solver_rhs5" localSheetId="1" hidden="1">1</definedName>
    <definedName name="solver_rhs6" localSheetId="2" hidden="1">0</definedName>
    <definedName name="solver_rhs6" localSheetId="0" hidden="1">0</definedName>
    <definedName name="solver_rhs6" localSheetId="1" hidden="1">0</definedName>
    <definedName name="solver_rlx" localSheetId="2" hidden="1">2</definedName>
    <definedName name="solver_rlx" localSheetId="0" hidden="1">2</definedName>
    <definedName name="solver_rlx" localSheetId="1" hidden="1">2</definedName>
    <definedName name="solver_rsd" localSheetId="2" hidden="1">0</definedName>
    <definedName name="solver_rsd" localSheetId="0" hidden="1">0</definedName>
    <definedName name="solver_rsd" localSheetId="1" hidden="1">0</definedName>
    <definedName name="solver_scl" localSheetId="2" hidden="1">1</definedName>
    <definedName name="solver_scl" localSheetId="0" hidden="1">1</definedName>
    <definedName name="solver_scl" localSheetId="1" hidden="1">1</definedName>
    <definedName name="solver_sho" localSheetId="2" hidden="1">2</definedName>
    <definedName name="solver_sho" localSheetId="0" hidden="1">2</definedName>
    <definedName name="solver_sho" localSheetId="1" hidden="1">2</definedName>
    <definedName name="solver_ssz" localSheetId="2" hidden="1">100</definedName>
    <definedName name="solver_ssz" localSheetId="0" hidden="1">100</definedName>
    <definedName name="solver_ssz" localSheetId="1" hidden="1">100</definedName>
    <definedName name="solver_tim" localSheetId="2" hidden="1">2147483647</definedName>
    <definedName name="solver_tim" localSheetId="0" hidden="1">2147483647</definedName>
    <definedName name="solver_tim" localSheetId="1" hidden="1">2147483647</definedName>
    <definedName name="solver_tol" localSheetId="2" hidden="1">0.01</definedName>
    <definedName name="solver_tol" localSheetId="0" hidden="1">0.01</definedName>
    <definedName name="solver_tol" localSheetId="1" hidden="1">0.01</definedName>
    <definedName name="solver_typ" localSheetId="2" hidden="1">2</definedName>
    <definedName name="solver_typ" localSheetId="0" hidden="1">2</definedName>
    <definedName name="solver_typ" localSheetId="1" hidden="1">2</definedName>
    <definedName name="solver_val" localSheetId="2" hidden="1">0</definedName>
    <definedName name="solver_val" localSheetId="0" hidden="1">0</definedName>
    <definedName name="solver_val" localSheetId="1" hidden="1">0</definedName>
    <definedName name="solver_ver" localSheetId="2" hidden="1">3</definedName>
    <definedName name="solver_ver" localSheetId="0" hidden="1">3</definedName>
    <definedName name="solver_ver" localSheetId="1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2" i="7" l="1"/>
  <c r="C2" i="7"/>
  <c r="B2" i="7"/>
  <c r="E45" i="6" l="1"/>
  <c r="E46" i="6"/>
  <c r="F46" i="6" s="1"/>
  <c r="G46" i="6" s="1"/>
  <c r="E47" i="6"/>
  <c r="E48" i="6"/>
  <c r="F48" i="6" s="1"/>
  <c r="G48" i="6" s="1"/>
  <c r="E49" i="6"/>
  <c r="E50" i="6"/>
  <c r="E51" i="6"/>
  <c r="E52" i="6"/>
  <c r="F52" i="6" s="1"/>
  <c r="G52" i="6" s="1"/>
  <c r="E53" i="6"/>
  <c r="E54" i="6"/>
  <c r="E55" i="6"/>
  <c r="E56" i="6"/>
  <c r="E57" i="6"/>
  <c r="E58" i="6"/>
  <c r="E59" i="6"/>
  <c r="F59" i="6" s="1"/>
  <c r="G59" i="6" s="1"/>
  <c r="E60" i="6"/>
  <c r="F60" i="6"/>
  <c r="G60" i="6" s="1"/>
  <c r="E61" i="6"/>
  <c r="E62" i="6"/>
  <c r="E63" i="6"/>
  <c r="E64" i="6"/>
  <c r="F64" i="6" s="1"/>
  <c r="G64" i="6"/>
  <c r="E65" i="6"/>
  <c r="E66" i="6"/>
  <c r="E67" i="6"/>
  <c r="E68" i="6"/>
  <c r="F68" i="6"/>
  <c r="G68" i="6" s="1"/>
  <c r="E69" i="6"/>
  <c r="E70" i="6"/>
  <c r="E71" i="6"/>
  <c r="F71" i="6" s="1"/>
  <c r="G71" i="6" s="1"/>
  <c r="E72" i="6"/>
  <c r="F72" i="6" s="1"/>
  <c r="G72" i="6" s="1"/>
  <c r="E73" i="6"/>
  <c r="E74" i="6"/>
  <c r="E75" i="6"/>
  <c r="F75" i="6" s="1"/>
  <c r="G75" i="6" s="1"/>
  <c r="E76" i="6"/>
  <c r="E77" i="6"/>
  <c r="F76" i="6" s="1"/>
  <c r="G76" i="6" s="1"/>
  <c r="E78" i="6"/>
  <c r="E79" i="6"/>
  <c r="F79" i="6" s="1"/>
  <c r="G79" i="6" s="1"/>
  <c r="E80" i="6"/>
  <c r="F80" i="6" s="1"/>
  <c r="G80" i="6"/>
  <c r="E81" i="6"/>
  <c r="E82" i="6"/>
  <c r="E83" i="6"/>
  <c r="F83" i="6" s="1"/>
  <c r="G83" i="6" s="1"/>
  <c r="E84" i="6"/>
  <c r="F84" i="6"/>
  <c r="G84" i="6" s="1"/>
  <c r="E85" i="6"/>
  <c r="E86" i="6"/>
  <c r="E87" i="6"/>
  <c r="F87" i="6" s="1"/>
  <c r="G87" i="6" s="1"/>
  <c r="E88" i="6"/>
  <c r="F88" i="6" s="1"/>
  <c r="G88" i="6"/>
  <c r="E89" i="6"/>
  <c r="E90" i="6"/>
  <c r="E91" i="6"/>
  <c r="E92" i="6"/>
  <c r="E93" i="6"/>
  <c r="E94" i="6"/>
  <c r="E95" i="6"/>
  <c r="F95" i="6"/>
  <c r="G95" i="6" s="1"/>
  <c r="E96" i="6"/>
  <c r="F96" i="6" s="1"/>
  <c r="G96" i="6"/>
  <c r="E97" i="6"/>
  <c r="E98" i="6"/>
  <c r="E99" i="6"/>
  <c r="F99" i="6" s="1"/>
  <c r="G99" i="6" s="1"/>
  <c r="E100" i="6"/>
  <c r="E101" i="6"/>
  <c r="E102" i="6"/>
  <c r="E103" i="6"/>
  <c r="F103" i="6"/>
  <c r="G103" i="6" s="1"/>
  <c r="E104" i="6"/>
  <c r="E105" i="6"/>
  <c r="F105" i="6" s="1"/>
  <c r="G105" i="6" s="1"/>
  <c r="E106" i="6"/>
  <c r="E107" i="6"/>
  <c r="F107" i="6" s="1"/>
  <c r="G107" i="6" s="1"/>
  <c r="E108" i="6"/>
  <c r="F108" i="6" s="1"/>
  <c r="G108" i="6" s="1"/>
  <c r="E109" i="6"/>
  <c r="E110" i="6"/>
  <c r="E111" i="6"/>
  <c r="E112" i="6"/>
  <c r="E113" i="6"/>
  <c r="F113" i="6" s="1"/>
  <c r="G113" i="6" s="1"/>
  <c r="E114" i="6"/>
  <c r="E115" i="6"/>
  <c r="E116" i="6"/>
  <c r="F116" i="6" s="1"/>
  <c r="G116" i="6" s="1"/>
  <c r="E117" i="6"/>
  <c r="E118" i="6"/>
  <c r="E119" i="6"/>
  <c r="F119" i="6"/>
  <c r="G119" i="6" s="1"/>
  <c r="E120" i="6"/>
  <c r="F120" i="6" s="1"/>
  <c r="G120" i="6" s="1"/>
  <c r="E121" i="6"/>
  <c r="E122" i="6"/>
  <c r="E123" i="6"/>
  <c r="E124" i="6"/>
  <c r="F124" i="6"/>
  <c r="G124" i="6" s="1"/>
  <c r="E125" i="6"/>
  <c r="E126" i="6"/>
  <c r="E127" i="6"/>
  <c r="F127" i="6" s="1"/>
  <c r="G127" i="6" s="1"/>
  <c r="E128" i="6"/>
  <c r="F128" i="6" s="1"/>
  <c r="G128" i="6" s="1"/>
  <c r="E129" i="6"/>
  <c r="E130" i="6"/>
  <c r="E131" i="6"/>
  <c r="E132" i="6"/>
  <c r="F132" i="6"/>
  <c r="G132" i="6" s="1"/>
  <c r="E133" i="6"/>
  <c r="E134" i="6"/>
  <c r="E135" i="6"/>
  <c r="E136" i="6"/>
  <c r="E137" i="6"/>
  <c r="E138" i="6"/>
  <c r="E139" i="6"/>
  <c r="E140" i="6"/>
  <c r="F140" i="6" s="1"/>
  <c r="G140" i="6" s="1"/>
  <c r="E141" i="6"/>
  <c r="E142" i="6"/>
  <c r="E143" i="6"/>
  <c r="E144" i="6"/>
  <c r="F144" i="6" s="1"/>
  <c r="G144" i="6" s="1"/>
  <c r="E145" i="6"/>
  <c r="E146" i="6"/>
  <c r="E147" i="6"/>
  <c r="E148" i="6"/>
  <c r="F148" i="6"/>
  <c r="G148" i="6" s="1"/>
  <c r="E149" i="6"/>
  <c r="E150" i="6"/>
  <c r="E151" i="6"/>
  <c r="E152" i="6"/>
  <c r="F152" i="6" s="1"/>
  <c r="G152" i="6" s="1"/>
  <c r="E153" i="6"/>
  <c r="E154" i="6"/>
  <c r="E155" i="6"/>
  <c r="E156" i="6"/>
  <c r="F156" i="6" s="1"/>
  <c r="G156" i="6" s="1"/>
  <c r="E157" i="6"/>
  <c r="E158" i="6"/>
  <c r="E159" i="6"/>
  <c r="E160" i="6"/>
  <c r="E161" i="6"/>
  <c r="E162" i="6"/>
  <c r="E163" i="6"/>
  <c r="F163" i="6" s="1"/>
  <c r="G163" i="6" s="1"/>
  <c r="E164" i="6"/>
  <c r="F164" i="6"/>
  <c r="G164" i="6" s="1"/>
  <c r="E165" i="6"/>
  <c r="E166" i="6"/>
  <c r="E167" i="6"/>
  <c r="F167" i="6" s="1"/>
  <c r="G167" i="6" s="1"/>
  <c r="E168" i="6"/>
  <c r="F168" i="6" s="1"/>
  <c r="G168" i="6" s="1"/>
  <c r="E169" i="6"/>
  <c r="E170" i="6"/>
  <c r="E171" i="6"/>
  <c r="E172" i="6"/>
  <c r="F172" i="6"/>
  <c r="G172" i="6" s="1"/>
  <c r="E173" i="6"/>
  <c r="E174" i="6"/>
  <c r="E175" i="6"/>
  <c r="F175" i="6" s="1"/>
  <c r="G175" i="6" s="1"/>
  <c r="E176" i="6"/>
  <c r="F176" i="6" s="1"/>
  <c r="G176" i="6" s="1"/>
  <c r="E177" i="6"/>
  <c r="E178" i="6"/>
  <c r="E179" i="6"/>
  <c r="F179" i="6" s="1"/>
  <c r="G179" i="6" s="1"/>
  <c r="E180" i="6"/>
  <c r="F180" i="6"/>
  <c r="G180" i="6" s="1"/>
  <c r="E181" i="6"/>
  <c r="E182" i="6"/>
  <c r="E183" i="6"/>
  <c r="F183" i="6" s="1"/>
  <c r="G183" i="6" s="1"/>
  <c r="E184" i="6"/>
  <c r="E185" i="6"/>
  <c r="F185" i="6" s="1"/>
  <c r="G185" i="6" s="1"/>
  <c r="E186" i="6"/>
  <c r="E187" i="6"/>
  <c r="F187" i="6" s="1"/>
  <c r="G187" i="6" s="1"/>
  <c r="E188" i="6"/>
  <c r="F188" i="6" s="1"/>
  <c r="G188" i="6" s="1"/>
  <c r="E189" i="6"/>
  <c r="F189" i="6"/>
  <c r="G189" i="6" s="1"/>
  <c r="E190" i="6"/>
  <c r="E191" i="6"/>
  <c r="E192" i="6"/>
  <c r="E193" i="6"/>
  <c r="E194" i="6"/>
  <c r="E195" i="6"/>
  <c r="F194" i="6" s="1"/>
  <c r="G194" i="6" s="1"/>
  <c r="E196" i="6"/>
  <c r="E197" i="6"/>
  <c r="F197" i="6" s="1"/>
  <c r="G197" i="6" s="1"/>
  <c r="E198" i="6"/>
  <c r="F198" i="6" s="1"/>
  <c r="G198" i="6" s="1"/>
  <c r="E199" i="6"/>
  <c r="E200" i="6"/>
  <c r="F199" i="6" s="1"/>
  <c r="G199" i="6" s="1"/>
  <c r="E201" i="6"/>
  <c r="E202" i="6"/>
  <c r="E203" i="6"/>
  <c r="E204" i="6"/>
  <c r="F204" i="6"/>
  <c r="G204" i="6" s="1"/>
  <c r="E205" i="6"/>
  <c r="E206" i="6"/>
  <c r="E207" i="6"/>
  <c r="E208" i="6"/>
  <c r="F208" i="6" s="1"/>
  <c r="G208" i="6"/>
  <c r="E209" i="6"/>
  <c r="E210" i="6"/>
  <c r="F210" i="6" s="1"/>
  <c r="G210" i="6" s="1"/>
  <c r="E211" i="6"/>
  <c r="E212" i="6"/>
  <c r="F211" i="6" s="1"/>
  <c r="G211" i="6" s="1"/>
  <c r="F212" i="6"/>
  <c r="G212" i="6" s="1"/>
  <c r="E213" i="6"/>
  <c r="F213" i="6"/>
  <c r="G213" i="6"/>
  <c r="E214" i="6"/>
  <c r="E215" i="6"/>
  <c r="F215" i="6" s="1"/>
  <c r="G215" i="6" s="1"/>
  <c r="E216" i="6"/>
  <c r="E217" i="6"/>
  <c r="E218" i="6"/>
  <c r="E219" i="6"/>
  <c r="E220" i="6"/>
  <c r="F220" i="6" s="1"/>
  <c r="G220" i="6" s="1"/>
  <c r="E221" i="6"/>
  <c r="F221" i="6"/>
  <c r="G221" i="6"/>
  <c r="E222" i="6"/>
  <c r="E223" i="6"/>
  <c r="E224" i="6"/>
  <c r="F224" i="6" s="1"/>
  <c r="G224" i="6" s="1"/>
  <c r="E225" i="6"/>
  <c r="E226" i="6"/>
  <c r="E227" i="6"/>
  <c r="E228" i="6"/>
  <c r="E229" i="6"/>
  <c r="F229" i="6" s="1"/>
  <c r="G229" i="6"/>
  <c r="E230" i="6"/>
  <c r="E231" i="6"/>
  <c r="E232" i="6"/>
  <c r="F232" i="6" s="1"/>
  <c r="G232" i="6" s="1"/>
  <c r="E233" i="6"/>
  <c r="E234" i="6"/>
  <c r="E235" i="6"/>
  <c r="E236" i="6"/>
  <c r="E237" i="6"/>
  <c r="E238" i="6"/>
  <c r="E239" i="6"/>
  <c r="E240" i="6"/>
  <c r="F240" i="6" s="1"/>
  <c r="G240" i="6" s="1"/>
  <c r="E241" i="6"/>
  <c r="E242" i="6"/>
  <c r="E243" i="6"/>
  <c r="E244" i="6"/>
  <c r="E245" i="6"/>
  <c r="E246" i="6"/>
  <c r="E247" i="6"/>
  <c r="E248" i="6"/>
  <c r="F248" i="6" s="1"/>
  <c r="G248" i="6" s="1"/>
  <c r="E249" i="6"/>
  <c r="E250" i="6"/>
  <c r="E251" i="6"/>
  <c r="F251" i="6" s="1"/>
  <c r="G251" i="6" s="1"/>
  <c r="E252" i="6"/>
  <c r="E253" i="6"/>
  <c r="F253" i="6" s="1"/>
  <c r="G253" i="6" s="1"/>
  <c r="E254" i="6"/>
  <c r="E255" i="6"/>
  <c r="E256" i="6"/>
  <c r="E257" i="6"/>
  <c r="E258" i="6"/>
  <c r="E259" i="6"/>
  <c r="F259" i="6"/>
  <c r="G259" i="6" s="1"/>
  <c r="E260" i="6"/>
  <c r="F260" i="6"/>
  <c r="G260" i="6" s="1"/>
  <c r="E261" i="6"/>
  <c r="E262" i="6"/>
  <c r="F261" i="6" s="1"/>
  <c r="G261" i="6" s="1"/>
  <c r="E263" i="6"/>
  <c r="F263" i="6" s="1"/>
  <c r="G263" i="6" s="1"/>
  <c r="E264" i="6"/>
  <c r="E265" i="6"/>
  <c r="E266" i="6"/>
  <c r="E267" i="6"/>
  <c r="F267" i="6"/>
  <c r="G267" i="6" s="1"/>
  <c r="E268" i="6"/>
  <c r="F268" i="6"/>
  <c r="G268" i="6" s="1"/>
  <c r="E269" i="6"/>
  <c r="F269" i="6"/>
  <c r="G269" i="6" s="1"/>
  <c r="E270" i="6"/>
  <c r="E271" i="6"/>
  <c r="F271" i="6" s="1"/>
  <c r="G271" i="6" s="1"/>
  <c r="E272" i="6"/>
  <c r="E273" i="6"/>
  <c r="E274" i="6"/>
  <c r="E275" i="6"/>
  <c r="F275" i="6"/>
  <c r="G275" i="6" s="1"/>
  <c r="E276" i="6"/>
  <c r="F276" i="6"/>
  <c r="G276" i="6"/>
  <c r="E277" i="6"/>
  <c r="F277" i="6"/>
  <c r="G277" i="6"/>
  <c r="E278" i="6"/>
  <c r="E279" i="6"/>
  <c r="F279" i="6" s="1"/>
  <c r="G279" i="6" s="1"/>
  <c r="E280" i="6"/>
  <c r="E281" i="6"/>
  <c r="E282" i="6"/>
  <c r="E283" i="6"/>
  <c r="E284" i="6"/>
  <c r="E285" i="6"/>
  <c r="F285" i="6"/>
  <c r="G285" i="6"/>
  <c r="E286" i="6"/>
  <c r="E287" i="6"/>
  <c r="E288" i="6"/>
  <c r="F288" i="6" s="1"/>
  <c r="G288" i="6" s="1"/>
  <c r="E289" i="6"/>
  <c r="E290" i="6"/>
  <c r="E291" i="6"/>
  <c r="E292" i="6"/>
  <c r="E293" i="6"/>
  <c r="F293" i="6" s="1"/>
  <c r="G293" i="6" s="1"/>
  <c r="E294" i="6"/>
  <c r="E295" i="6"/>
  <c r="E296" i="6"/>
  <c r="F296" i="6" s="1"/>
  <c r="G296" i="6" s="1"/>
  <c r="E297" i="6"/>
  <c r="E298" i="6"/>
  <c r="E299" i="6"/>
  <c r="E300" i="6"/>
  <c r="F300" i="6" s="1"/>
  <c r="G300" i="6" s="1"/>
  <c r="E301" i="6"/>
  <c r="E302" i="6"/>
  <c r="E303" i="6"/>
  <c r="E304" i="6"/>
  <c r="F304" i="6" s="1"/>
  <c r="G304" i="6" s="1"/>
  <c r="E305" i="6"/>
  <c r="E306" i="6"/>
  <c r="E307" i="6"/>
  <c r="F307" i="6" s="1"/>
  <c r="G307" i="6" s="1"/>
  <c r="E308" i="6"/>
  <c r="E309" i="6"/>
  <c r="E310" i="6"/>
  <c r="E311" i="6"/>
  <c r="E312" i="6"/>
  <c r="F312" i="6" s="1"/>
  <c r="G312" i="6" s="1"/>
  <c r="E313" i="6"/>
  <c r="E314" i="6"/>
  <c r="E315" i="6"/>
  <c r="F315" i="6" s="1"/>
  <c r="G315" i="6" s="1"/>
  <c r="E316" i="6"/>
  <c r="E317" i="6"/>
  <c r="F316" i="6" s="1"/>
  <c r="G316" i="6" s="1"/>
  <c r="E318" i="6"/>
  <c r="E319" i="6"/>
  <c r="E320" i="6"/>
  <c r="E321" i="6"/>
  <c r="E322" i="6"/>
  <c r="E323" i="6"/>
  <c r="F323" i="6"/>
  <c r="G323" i="6" s="1"/>
  <c r="E324" i="6"/>
  <c r="F324" i="6"/>
  <c r="G324" i="6" s="1"/>
  <c r="E325" i="6"/>
  <c r="F325" i="6"/>
  <c r="G325" i="6"/>
  <c r="E326" i="6"/>
  <c r="E327" i="6"/>
  <c r="E328" i="6"/>
  <c r="F328" i="6" s="1"/>
  <c r="G328" i="6" s="1"/>
  <c r="E329" i="6"/>
  <c r="E330" i="6"/>
  <c r="F329" i="6" s="1"/>
  <c r="G329" i="6" s="1"/>
  <c r="E331" i="6"/>
  <c r="E332" i="6"/>
  <c r="E333" i="6"/>
  <c r="F333" i="6"/>
  <c r="G333" i="6"/>
  <c r="E334" i="6"/>
  <c r="E335" i="6"/>
  <c r="E336" i="6"/>
  <c r="E337" i="6"/>
  <c r="E338" i="6"/>
  <c r="E339" i="6"/>
  <c r="F339" i="6" s="1"/>
  <c r="G339" i="6" s="1"/>
  <c r="E340" i="6"/>
  <c r="E341" i="6"/>
  <c r="E342" i="6"/>
  <c r="E343" i="6"/>
  <c r="F343" i="6" s="1"/>
  <c r="G343" i="6" s="1"/>
  <c r="E344" i="6"/>
  <c r="E345" i="6"/>
  <c r="E346" i="6"/>
  <c r="E347" i="6"/>
  <c r="E348" i="6"/>
  <c r="E349" i="6"/>
  <c r="E350" i="6"/>
  <c r="F350" i="6"/>
  <c r="G350" i="6" s="1"/>
  <c r="E351" i="6"/>
  <c r="E352" i="6"/>
  <c r="F352" i="6" s="1"/>
  <c r="G352" i="6" s="1"/>
  <c r="E353" i="6"/>
  <c r="E354" i="6"/>
  <c r="F353" i="6" s="1"/>
  <c r="G353" i="6" s="1"/>
  <c r="E355" i="6"/>
  <c r="E356" i="6"/>
  <c r="F356" i="6" s="1"/>
  <c r="G356" i="6" s="1"/>
  <c r="E357" i="6"/>
  <c r="E358" i="6"/>
  <c r="E359" i="6"/>
  <c r="F359" i="6" s="1"/>
  <c r="G359" i="6" s="1"/>
  <c r="E360" i="6"/>
  <c r="E361" i="6"/>
  <c r="E362" i="6"/>
  <c r="F362" i="6"/>
  <c r="G362" i="6" s="1"/>
  <c r="E363" i="6"/>
  <c r="E364" i="6"/>
  <c r="E365" i="6"/>
  <c r="F365" i="6" s="1"/>
  <c r="G365" i="6" s="1"/>
  <c r="E366" i="6"/>
  <c r="E367" i="6"/>
  <c r="F367" i="6"/>
  <c r="G367" i="6" s="1"/>
  <c r="E368" i="6"/>
  <c r="E369" i="6"/>
  <c r="E370" i="6"/>
  <c r="E371" i="6"/>
  <c r="F370" i="6" s="1"/>
  <c r="G370" i="6" s="1"/>
  <c r="E372" i="6"/>
  <c r="E373" i="6"/>
  <c r="F373" i="6" s="1"/>
  <c r="G373" i="6" s="1"/>
  <c r="E374" i="6"/>
  <c r="F374" i="6" s="1"/>
  <c r="G374" i="6" s="1"/>
  <c r="E375" i="6"/>
  <c r="F375" i="6"/>
  <c r="G375" i="6" s="1"/>
  <c r="E376" i="6"/>
  <c r="E377" i="6"/>
  <c r="E378" i="6"/>
  <c r="E379" i="6"/>
  <c r="E380" i="6"/>
  <c r="F380" i="6" s="1"/>
  <c r="G380" i="6" s="1"/>
  <c r="E381" i="6"/>
  <c r="E382" i="6"/>
  <c r="F382" i="6" s="1"/>
  <c r="G382" i="6" s="1"/>
  <c r="E383" i="6"/>
  <c r="E384" i="6"/>
  <c r="F383" i="6" s="1"/>
  <c r="G383" i="6" s="1"/>
  <c r="E385" i="6"/>
  <c r="E386" i="6"/>
  <c r="F386" i="6"/>
  <c r="G386" i="6" s="1"/>
  <c r="E387" i="6"/>
  <c r="E388" i="6"/>
  <c r="F388" i="6" s="1"/>
  <c r="G388" i="6" s="1"/>
  <c r="E389" i="6"/>
  <c r="E390" i="6"/>
  <c r="E391" i="6"/>
  <c r="F391" i="6" s="1"/>
  <c r="G391" i="6" s="1"/>
  <c r="E392" i="6"/>
  <c r="E393" i="6"/>
  <c r="E394" i="6"/>
  <c r="F394" i="6"/>
  <c r="G394" i="6" s="1"/>
  <c r="E395" i="6"/>
  <c r="E396" i="6"/>
  <c r="E397" i="6"/>
  <c r="F397" i="6" s="1"/>
  <c r="G397" i="6" s="1"/>
  <c r="E398" i="6"/>
  <c r="E399" i="6"/>
  <c r="F399" i="6" s="1"/>
  <c r="G399" i="6" s="1"/>
  <c r="E400" i="6"/>
  <c r="E401" i="6"/>
  <c r="E402" i="6"/>
  <c r="E403" i="6"/>
  <c r="F402" i="6" s="1"/>
  <c r="G402" i="6" s="1"/>
  <c r="E404" i="6"/>
  <c r="E405" i="6"/>
  <c r="E406" i="6"/>
  <c r="F406" i="6" s="1"/>
  <c r="G406" i="6" s="1"/>
  <c r="E407" i="6"/>
  <c r="F407" i="6"/>
  <c r="G407" i="6" s="1"/>
  <c r="E408" i="6"/>
  <c r="E409" i="6"/>
  <c r="E410" i="6"/>
  <c r="F410" i="6" s="1"/>
  <c r="G410" i="6" s="1"/>
  <c r="E411" i="6"/>
  <c r="E412" i="6"/>
  <c r="F412" i="6" s="1"/>
  <c r="G412" i="6" s="1"/>
  <c r="E413" i="6"/>
  <c r="E414" i="6"/>
  <c r="F414" i="6" s="1"/>
  <c r="G414" i="6" s="1"/>
  <c r="E415" i="6"/>
  <c r="E416" i="6"/>
  <c r="F415" i="6" s="1"/>
  <c r="G415" i="6" s="1"/>
  <c r="E417" i="6"/>
  <c r="E418" i="6"/>
  <c r="F418" i="6" s="1"/>
  <c r="G418" i="6" s="1"/>
  <c r="E419" i="6"/>
  <c r="E420" i="6"/>
  <c r="F420" i="6" s="1"/>
  <c r="G420" i="6" s="1"/>
  <c r="E421" i="6"/>
  <c r="E422" i="6"/>
  <c r="E423" i="6"/>
  <c r="F423" i="6" s="1"/>
  <c r="G423" i="6" s="1"/>
  <c r="E424" i="6"/>
  <c r="E425" i="6"/>
  <c r="E426" i="6"/>
  <c r="F426" i="6"/>
  <c r="G426" i="6" s="1"/>
  <c r="E427" i="6"/>
  <c r="E428" i="6"/>
  <c r="E429" i="6"/>
  <c r="F429" i="6" s="1"/>
  <c r="G429" i="6" s="1"/>
  <c r="E430" i="6"/>
  <c r="E431" i="6"/>
  <c r="F431" i="6"/>
  <c r="G431" i="6" s="1"/>
  <c r="E432" i="6"/>
  <c r="E433" i="6"/>
  <c r="E434" i="6"/>
  <c r="E435" i="6"/>
  <c r="F434" i="6" s="1"/>
  <c r="G434" i="6" s="1"/>
  <c r="E436" i="6"/>
  <c r="E437" i="6"/>
  <c r="E438" i="6"/>
  <c r="E439" i="6"/>
  <c r="E440" i="6"/>
  <c r="F440" i="6" s="1"/>
  <c r="G440" i="6" s="1"/>
  <c r="E441" i="6"/>
  <c r="F441" i="6" s="1"/>
  <c r="G441" i="6"/>
  <c r="E442" i="6"/>
  <c r="E443" i="6"/>
  <c r="F442" i="6" s="1"/>
  <c r="G442" i="6" s="1"/>
  <c r="E444" i="6"/>
  <c r="E445" i="6"/>
  <c r="E446" i="6"/>
  <c r="E447" i="6"/>
  <c r="E448" i="6"/>
  <c r="E449" i="6"/>
  <c r="E450" i="6"/>
  <c r="F450" i="6"/>
  <c r="G450" i="6" s="1"/>
  <c r="E451" i="6"/>
  <c r="E452" i="6"/>
  <c r="F452" i="6" s="1"/>
  <c r="G452" i="6" s="1"/>
  <c r="E453" i="6"/>
  <c r="E454" i="6"/>
  <c r="E455" i="6"/>
  <c r="F455" i="6" s="1"/>
  <c r="G455" i="6" s="1"/>
  <c r="E456" i="6"/>
  <c r="E457" i="6"/>
  <c r="E458" i="6"/>
  <c r="F458" i="6" s="1"/>
  <c r="G458" i="6" s="1"/>
  <c r="E459" i="6"/>
  <c r="E460" i="6"/>
  <c r="E461" i="6"/>
  <c r="E462" i="6"/>
  <c r="E463" i="6"/>
  <c r="E464" i="6"/>
  <c r="E465" i="6"/>
  <c r="F465" i="6" s="1"/>
  <c r="G465" i="6" s="1"/>
  <c r="E466" i="6"/>
  <c r="F466" i="6"/>
  <c r="G466" i="6" s="1"/>
  <c r="E467" i="6"/>
  <c r="E468" i="6"/>
  <c r="F467" i="6" s="1"/>
  <c r="G467" i="6" s="1"/>
  <c r="E469" i="6"/>
  <c r="E470" i="6"/>
  <c r="E471" i="6"/>
  <c r="F471" i="6"/>
  <c r="G471" i="6" s="1"/>
  <c r="E472" i="6"/>
  <c r="E473" i="6"/>
  <c r="E474" i="6"/>
  <c r="E475" i="6"/>
  <c r="F475" i="6" s="1"/>
  <c r="G475" i="6" s="1"/>
  <c r="E476" i="6"/>
  <c r="E477" i="6"/>
  <c r="F477" i="6" s="1"/>
  <c r="G477" i="6" s="1"/>
  <c r="E478" i="6"/>
  <c r="E479" i="6"/>
  <c r="E480" i="6"/>
  <c r="E481" i="6"/>
  <c r="F481" i="6" s="1"/>
  <c r="G481" i="6" s="1"/>
  <c r="E482" i="6"/>
  <c r="F482" i="6"/>
  <c r="G482" i="6" s="1"/>
  <c r="E483" i="6"/>
  <c r="E484" i="6"/>
  <c r="F483" i="6" s="1"/>
  <c r="G483" i="6" s="1"/>
  <c r="E485" i="6"/>
  <c r="E486" i="6"/>
  <c r="E487" i="6"/>
  <c r="E488" i="6"/>
  <c r="E489" i="6"/>
  <c r="E490" i="6"/>
  <c r="E491" i="6"/>
  <c r="F491" i="6" s="1"/>
  <c r="G491" i="6" s="1"/>
  <c r="E492" i="6"/>
  <c r="F492" i="6"/>
  <c r="G492" i="6" s="1"/>
  <c r="E493" i="6"/>
  <c r="F493" i="6" s="1"/>
  <c r="G493" i="6" s="1"/>
  <c r="E494" i="6"/>
  <c r="F494" i="6"/>
  <c r="G494" i="6" s="1"/>
  <c r="E495" i="6"/>
  <c r="E496" i="6"/>
  <c r="F495" i="6" s="1"/>
  <c r="G495" i="6" s="1"/>
  <c r="E497" i="6"/>
  <c r="E498" i="6"/>
  <c r="F498" i="6" s="1"/>
  <c r="G498" i="6" s="1"/>
  <c r="E499" i="6"/>
  <c r="F499" i="6" s="1"/>
  <c r="G499" i="6" s="1"/>
  <c r="E500" i="6"/>
  <c r="E501" i="6"/>
  <c r="E502" i="6"/>
  <c r="E503" i="6"/>
  <c r="F503" i="6"/>
  <c r="G503" i="6" s="1"/>
  <c r="E504" i="6"/>
  <c r="E505" i="6"/>
  <c r="F505" i="6" s="1"/>
  <c r="G505" i="6" s="1"/>
  <c r="E506" i="6"/>
  <c r="F506" i="6" s="1"/>
  <c r="G506" i="6" s="1"/>
  <c r="E507" i="6"/>
  <c r="E508" i="6"/>
  <c r="F508" i="6" s="1"/>
  <c r="G508" i="6" s="1"/>
  <c r="E509" i="6"/>
  <c r="E510" i="6"/>
  <c r="E511" i="6"/>
  <c r="E512" i="6"/>
  <c r="F512" i="6" s="1"/>
  <c r="G512" i="6" s="1"/>
  <c r="E513" i="6"/>
  <c r="E514" i="6"/>
  <c r="F514" i="6" s="1"/>
  <c r="G514" i="6" s="1"/>
  <c r="E515" i="6"/>
  <c r="E516" i="6"/>
  <c r="F516" i="6"/>
  <c r="G516" i="6" s="1"/>
  <c r="E517" i="6"/>
  <c r="E518" i="6"/>
  <c r="E519" i="6"/>
  <c r="F519" i="6" s="1"/>
  <c r="G519" i="6" s="1"/>
  <c r="E520" i="6"/>
  <c r="F520" i="6" s="1"/>
  <c r="G520" i="6" s="1"/>
  <c r="E521" i="6"/>
  <c r="E522" i="6"/>
  <c r="E523" i="6"/>
  <c r="F523" i="6" s="1"/>
  <c r="G523" i="6" s="1"/>
  <c r="E524" i="6"/>
  <c r="F524" i="6"/>
  <c r="G524" i="6" s="1"/>
  <c r="E525" i="6"/>
  <c r="E526" i="6"/>
  <c r="E527" i="6"/>
  <c r="F527" i="6" s="1"/>
  <c r="G527" i="6" s="1"/>
  <c r="E528" i="6"/>
  <c r="F528" i="6" s="1"/>
  <c r="G528" i="6"/>
  <c r="E529" i="6"/>
  <c r="E530" i="6"/>
  <c r="E531" i="6"/>
  <c r="F531" i="6" s="1"/>
  <c r="G531" i="6" s="1"/>
  <c r="E532" i="6"/>
  <c r="F532" i="6"/>
  <c r="G532" i="6" s="1"/>
  <c r="E533" i="6"/>
  <c r="E534" i="6"/>
  <c r="E535" i="6"/>
  <c r="E536" i="6"/>
  <c r="F536" i="6" s="1"/>
  <c r="G536" i="6" s="1"/>
  <c r="E537" i="6"/>
  <c r="F537" i="6" s="1"/>
  <c r="G537" i="6" s="1"/>
  <c r="E538" i="6"/>
  <c r="E539" i="6"/>
  <c r="F539" i="6" s="1"/>
  <c r="G539" i="6" s="1"/>
  <c r="E540" i="6"/>
  <c r="E541" i="6"/>
  <c r="F540" i="6" s="1"/>
  <c r="G540" i="6" s="1"/>
  <c r="E542" i="6"/>
  <c r="E543" i="6"/>
  <c r="F543" i="6"/>
  <c r="G543" i="6" s="1"/>
  <c r="E544" i="6"/>
  <c r="E545" i="6"/>
  <c r="F545" i="6" s="1"/>
  <c r="G545" i="6" s="1"/>
  <c r="E546" i="6"/>
  <c r="E547" i="6"/>
  <c r="E548" i="6"/>
  <c r="F548" i="6" s="1"/>
  <c r="G548" i="6" s="1"/>
  <c r="E549" i="6"/>
  <c r="E550" i="6"/>
  <c r="E551" i="6"/>
  <c r="F551" i="6"/>
  <c r="G551" i="6" s="1"/>
  <c r="E552" i="6"/>
  <c r="E553" i="6"/>
  <c r="F553" i="6" s="1"/>
  <c r="G553" i="6" s="1"/>
  <c r="E554" i="6"/>
  <c r="E555" i="6"/>
  <c r="E556" i="6"/>
  <c r="E557" i="6"/>
  <c r="E558" i="6"/>
  <c r="E559" i="6"/>
  <c r="F559" i="6"/>
  <c r="G559" i="6" s="1"/>
  <c r="E560" i="6"/>
  <c r="E561" i="6"/>
  <c r="E562" i="6"/>
  <c r="E563" i="6"/>
  <c r="E564" i="6"/>
  <c r="F564" i="6" s="1"/>
  <c r="G564" i="6" s="1"/>
  <c r="E565" i="6"/>
  <c r="E566" i="6"/>
  <c r="E567" i="6"/>
  <c r="E568" i="6"/>
  <c r="E569" i="6"/>
  <c r="F569" i="6" s="1"/>
  <c r="G569" i="6" s="1"/>
  <c r="E570" i="6"/>
  <c r="E571" i="6"/>
  <c r="E572" i="6"/>
  <c r="E573" i="6"/>
  <c r="E574" i="6"/>
  <c r="E575" i="6"/>
  <c r="F575" i="6"/>
  <c r="G575" i="6" s="1"/>
  <c r="E576" i="6"/>
  <c r="E577" i="6"/>
  <c r="E578" i="6"/>
  <c r="E579" i="6"/>
  <c r="E580" i="6"/>
  <c r="F580" i="6" s="1"/>
  <c r="G580" i="6" s="1"/>
  <c r="E581" i="6"/>
  <c r="E582" i="6"/>
  <c r="E583" i="6"/>
  <c r="E584" i="6"/>
  <c r="E585" i="6"/>
  <c r="E586" i="6"/>
  <c r="E587" i="6"/>
  <c r="E588" i="6"/>
  <c r="F588" i="6"/>
  <c r="G588" i="6" s="1"/>
  <c r="E589" i="6"/>
  <c r="E590" i="6"/>
  <c r="E591" i="6"/>
  <c r="E592" i="6"/>
  <c r="E593" i="6"/>
  <c r="F593" i="6" s="1"/>
  <c r="G593" i="6" s="1"/>
  <c r="E594" i="6"/>
  <c r="F594" i="6" s="1"/>
  <c r="G594" i="6"/>
  <c r="E595" i="6"/>
  <c r="E596" i="6"/>
  <c r="E597" i="6"/>
  <c r="E598" i="6"/>
  <c r="E599" i="6"/>
  <c r="E600" i="6"/>
  <c r="E601" i="6"/>
  <c r="E602" i="6"/>
  <c r="E603" i="6"/>
  <c r="E604" i="6"/>
  <c r="F604" i="6" s="1"/>
  <c r="G604" i="6" s="1"/>
  <c r="E605" i="6"/>
  <c r="E606" i="6"/>
  <c r="F605" i="6" s="1"/>
  <c r="G605" i="6" s="1"/>
  <c r="E607" i="6"/>
  <c r="E608" i="6"/>
  <c r="F608" i="6" s="1"/>
  <c r="G608" i="6" s="1"/>
  <c r="E609" i="6"/>
  <c r="F609" i="6"/>
  <c r="G609" i="6" s="1"/>
  <c r="E610" i="6"/>
  <c r="E611" i="6"/>
  <c r="F611" i="6" s="1"/>
  <c r="G611" i="6" s="1"/>
  <c r="E612" i="6"/>
  <c r="E613" i="6"/>
  <c r="E614" i="6"/>
  <c r="E615" i="6"/>
  <c r="E616" i="6"/>
  <c r="E617" i="6"/>
  <c r="E618" i="6"/>
  <c r="E619" i="6"/>
  <c r="E620" i="6"/>
  <c r="F620" i="6" s="1"/>
  <c r="G620" i="6" s="1"/>
  <c r="E621" i="6"/>
  <c r="E622" i="6"/>
  <c r="F621" i="6" s="1"/>
  <c r="G621" i="6" s="1"/>
  <c r="E623" i="6"/>
  <c r="E624" i="6"/>
  <c r="E625" i="6"/>
  <c r="F625" i="6" s="1"/>
  <c r="G625" i="6" s="1"/>
  <c r="E626" i="6"/>
  <c r="F626" i="6"/>
  <c r="G626" i="6" s="1"/>
  <c r="E627" i="6"/>
  <c r="E628" i="6"/>
  <c r="E629" i="6"/>
  <c r="E630" i="6"/>
  <c r="E631" i="6"/>
  <c r="F631" i="6" s="1"/>
  <c r="G631" i="6" s="1"/>
  <c r="E632" i="6"/>
  <c r="E633" i="6"/>
  <c r="F633" i="6" s="1"/>
  <c r="G633" i="6" s="1"/>
  <c r="E634" i="6"/>
  <c r="F634" i="6"/>
  <c r="G634" i="6"/>
  <c r="E635" i="6"/>
  <c r="E636" i="6"/>
  <c r="F636" i="6" s="1"/>
  <c r="G636" i="6" s="1"/>
  <c r="E637" i="6"/>
  <c r="E638" i="6"/>
  <c r="E639" i="6"/>
  <c r="E640" i="6"/>
  <c r="E641" i="6"/>
  <c r="F641" i="6" s="1"/>
  <c r="G641" i="6" s="1"/>
  <c r="E642" i="6"/>
  <c r="E643" i="6"/>
  <c r="F643" i="6" s="1"/>
  <c r="G643" i="6" s="1"/>
  <c r="E644" i="6"/>
  <c r="E645" i="6"/>
  <c r="F645" i="6" s="1"/>
  <c r="G645" i="6" s="1"/>
  <c r="E646" i="6"/>
  <c r="E647" i="6"/>
  <c r="F647" i="6" s="1"/>
  <c r="G647" i="6" s="1"/>
  <c r="E648" i="6"/>
  <c r="E649" i="6"/>
  <c r="E650" i="6"/>
  <c r="F650" i="6" s="1"/>
  <c r="G650" i="6"/>
  <c r="E651" i="6"/>
  <c r="E652" i="6"/>
  <c r="E653" i="6"/>
  <c r="F653" i="6" s="1"/>
  <c r="G653" i="6" s="1"/>
  <c r="E654" i="6"/>
  <c r="E655" i="6"/>
  <c r="E656" i="6"/>
  <c r="E657" i="6"/>
  <c r="F657" i="6" s="1"/>
  <c r="G657" i="6" s="1"/>
  <c r="E658" i="6"/>
  <c r="E659" i="6"/>
  <c r="E660" i="6"/>
  <c r="E661" i="6"/>
  <c r="F661" i="6" s="1"/>
  <c r="G661" i="6" s="1"/>
  <c r="E662" i="6"/>
  <c r="E663" i="6"/>
  <c r="F663" i="6" s="1"/>
  <c r="G663" i="6" s="1"/>
  <c r="E664" i="6"/>
  <c r="E665" i="6"/>
  <c r="E666" i="6"/>
  <c r="E667" i="6"/>
  <c r="F667" i="6" s="1"/>
  <c r="G667" i="6" s="1"/>
  <c r="E668" i="6"/>
  <c r="E669" i="6"/>
  <c r="F669" i="6" s="1"/>
  <c r="G669" i="6" s="1"/>
  <c r="E670" i="6"/>
  <c r="E671" i="6"/>
  <c r="E672" i="6"/>
  <c r="E673" i="6"/>
  <c r="E674" i="6"/>
  <c r="E675" i="6"/>
  <c r="F675" i="6" s="1"/>
  <c r="G675" i="6" s="1"/>
  <c r="E676" i="6"/>
  <c r="E677" i="6"/>
  <c r="F677" i="6"/>
  <c r="G677" i="6" s="1"/>
  <c r="E678" i="6"/>
  <c r="E679" i="6"/>
  <c r="E680" i="6"/>
  <c r="E681" i="6"/>
  <c r="F681" i="6" s="1"/>
  <c r="G681" i="6" s="1"/>
  <c r="E682" i="6"/>
  <c r="E683" i="6"/>
  <c r="E684" i="6"/>
  <c r="E685" i="6"/>
  <c r="F685" i="6"/>
  <c r="G685" i="6" s="1"/>
  <c r="E686" i="6"/>
  <c r="E687" i="6"/>
  <c r="E688" i="6"/>
  <c r="E689" i="6"/>
  <c r="E690" i="6"/>
  <c r="E691" i="6"/>
  <c r="E692" i="6"/>
  <c r="E693" i="6"/>
  <c r="F693" i="6" s="1"/>
  <c r="G693" i="6" s="1"/>
  <c r="E694" i="6"/>
  <c r="E695" i="6"/>
  <c r="E696" i="6"/>
  <c r="E697" i="6"/>
  <c r="F697" i="6" s="1"/>
  <c r="G697" i="6" s="1"/>
  <c r="E698" i="6"/>
  <c r="E699" i="6"/>
  <c r="F699" i="6" s="1"/>
  <c r="G699" i="6" s="1"/>
  <c r="E700" i="6"/>
  <c r="E701" i="6"/>
  <c r="F701" i="6" s="1"/>
  <c r="G701" i="6" s="1"/>
  <c r="E702" i="6"/>
  <c r="E703" i="6"/>
  <c r="E704" i="6"/>
  <c r="F704" i="6" s="1"/>
  <c r="G704" i="6" s="1"/>
  <c r="E705" i="6"/>
  <c r="F705" i="6"/>
  <c r="G705" i="6" s="1"/>
  <c r="E706" i="6"/>
  <c r="F706" i="6"/>
  <c r="G706" i="6" s="1"/>
  <c r="E707" i="6"/>
  <c r="E708" i="6"/>
  <c r="F708" i="6" s="1"/>
  <c r="G708" i="6" s="1"/>
  <c r="E709" i="6"/>
  <c r="F709" i="6"/>
  <c r="G709" i="6" s="1"/>
  <c r="E710" i="6"/>
  <c r="E711" i="6"/>
  <c r="E712" i="6"/>
  <c r="E713" i="6"/>
  <c r="E714" i="6"/>
  <c r="F714" i="6" s="1"/>
  <c r="G714" i="6" s="1"/>
  <c r="E715" i="6"/>
  <c r="E716" i="6"/>
  <c r="F716" i="6" s="1"/>
  <c r="G716" i="6" s="1"/>
  <c r="E717" i="6"/>
  <c r="F717" i="6"/>
  <c r="G717" i="6" s="1"/>
  <c r="E718" i="6"/>
  <c r="E719" i="6"/>
  <c r="E720" i="6"/>
  <c r="E721" i="6"/>
  <c r="E722" i="6"/>
  <c r="E723" i="6"/>
  <c r="F723" i="6" s="1"/>
  <c r="G723" i="6" s="1"/>
  <c r="E724" i="6"/>
  <c r="E725" i="6"/>
  <c r="F725" i="6" s="1"/>
  <c r="G725" i="6" s="1"/>
  <c r="E726" i="6"/>
  <c r="E727" i="6"/>
  <c r="E728" i="6"/>
  <c r="E729" i="6"/>
  <c r="E730" i="6"/>
  <c r="F730" i="6"/>
  <c r="G730" i="6" s="1"/>
  <c r="E731" i="6"/>
  <c r="E732" i="6"/>
  <c r="E733" i="6"/>
  <c r="F733" i="6" s="1"/>
  <c r="G733" i="6" s="1"/>
  <c r="E734" i="6"/>
  <c r="E735" i="6"/>
  <c r="E736" i="6"/>
  <c r="E737" i="6"/>
  <c r="F736" i="6" s="1"/>
  <c r="G736" i="6" s="1"/>
  <c r="E738" i="6"/>
  <c r="F738" i="6" s="1"/>
  <c r="G738" i="6" s="1"/>
  <c r="E739" i="6"/>
  <c r="E740" i="6"/>
  <c r="E741" i="6"/>
  <c r="F741" i="6"/>
  <c r="G741" i="6" s="1"/>
  <c r="E742" i="6"/>
  <c r="E743" i="6"/>
  <c r="F742" i="6" s="1"/>
  <c r="G742" i="6" s="1"/>
  <c r="E744" i="6"/>
  <c r="F744" i="6" s="1"/>
  <c r="G744" i="6" s="1"/>
  <c r="E745" i="6"/>
  <c r="E746" i="6"/>
  <c r="F746" i="6"/>
  <c r="G746" i="6" s="1"/>
  <c r="E747" i="6"/>
  <c r="E748" i="6"/>
  <c r="E749" i="6"/>
  <c r="E750" i="6"/>
  <c r="F750" i="6" s="1"/>
  <c r="G750" i="6" s="1"/>
  <c r="E751" i="6"/>
  <c r="F751" i="6" s="1"/>
  <c r="G751" i="6" s="1"/>
  <c r="E752" i="6"/>
  <c r="E753" i="6"/>
  <c r="F753" i="6" s="1"/>
  <c r="G753" i="6" s="1"/>
  <c r="E754" i="6"/>
  <c r="F754" i="6"/>
  <c r="G754" i="6" s="1"/>
  <c r="E755" i="6"/>
  <c r="E756" i="6"/>
  <c r="E757" i="6"/>
  <c r="F757" i="6" s="1"/>
  <c r="G757" i="6" s="1"/>
  <c r="E758" i="6"/>
  <c r="E759" i="6"/>
  <c r="F759" i="6" s="1"/>
  <c r="G759" i="6" s="1"/>
  <c r="E760" i="6"/>
  <c r="E761" i="6"/>
  <c r="E762" i="6"/>
  <c r="F762" i="6" s="1"/>
  <c r="G762" i="6" s="1"/>
  <c r="E763" i="6"/>
  <c r="E764" i="6"/>
  <c r="E765" i="6"/>
  <c r="F765" i="6" s="1"/>
  <c r="G765" i="6" s="1"/>
  <c r="E766" i="6"/>
  <c r="E767" i="6"/>
  <c r="F767" i="6" s="1"/>
  <c r="G767" i="6" s="1"/>
  <c r="E768" i="6"/>
  <c r="E769" i="6"/>
  <c r="F769" i="6" s="1"/>
  <c r="G769" i="6" s="1"/>
  <c r="E770" i="6"/>
  <c r="F770" i="6"/>
  <c r="G770" i="6" s="1"/>
  <c r="E771" i="6"/>
  <c r="E772" i="6"/>
  <c r="E773" i="6"/>
  <c r="E774" i="6"/>
  <c r="F774" i="6" s="1"/>
  <c r="G774" i="6" s="1"/>
  <c r="E775" i="6"/>
  <c r="F775" i="6" s="1"/>
  <c r="G775" i="6" s="1"/>
  <c r="E776" i="6"/>
  <c r="E777" i="6"/>
  <c r="F777" i="6" s="1"/>
  <c r="G777" i="6" s="1"/>
  <c r="E778" i="6"/>
  <c r="E779" i="6"/>
  <c r="E780" i="6"/>
  <c r="F780" i="6" s="1"/>
  <c r="G780" i="6" s="1"/>
  <c r="E781" i="6"/>
  <c r="F781" i="6" s="1"/>
  <c r="G781" i="6" s="1"/>
  <c r="E782" i="6"/>
  <c r="F782" i="6" s="1"/>
  <c r="G782" i="6"/>
  <c r="E783" i="6"/>
  <c r="E784" i="6"/>
  <c r="F783" i="6" s="1"/>
  <c r="G783" i="6" s="1"/>
  <c r="E785" i="6"/>
  <c r="F785" i="6" s="1"/>
  <c r="G785" i="6" s="1"/>
  <c r="E786" i="6"/>
  <c r="E787" i="6"/>
  <c r="F787" i="6" s="1"/>
  <c r="G787" i="6" s="1"/>
  <c r="E788" i="6"/>
  <c r="E789" i="6"/>
  <c r="F789" i="6" s="1"/>
  <c r="G789" i="6" s="1"/>
  <c r="E790" i="6"/>
  <c r="F790" i="6" s="1"/>
  <c r="G790" i="6"/>
  <c r="E791" i="6"/>
  <c r="F791" i="6"/>
  <c r="G791" i="6" s="1"/>
  <c r="E792" i="6"/>
  <c r="F792" i="6" s="1"/>
  <c r="G792" i="6" s="1"/>
  <c r="E793" i="6"/>
  <c r="E794" i="6"/>
  <c r="E795" i="6"/>
  <c r="E796" i="6"/>
  <c r="F796" i="6" s="1"/>
  <c r="G796" i="6" s="1"/>
  <c r="E797" i="6"/>
  <c r="F797" i="6"/>
  <c r="G797" i="6" s="1"/>
  <c r="E798" i="6"/>
  <c r="E799" i="6"/>
  <c r="F799" i="6"/>
  <c r="G799" i="6" s="1"/>
  <c r="E800" i="6"/>
  <c r="E801" i="6"/>
  <c r="F801" i="6" s="1"/>
  <c r="G801" i="6" s="1"/>
  <c r="E802" i="6"/>
  <c r="E803" i="6"/>
  <c r="F802" i="6" s="1"/>
  <c r="G802" i="6" s="1"/>
  <c r="E804" i="6"/>
  <c r="E805" i="6"/>
  <c r="F805" i="6"/>
  <c r="G805" i="6" s="1"/>
  <c r="E806" i="6"/>
  <c r="F806" i="6" s="1"/>
  <c r="G806" i="6"/>
  <c r="E807" i="6"/>
  <c r="E808" i="6"/>
  <c r="F807" i="6" s="1"/>
  <c r="G807" i="6" s="1"/>
  <c r="E809" i="6"/>
  <c r="E810" i="6"/>
  <c r="F810" i="6"/>
  <c r="G810" i="6" s="1"/>
  <c r="E811" i="6"/>
  <c r="F811" i="6" s="1"/>
  <c r="G811" i="6"/>
  <c r="E812" i="6"/>
  <c r="E813" i="6"/>
  <c r="F813" i="6"/>
  <c r="G813" i="6" s="1"/>
  <c r="E814" i="6"/>
  <c r="E815" i="6"/>
  <c r="E816" i="6"/>
  <c r="E817" i="6"/>
  <c r="E818" i="6"/>
  <c r="E819" i="6"/>
  <c r="E820" i="6"/>
  <c r="E821" i="6"/>
  <c r="E822" i="6"/>
  <c r="E823" i="6"/>
  <c r="F823" i="6"/>
  <c r="G823" i="6" s="1"/>
  <c r="E824" i="6"/>
  <c r="E825" i="6"/>
  <c r="E826" i="6"/>
  <c r="E827" i="6"/>
  <c r="F827" i="6" s="1"/>
  <c r="G827" i="6" s="1"/>
  <c r="E828" i="6"/>
  <c r="E829" i="6"/>
  <c r="F829" i="6" s="1"/>
  <c r="G829" i="6" s="1"/>
  <c r="E830" i="6"/>
  <c r="F830" i="6" s="1"/>
  <c r="G830" i="6"/>
  <c r="E831" i="6"/>
  <c r="E832" i="6"/>
  <c r="F831" i="6" s="1"/>
  <c r="G831" i="6" s="1"/>
  <c r="E833" i="6"/>
  <c r="F833" i="6" s="1"/>
  <c r="G833" i="6" s="1"/>
  <c r="E834" i="6"/>
  <c r="E835" i="6"/>
  <c r="E836" i="6"/>
  <c r="F836" i="6" s="1"/>
  <c r="G836" i="6" s="1"/>
  <c r="E837" i="6"/>
  <c r="E838" i="6"/>
  <c r="F838" i="6" s="1"/>
  <c r="G838" i="6" s="1"/>
  <c r="E839" i="6"/>
  <c r="F839" i="6"/>
  <c r="G839" i="6" s="1"/>
  <c r="E840" i="6"/>
  <c r="E841" i="6"/>
  <c r="E842" i="6"/>
  <c r="E843" i="6"/>
  <c r="E844" i="6"/>
  <c r="F844" i="6" s="1"/>
  <c r="G844" i="6" s="1"/>
  <c r="E845" i="6"/>
  <c r="E846" i="6"/>
  <c r="F846" i="6" s="1"/>
  <c r="G846" i="6" s="1"/>
  <c r="E847" i="6"/>
  <c r="F847" i="6"/>
  <c r="G847" i="6" s="1"/>
  <c r="E848" i="6"/>
  <c r="E849" i="6"/>
  <c r="F849" i="6" s="1"/>
  <c r="G849" i="6" s="1"/>
  <c r="E850" i="6"/>
  <c r="E851" i="6"/>
  <c r="E852" i="6"/>
  <c r="E853" i="6"/>
  <c r="F853" i="6" s="1"/>
  <c r="G853" i="6" s="1"/>
  <c r="E854" i="6"/>
  <c r="F854" i="6" s="1"/>
  <c r="G854" i="6" s="1"/>
  <c r="E855" i="6"/>
  <c r="E856" i="6"/>
  <c r="F856" i="6" s="1"/>
  <c r="G856" i="6" s="1"/>
  <c r="E857" i="6"/>
  <c r="F857" i="6" s="1"/>
  <c r="G857" i="6" s="1"/>
  <c r="E858" i="6"/>
  <c r="E859" i="6"/>
  <c r="E860" i="6"/>
  <c r="F860" i="6" s="1"/>
  <c r="G860" i="6" s="1"/>
  <c r="E861" i="6"/>
  <c r="E862" i="6"/>
  <c r="F861" i="6" s="1"/>
  <c r="G861" i="6" s="1"/>
  <c r="F862" i="6"/>
  <c r="G862" i="6" s="1"/>
  <c r="E863" i="6"/>
  <c r="E864" i="6"/>
  <c r="E865" i="6"/>
  <c r="F865" i="6" s="1"/>
  <c r="G865" i="6" s="1"/>
  <c r="E866" i="6"/>
  <c r="F866" i="6"/>
  <c r="G866" i="6" s="1"/>
  <c r="E867" i="6"/>
  <c r="E868" i="6"/>
  <c r="F868" i="6" s="1"/>
  <c r="G868" i="6" s="1"/>
  <c r="E869" i="6"/>
  <c r="F869" i="6"/>
  <c r="G869" i="6" s="1"/>
  <c r="E870" i="6"/>
  <c r="E871" i="6"/>
  <c r="E872" i="6"/>
  <c r="E873" i="6"/>
  <c r="F873" i="6" s="1"/>
  <c r="G873" i="6" s="1"/>
  <c r="E874" i="6"/>
  <c r="E875" i="6"/>
  <c r="F875" i="6" s="1"/>
  <c r="G875" i="6" s="1"/>
  <c r="E876" i="6"/>
  <c r="E877" i="6"/>
  <c r="F876" i="6" s="1"/>
  <c r="G876" i="6" s="1"/>
  <c r="E878" i="6"/>
  <c r="F878" i="6" s="1"/>
  <c r="G878" i="6" s="1"/>
  <c r="E879" i="6"/>
  <c r="E880" i="6"/>
  <c r="F880" i="6" s="1"/>
  <c r="G880" i="6" s="1"/>
  <c r="E881" i="6"/>
  <c r="E882" i="6"/>
  <c r="F881" i="6" s="1"/>
  <c r="G881" i="6" s="1"/>
  <c r="E883" i="6"/>
  <c r="F883" i="6" s="1"/>
  <c r="G883" i="6" s="1"/>
  <c r="E884" i="6"/>
  <c r="E885" i="6"/>
  <c r="E886" i="6"/>
  <c r="E887" i="6"/>
  <c r="E888" i="6"/>
  <c r="E889" i="6"/>
  <c r="F889" i="6"/>
  <c r="G889" i="6" s="1"/>
  <c r="E890" i="6"/>
  <c r="E891" i="6"/>
  <c r="E892" i="6"/>
  <c r="F892" i="6" s="1"/>
  <c r="G892" i="6" s="1"/>
  <c r="E893" i="6"/>
  <c r="E894" i="6"/>
  <c r="E895" i="6"/>
  <c r="F895" i="6" s="1"/>
  <c r="G895" i="6" s="1"/>
  <c r="E896" i="6"/>
  <c r="E897" i="6"/>
  <c r="E898" i="6"/>
  <c r="F898" i="6"/>
  <c r="G898" i="6" s="1"/>
  <c r="E899" i="6"/>
  <c r="F899" i="6" s="1"/>
  <c r="G899" i="6"/>
  <c r="E900" i="6"/>
  <c r="E901" i="6"/>
  <c r="E902" i="6"/>
  <c r="F902" i="6" s="1"/>
  <c r="G902" i="6" s="1"/>
  <c r="E903" i="6"/>
  <c r="E904" i="6"/>
  <c r="E905" i="6"/>
  <c r="E906" i="6"/>
  <c r="E907" i="6"/>
  <c r="F907" i="6" s="1"/>
  <c r="G907" i="6" s="1"/>
  <c r="E908" i="6"/>
  <c r="E909" i="6"/>
  <c r="E910" i="6"/>
  <c r="E911" i="6"/>
  <c r="F911" i="6" s="1"/>
  <c r="G911" i="6" s="1"/>
  <c r="E912" i="6"/>
  <c r="E913" i="6"/>
  <c r="E914" i="6"/>
  <c r="F914" i="6" s="1"/>
  <c r="G914" i="6" s="1"/>
  <c r="E915" i="6"/>
  <c r="F915" i="6" s="1"/>
  <c r="G915" i="6"/>
  <c r="E916" i="6"/>
  <c r="E917" i="6"/>
  <c r="E918" i="6"/>
  <c r="E919" i="6"/>
  <c r="E920" i="6"/>
  <c r="E921" i="6"/>
  <c r="E922" i="6"/>
  <c r="F922" i="6" s="1"/>
  <c r="G922" i="6" s="1"/>
  <c r="E923" i="6"/>
  <c r="E924" i="6"/>
  <c r="E925" i="6"/>
  <c r="E926" i="6"/>
  <c r="E927" i="6"/>
  <c r="E928" i="6"/>
  <c r="E929" i="6"/>
  <c r="E930" i="6"/>
  <c r="F930" i="6"/>
  <c r="G930" i="6" s="1"/>
  <c r="E931" i="6"/>
  <c r="E932" i="6"/>
  <c r="E933" i="6"/>
  <c r="E934" i="6"/>
  <c r="F934" i="6"/>
  <c r="G934" i="6" s="1"/>
  <c r="E935" i="6"/>
  <c r="E936" i="6"/>
  <c r="E937" i="6"/>
  <c r="E938" i="6"/>
  <c r="E939" i="6"/>
  <c r="F939" i="6" s="1"/>
  <c r="G939" i="6" s="1"/>
  <c r="E940" i="6"/>
  <c r="F940" i="6"/>
  <c r="G940" i="6" s="1"/>
  <c r="E941" i="6"/>
  <c r="E942" i="6"/>
  <c r="E943" i="6"/>
  <c r="E944" i="6"/>
  <c r="F944" i="6" s="1"/>
  <c r="G944" i="6" s="1"/>
  <c r="E945" i="6"/>
  <c r="F945" i="6" s="1"/>
  <c r="G945" i="6" s="1"/>
  <c r="E946" i="6"/>
  <c r="E947" i="6"/>
  <c r="E948" i="6"/>
  <c r="F948" i="6" s="1"/>
  <c r="G948" i="6" s="1"/>
  <c r="E949" i="6"/>
  <c r="E950" i="6"/>
  <c r="E951" i="6"/>
  <c r="F951" i="6" s="1"/>
  <c r="G951" i="6" s="1"/>
  <c r="E952" i="6"/>
  <c r="E953" i="6"/>
  <c r="E954" i="6"/>
  <c r="E955" i="6"/>
  <c r="E956" i="6"/>
  <c r="E957" i="6"/>
  <c r="F957" i="6" s="1"/>
  <c r="G957" i="6" s="1"/>
  <c r="E958" i="6"/>
  <c r="E959" i="6"/>
  <c r="F959" i="6" s="1"/>
  <c r="G959" i="6" s="1"/>
  <c r="E960" i="6"/>
  <c r="E961" i="6"/>
  <c r="E962" i="6"/>
  <c r="E963" i="6"/>
  <c r="E964" i="6"/>
  <c r="E965" i="6"/>
  <c r="F965" i="6" s="1"/>
  <c r="G965" i="6" s="1"/>
  <c r="E966" i="6"/>
  <c r="E967" i="6"/>
  <c r="E968" i="6"/>
  <c r="F968" i="6" s="1"/>
  <c r="G968" i="6" s="1"/>
  <c r="E969" i="6"/>
  <c r="F969" i="6" s="1"/>
  <c r="G969" i="6" s="1"/>
  <c r="E970" i="6"/>
  <c r="E971" i="6"/>
  <c r="F971" i="6" s="1"/>
  <c r="G971" i="6" s="1"/>
  <c r="E972" i="6"/>
  <c r="E973" i="6"/>
  <c r="E974" i="6"/>
  <c r="F974" i="6" s="1"/>
  <c r="G974" i="6" s="1"/>
  <c r="E975" i="6"/>
  <c r="F975" i="6" s="1"/>
  <c r="G975" i="6" s="1"/>
  <c r="E976" i="6"/>
  <c r="E977" i="6"/>
  <c r="E978" i="6"/>
  <c r="E979" i="6"/>
  <c r="E980" i="6"/>
  <c r="E981" i="6"/>
  <c r="F981" i="6" s="1"/>
  <c r="G981" i="6" s="1"/>
  <c r="E982" i="6"/>
  <c r="E983" i="6"/>
  <c r="F983" i="6" s="1"/>
  <c r="G983" i="6" s="1"/>
  <c r="E984" i="6"/>
  <c r="E985" i="6"/>
  <c r="F985" i="6" s="1"/>
  <c r="G985" i="6" s="1"/>
  <c r="E986" i="6"/>
  <c r="F986" i="6" s="1"/>
  <c r="G986" i="6"/>
  <c r="E987" i="6"/>
  <c r="E988" i="6"/>
  <c r="F988" i="6"/>
  <c r="G988" i="6" s="1"/>
  <c r="E989" i="6"/>
  <c r="E990" i="6"/>
  <c r="F990" i="6" s="1"/>
  <c r="G990" i="6" s="1"/>
  <c r="E991" i="6"/>
  <c r="E992" i="6"/>
  <c r="F992" i="6" s="1"/>
  <c r="G992" i="6" s="1"/>
  <c r="E993" i="6"/>
  <c r="F993" i="6"/>
  <c r="G993" i="6" s="1"/>
  <c r="E994" i="6"/>
  <c r="F994" i="6"/>
  <c r="G994" i="6" s="1"/>
  <c r="E995" i="6"/>
  <c r="E996" i="6"/>
  <c r="F996" i="6"/>
  <c r="G996" i="6" s="1"/>
  <c r="E997" i="6"/>
  <c r="E998" i="6"/>
  <c r="F998" i="6" s="1"/>
  <c r="G998" i="6" s="1"/>
  <c r="E999" i="6"/>
  <c r="F999" i="6"/>
  <c r="G999" i="6" s="1"/>
  <c r="E1000" i="6"/>
  <c r="E1001" i="6"/>
  <c r="F1001" i="6"/>
  <c r="G1001" i="6" s="1"/>
  <c r="E1002" i="6"/>
  <c r="F1002" i="6"/>
  <c r="G1002" i="6" s="1"/>
  <c r="E1003" i="6"/>
  <c r="F1003" i="6" s="1"/>
  <c r="G1003" i="6" s="1"/>
  <c r="E1004" i="6"/>
  <c r="F1004" i="6" s="1"/>
  <c r="G1004" i="6" s="1"/>
  <c r="E1005" i="6"/>
  <c r="E1006" i="6"/>
  <c r="E1007" i="6"/>
  <c r="F1007" i="6" s="1"/>
  <c r="G1007" i="6" s="1"/>
  <c r="E1008" i="6"/>
  <c r="E1009" i="6"/>
  <c r="F1009" i="6" s="1"/>
  <c r="G1009" i="6" s="1"/>
  <c r="E1010" i="6"/>
  <c r="F1010" i="6" s="1"/>
  <c r="G1010" i="6" s="1"/>
  <c r="E1011" i="6"/>
  <c r="E1012" i="6"/>
  <c r="F1012" i="6" s="1"/>
  <c r="G1012" i="6" s="1"/>
  <c r="E1013" i="6"/>
  <c r="F1013" i="6"/>
  <c r="G1013" i="6" s="1"/>
  <c r="E1014" i="6"/>
  <c r="F1014" i="6"/>
  <c r="G1014" i="6"/>
  <c r="E1015" i="6"/>
  <c r="E1016" i="6"/>
  <c r="E1017" i="6"/>
  <c r="F1017" i="6" s="1"/>
  <c r="G1017" i="6" s="1"/>
  <c r="E1018" i="6"/>
  <c r="E1019" i="6"/>
  <c r="F1019" i="6" s="1"/>
  <c r="G1019" i="6" s="1"/>
  <c r="E1020" i="6"/>
  <c r="E1021" i="6"/>
  <c r="E1022" i="6"/>
  <c r="F1021" i="6" s="1"/>
  <c r="G1021" i="6" s="1"/>
  <c r="E1023" i="6"/>
  <c r="E1024" i="6"/>
  <c r="F1024" i="6" s="1"/>
  <c r="G1024" i="6" s="1"/>
  <c r="E1025" i="6"/>
  <c r="F1025" i="6"/>
  <c r="G1025" i="6" s="1"/>
  <c r="E1026" i="6"/>
  <c r="F1026" i="6"/>
  <c r="G1026" i="6"/>
  <c r="E1027" i="6"/>
  <c r="E1028" i="6"/>
  <c r="E1029" i="6"/>
  <c r="F1029" i="6" s="1"/>
  <c r="G1029" i="6" s="1"/>
  <c r="E1030" i="6"/>
  <c r="F1030" i="6"/>
  <c r="G1030" i="6" s="1"/>
  <c r="E1031" i="6"/>
  <c r="F1031" i="6" s="1"/>
  <c r="G1031" i="6" s="1"/>
  <c r="E1032" i="6"/>
  <c r="E1033" i="6"/>
  <c r="F1033" i="6"/>
  <c r="G1033" i="6" s="1"/>
  <c r="E1034" i="6"/>
  <c r="F1034" i="6"/>
  <c r="G1034" i="6" s="1"/>
  <c r="E1035" i="6"/>
  <c r="E1036" i="6"/>
  <c r="F1036" i="6" s="1"/>
  <c r="G1036" i="6" s="1"/>
  <c r="E1037" i="6"/>
  <c r="E1038" i="6"/>
  <c r="E1039" i="6"/>
  <c r="E1040" i="6"/>
  <c r="F1040" i="6" s="1"/>
  <c r="G1040" i="6" s="1"/>
  <c r="E1041" i="6"/>
  <c r="E1042" i="6"/>
  <c r="E1043" i="6"/>
  <c r="F1043" i="6" s="1"/>
  <c r="G1043" i="6" s="1"/>
  <c r="E1044" i="6"/>
  <c r="E1045" i="6"/>
  <c r="F1045" i="6" s="1"/>
  <c r="G1045" i="6" s="1"/>
  <c r="E1046" i="6"/>
  <c r="F1046" i="6"/>
  <c r="G1046" i="6" s="1"/>
  <c r="E1047" i="6"/>
  <c r="E1048" i="6"/>
  <c r="E1049" i="6"/>
  <c r="F1049" i="6" s="1"/>
  <c r="G1049" i="6" s="1"/>
  <c r="E1050" i="6"/>
  <c r="F1050" i="6" s="1"/>
  <c r="G1050" i="6" s="1"/>
  <c r="E1051" i="6"/>
  <c r="F1051" i="6" s="1"/>
  <c r="G1051" i="6" s="1"/>
  <c r="E1052" i="6"/>
  <c r="E1053" i="6"/>
  <c r="F1053" i="6" s="1"/>
  <c r="G1053" i="6" s="1"/>
  <c r="E1054" i="6"/>
  <c r="F1054" i="6"/>
  <c r="G1054" i="6" s="1"/>
  <c r="E1055" i="6"/>
  <c r="F1055" i="6" s="1"/>
  <c r="G1055" i="6" s="1"/>
  <c r="E1056" i="6"/>
  <c r="F1056" i="6" s="1"/>
  <c r="G1056" i="6" s="1"/>
  <c r="E1057" i="6"/>
  <c r="E1058" i="6"/>
  <c r="F1057" i="6" s="1"/>
  <c r="G1057" i="6" s="1"/>
  <c r="E1059" i="6"/>
  <c r="E1060" i="6"/>
  <c r="F1060" i="6" s="1"/>
  <c r="G1060" i="6" s="1"/>
  <c r="E1061" i="6"/>
  <c r="F1061" i="6" s="1"/>
  <c r="G1061" i="6" s="1"/>
  <c r="E1062" i="6"/>
  <c r="F1062" i="6"/>
  <c r="G1062" i="6"/>
  <c r="E1063" i="6"/>
  <c r="F1063" i="6" s="1"/>
  <c r="G1063" i="6" s="1"/>
  <c r="E1064" i="6"/>
  <c r="E1065" i="6"/>
  <c r="F1065" i="6" s="1"/>
  <c r="G1065" i="6" s="1"/>
  <c r="E1066" i="6"/>
  <c r="F1066" i="6"/>
  <c r="G1066" i="6" s="1"/>
  <c r="E1067" i="6"/>
  <c r="E1068" i="6"/>
  <c r="F1068" i="6" s="1"/>
  <c r="G1068" i="6" s="1"/>
  <c r="E1069" i="6"/>
  <c r="F1069" i="6"/>
  <c r="G1069" i="6" s="1"/>
  <c r="E1070" i="6"/>
  <c r="E1071" i="6"/>
  <c r="F1071" i="6" s="1"/>
  <c r="G1071" i="6" s="1"/>
  <c r="E1072" i="6"/>
  <c r="E1073" i="6"/>
  <c r="F1073" i="6" s="1"/>
  <c r="G1073" i="6" s="1"/>
  <c r="E1074" i="6"/>
  <c r="F1074" i="6" s="1"/>
  <c r="G1074" i="6" s="1"/>
  <c r="E1075" i="6"/>
  <c r="E1076" i="6"/>
  <c r="E1077" i="6"/>
  <c r="F1077" i="6" s="1"/>
  <c r="G1077" i="6" s="1"/>
  <c r="E1078" i="6"/>
  <c r="F1078" i="6"/>
  <c r="G1078" i="6" s="1"/>
  <c r="E1079" i="6"/>
  <c r="E1080" i="6"/>
  <c r="F1080" i="6" s="1"/>
  <c r="G1080" i="6" s="1"/>
  <c r="E1081" i="6"/>
  <c r="E1082" i="6"/>
  <c r="F1082" i="6" s="1"/>
  <c r="G1082" i="6" s="1"/>
  <c r="E1083" i="6"/>
  <c r="F1083" i="6" s="1"/>
  <c r="G1083" i="6" s="1"/>
  <c r="E1084" i="6"/>
  <c r="E1085" i="6"/>
  <c r="E1086" i="6"/>
  <c r="F1085" i="6" s="1"/>
  <c r="G1085" i="6" s="1"/>
  <c r="E1087" i="6"/>
  <c r="F1087" i="6" s="1"/>
  <c r="G1087" i="6" s="1"/>
  <c r="E1088" i="6"/>
  <c r="F1088" i="6" s="1"/>
  <c r="G1088" i="6" s="1"/>
  <c r="E1089" i="6"/>
  <c r="F1089" i="6"/>
  <c r="G1089" i="6" s="1"/>
  <c r="E1090" i="6"/>
  <c r="F1090" i="6"/>
  <c r="G1090" i="6"/>
  <c r="E1091" i="6"/>
  <c r="E1092" i="6"/>
  <c r="F1092" i="6" s="1"/>
  <c r="G1092" i="6" s="1"/>
  <c r="E1093" i="6"/>
  <c r="F1093" i="6" s="1"/>
  <c r="G1093" i="6" s="1"/>
  <c r="E1094" i="6"/>
  <c r="F1094" i="6"/>
  <c r="G1094" i="6" s="1"/>
  <c r="E1095" i="6"/>
  <c r="F1095" i="6" s="1"/>
  <c r="G1095" i="6" s="1"/>
  <c r="E1096" i="6"/>
  <c r="E1097" i="6"/>
  <c r="F1097" i="6" s="1"/>
  <c r="G1097" i="6" s="1"/>
  <c r="E1098" i="6"/>
  <c r="E1099" i="6"/>
  <c r="F1099" i="6" s="1"/>
  <c r="G1099" i="6" s="1"/>
  <c r="E1100" i="6"/>
  <c r="F1100" i="6" s="1"/>
  <c r="G1100" i="6" s="1"/>
  <c r="E1101" i="6"/>
  <c r="F1101" i="6"/>
  <c r="G1101" i="6" s="1"/>
  <c r="E1102" i="6"/>
  <c r="E1103" i="6"/>
  <c r="F1103" i="6" s="1"/>
  <c r="G1103" i="6" s="1"/>
  <c r="E1104" i="6"/>
  <c r="E1105" i="6"/>
  <c r="F1105" i="6" s="1"/>
  <c r="G1105" i="6" s="1"/>
  <c r="E1106" i="6"/>
  <c r="E1107" i="6"/>
  <c r="E1108" i="6"/>
  <c r="F1108" i="6" s="1"/>
  <c r="G1108" i="6" s="1"/>
  <c r="E1109" i="6"/>
  <c r="F1109" i="6" s="1"/>
  <c r="G1109" i="6" s="1"/>
  <c r="E1110" i="6"/>
  <c r="F1110" i="6"/>
  <c r="G1110" i="6" s="1"/>
  <c r="E1111" i="6"/>
  <c r="E1112" i="6"/>
  <c r="E1113" i="6"/>
  <c r="F1113" i="6"/>
  <c r="G1113" i="6" s="1"/>
  <c r="E1114" i="6"/>
  <c r="F1114" i="6" s="1"/>
  <c r="G1114" i="6" s="1"/>
  <c r="E1115" i="6"/>
  <c r="F1115" i="6" s="1"/>
  <c r="G1115" i="6" s="1"/>
  <c r="E1116" i="6"/>
  <c r="E1117" i="6"/>
  <c r="F1117" i="6"/>
  <c r="G1117" i="6" s="1"/>
  <c r="E1118" i="6"/>
  <c r="F1118" i="6"/>
  <c r="G1118" i="6" s="1"/>
  <c r="E1119" i="6"/>
  <c r="E1120" i="6"/>
  <c r="F1120" i="6" s="1"/>
  <c r="G1120" i="6" s="1"/>
  <c r="E1121" i="6"/>
  <c r="F1121" i="6"/>
  <c r="G1121" i="6" s="1"/>
  <c r="E1122" i="6"/>
  <c r="F1122" i="6"/>
  <c r="G1122" i="6" s="1"/>
  <c r="E1123" i="6"/>
  <c r="E1124" i="6"/>
  <c r="E1125" i="6"/>
  <c r="F1125" i="6" s="1"/>
  <c r="G1125" i="6" s="1"/>
  <c r="E1126" i="6"/>
  <c r="E1127" i="6"/>
  <c r="F1127" i="6" s="1"/>
  <c r="G1127" i="6" s="1"/>
  <c r="E1128" i="6"/>
  <c r="E1129" i="6"/>
  <c r="F1129" i="6" s="1"/>
  <c r="G1129" i="6" s="1"/>
  <c r="E1130" i="6"/>
  <c r="E1131" i="6"/>
  <c r="F1131" i="6" s="1"/>
  <c r="G1131" i="6" s="1"/>
  <c r="E1132" i="6"/>
  <c r="F1132" i="6" s="1"/>
  <c r="G1132" i="6" s="1"/>
  <c r="E1133" i="6"/>
  <c r="E1134" i="6"/>
  <c r="F1133" i="6" s="1"/>
  <c r="G1133" i="6" s="1"/>
  <c r="E1135" i="6"/>
  <c r="F1135" i="6" s="1"/>
  <c r="G1135" i="6" s="1"/>
  <c r="E1136" i="6"/>
  <c r="F1136" i="6" s="1"/>
  <c r="G1136" i="6" s="1"/>
  <c r="E1137" i="6"/>
  <c r="F1137" i="6" s="1"/>
  <c r="G1137" i="6" s="1"/>
  <c r="E1138" i="6"/>
  <c r="F1138" i="6" s="1"/>
  <c r="G1138" i="6" s="1"/>
  <c r="E1139" i="6"/>
  <c r="E1140" i="6"/>
  <c r="F1140" i="6" s="1"/>
  <c r="G1140" i="6" s="1"/>
  <c r="E1141" i="6"/>
  <c r="F1141" i="6"/>
  <c r="G1141" i="6" s="1"/>
  <c r="E1142" i="6"/>
  <c r="F1142" i="6"/>
  <c r="G1142" i="6" s="1"/>
  <c r="E1143" i="6"/>
  <c r="E1144" i="6"/>
  <c r="F1144" i="6" s="1"/>
  <c r="G1144" i="6" s="1"/>
  <c r="E1145" i="6"/>
  <c r="F1145" i="6"/>
  <c r="G1145" i="6" s="1"/>
  <c r="E1146" i="6"/>
  <c r="F1146" i="6" s="1"/>
  <c r="G1146" i="6" s="1"/>
  <c r="E1147" i="6"/>
  <c r="F1147" i="6" s="1"/>
  <c r="G1147" i="6" s="1"/>
  <c r="E1148" i="6"/>
  <c r="E1149" i="6"/>
  <c r="F1149" i="6" s="1"/>
  <c r="G1149" i="6" s="1"/>
  <c r="E1150" i="6"/>
  <c r="F1150" i="6" s="1"/>
  <c r="G1150" i="6" s="1"/>
  <c r="E1151" i="6"/>
  <c r="E1152" i="6"/>
  <c r="F1152" i="6" s="1"/>
  <c r="G1152" i="6" s="1"/>
  <c r="E1153" i="6"/>
  <c r="F1153" i="6"/>
  <c r="G1153" i="6" s="1"/>
  <c r="E1154" i="6"/>
  <c r="F1154" i="6" s="1"/>
  <c r="G1154" i="6" s="1"/>
  <c r="E1155" i="6"/>
  <c r="E1156" i="6"/>
  <c r="E1157" i="6"/>
  <c r="E1158" i="6"/>
  <c r="F1158" i="6"/>
  <c r="G1158" i="6" s="1"/>
  <c r="E1159" i="6"/>
  <c r="E1160" i="6"/>
  <c r="E1161" i="6"/>
  <c r="F1161" i="6"/>
  <c r="G1161" i="6" s="1"/>
  <c r="E1162" i="6"/>
  <c r="E1163" i="6"/>
  <c r="F1163" i="6" s="1"/>
  <c r="G1163" i="6" s="1"/>
  <c r="E1164" i="6"/>
  <c r="F1164" i="6" s="1"/>
  <c r="G1164" i="6" s="1"/>
  <c r="E1165" i="6"/>
  <c r="E1166" i="6"/>
  <c r="F1165" i="6" s="1"/>
  <c r="G1165" i="6" s="1"/>
  <c r="E1167" i="6"/>
  <c r="E1168" i="6"/>
  <c r="E1169" i="6"/>
  <c r="F1169" i="6" s="1"/>
  <c r="G1169" i="6" s="1"/>
  <c r="E1170" i="6"/>
  <c r="F1170" i="6"/>
  <c r="G1170" i="6" s="1"/>
  <c r="E1171" i="6"/>
  <c r="E1172" i="6"/>
  <c r="E1173" i="6"/>
  <c r="F1173" i="6" s="1"/>
  <c r="G1173" i="6" s="1"/>
  <c r="E1174" i="6"/>
  <c r="F1174" i="6" s="1"/>
  <c r="G1174" i="6" s="1"/>
  <c r="E1175" i="6"/>
  <c r="F1175" i="6" s="1"/>
  <c r="G1175" i="6" s="1"/>
  <c r="E1176" i="6"/>
  <c r="E1177" i="6"/>
  <c r="E1178" i="6"/>
  <c r="F1178" i="6" s="1"/>
  <c r="G1178" i="6" s="1"/>
  <c r="E1179" i="6"/>
  <c r="F1179" i="6" s="1"/>
  <c r="G1179" i="6" s="1"/>
  <c r="E1180" i="6"/>
  <c r="E1181" i="6"/>
  <c r="E1182" i="6"/>
  <c r="F1182" i="6" s="1"/>
  <c r="G1182" i="6" s="1"/>
  <c r="E1183" i="6"/>
  <c r="F1183" i="6" s="1"/>
  <c r="G1183" i="6" s="1"/>
  <c r="E1184" i="6"/>
  <c r="E1185" i="6"/>
  <c r="E1186" i="6"/>
  <c r="E1187" i="6"/>
  <c r="E1188" i="6"/>
  <c r="E1189" i="6"/>
  <c r="F1189" i="6" s="1"/>
  <c r="G1189" i="6" s="1"/>
  <c r="E1190" i="6"/>
  <c r="E1191" i="6"/>
  <c r="E1192" i="6"/>
  <c r="E1193" i="6"/>
  <c r="F1193" i="6"/>
  <c r="G1193" i="6" s="1"/>
  <c r="E1194" i="6"/>
  <c r="E1195" i="6"/>
  <c r="F1194" i="6" s="1"/>
  <c r="G1194" i="6" s="1"/>
  <c r="E1196" i="6"/>
  <c r="E1197" i="6"/>
  <c r="F1197" i="6" s="1"/>
  <c r="G1197" i="6" s="1"/>
  <c r="E1198" i="6"/>
  <c r="F1198" i="6" s="1"/>
  <c r="G1198" i="6" s="1"/>
  <c r="E1199" i="6"/>
  <c r="E1200" i="6"/>
  <c r="F1200" i="6" s="1"/>
  <c r="G1200" i="6" s="1"/>
  <c r="E1201" i="6"/>
  <c r="E1202" i="6"/>
  <c r="F1202" i="6"/>
  <c r="G1202" i="6" s="1"/>
  <c r="E1203" i="6"/>
  <c r="E1204" i="6"/>
  <c r="F1204" i="6" s="1"/>
  <c r="G1204" i="6" s="1"/>
  <c r="E1205" i="6"/>
  <c r="E1206" i="6"/>
  <c r="F1205" i="6" s="1"/>
  <c r="G1205" i="6" s="1"/>
  <c r="E1207" i="6"/>
  <c r="E1208" i="6"/>
  <c r="E1209" i="6"/>
  <c r="F1209" i="6" s="1"/>
  <c r="G1209" i="6" s="1"/>
  <c r="E1210" i="6"/>
  <c r="E1211" i="6"/>
  <c r="F1210" i="6" s="1"/>
  <c r="G1210" i="6" s="1"/>
  <c r="E1212" i="6"/>
  <c r="E1213" i="6"/>
  <c r="F1213" i="6"/>
  <c r="G1213" i="6" s="1"/>
  <c r="E1214" i="6"/>
  <c r="F1214" i="6" s="1"/>
  <c r="G1214" i="6" s="1"/>
  <c r="E1215" i="6"/>
  <c r="E1216" i="6"/>
  <c r="E1217" i="6"/>
  <c r="F1217" i="6" s="1"/>
  <c r="G1217" i="6" s="1"/>
  <c r="E1218" i="6"/>
  <c r="E1219" i="6"/>
  <c r="F1218" i="6" s="1"/>
  <c r="G1218" i="6" s="1"/>
  <c r="E1220" i="6"/>
  <c r="F1220" i="6" s="1"/>
  <c r="G1220" i="6" s="1"/>
  <c r="E1221" i="6"/>
  <c r="F1221" i="6" s="1"/>
  <c r="G1221" i="6" s="1"/>
  <c r="E1222" i="6"/>
  <c r="F1222" i="6"/>
  <c r="G1222" i="6" s="1"/>
  <c r="E1223" i="6"/>
  <c r="E1224" i="6"/>
  <c r="E1225" i="6"/>
  <c r="E1226" i="6"/>
  <c r="F1226" i="6" s="1"/>
  <c r="G1226" i="6" s="1"/>
  <c r="E1227" i="6"/>
  <c r="E1228" i="6"/>
  <c r="E1229" i="6"/>
  <c r="E1230" i="6"/>
  <c r="F1230" i="6" s="1"/>
  <c r="G1230" i="6" s="1"/>
  <c r="E1231" i="6"/>
  <c r="F1231" i="6" s="1"/>
  <c r="G1231" i="6" s="1"/>
  <c r="E1232" i="6"/>
  <c r="E1233" i="6"/>
  <c r="E1234" i="6"/>
  <c r="E1235" i="6"/>
  <c r="E1236" i="6"/>
  <c r="F1236" i="6" s="1"/>
  <c r="G1236" i="6" s="1"/>
  <c r="E1237" i="6"/>
  <c r="F1237" i="6" s="1"/>
  <c r="G1237" i="6" s="1"/>
  <c r="E1238" i="6"/>
  <c r="E1239" i="6"/>
  <c r="F1239" i="6"/>
  <c r="G1239" i="6" s="1"/>
  <c r="E1240" i="6"/>
  <c r="E1241" i="6"/>
  <c r="F1241" i="6" s="1"/>
  <c r="G1241" i="6" s="1"/>
  <c r="E1242" i="6"/>
  <c r="E1243" i="6"/>
  <c r="F1242" i="6" s="1"/>
  <c r="G1242" i="6" s="1"/>
  <c r="E1244" i="6"/>
  <c r="F1244" i="6" s="1"/>
  <c r="G1244" i="6" s="1"/>
  <c r="E1245" i="6"/>
  <c r="E1246" i="6"/>
  <c r="E1247" i="6"/>
  <c r="E1248" i="6"/>
  <c r="E1249" i="6"/>
  <c r="F1249" i="6" s="1"/>
  <c r="G1249" i="6" s="1"/>
  <c r="E1250" i="6"/>
  <c r="E1251" i="6"/>
  <c r="F1250" i="6" s="1"/>
  <c r="G1250" i="6" s="1"/>
  <c r="E1252" i="6"/>
  <c r="E1253" i="6"/>
  <c r="E1254" i="6"/>
  <c r="F1254" i="6" s="1"/>
  <c r="G1254" i="6" s="1"/>
  <c r="E1255" i="6"/>
  <c r="F1255" i="6" s="1"/>
  <c r="G1255" i="6" s="1"/>
  <c r="E1256" i="6"/>
  <c r="E1257" i="6"/>
  <c r="F1257" i="6" s="1"/>
  <c r="G1257" i="6" s="1"/>
  <c r="E1258" i="6"/>
  <c r="E1259" i="6"/>
  <c r="E1260" i="6"/>
  <c r="E1261" i="6"/>
  <c r="F1261" i="6" s="1"/>
  <c r="G1261" i="6" s="1"/>
  <c r="E1262" i="6"/>
  <c r="F1262" i="6"/>
  <c r="G1262" i="6" s="1"/>
  <c r="E1263" i="6"/>
  <c r="E1264" i="6"/>
  <c r="F1264" i="6" s="1"/>
  <c r="G1264" i="6" s="1"/>
  <c r="E1265" i="6"/>
  <c r="F1265" i="6" s="1"/>
  <c r="G1265" i="6" s="1"/>
  <c r="E1266" i="6"/>
  <c r="E1267" i="6"/>
  <c r="E1268" i="6"/>
  <c r="E1269" i="6"/>
  <c r="F1269" i="6" s="1"/>
  <c r="G1269" i="6" s="1"/>
  <c r="E1270" i="6"/>
  <c r="F1270" i="6" s="1"/>
  <c r="G1270" i="6" s="1"/>
  <c r="E1271" i="6"/>
  <c r="E1272" i="6"/>
  <c r="E1273" i="6"/>
  <c r="F1273" i="6" s="1"/>
  <c r="G1273" i="6" s="1"/>
  <c r="E1274" i="6"/>
  <c r="E1275" i="6"/>
  <c r="E1276" i="6"/>
  <c r="E1277" i="6"/>
  <c r="F1277" i="6" s="1"/>
  <c r="G1277" i="6" s="1"/>
  <c r="E1278" i="6"/>
  <c r="F1278" i="6" s="1"/>
  <c r="G1278" i="6" s="1"/>
  <c r="E1279" i="6"/>
  <c r="F1279" i="6"/>
  <c r="G1279" i="6" s="1"/>
  <c r="E1280" i="6"/>
  <c r="E1281" i="6"/>
  <c r="F1280" i="6" s="1"/>
  <c r="G1280" i="6" s="1"/>
  <c r="E1282" i="6"/>
  <c r="E1283" i="6"/>
  <c r="F1282" i="6" s="1"/>
  <c r="G1282" i="6" s="1"/>
  <c r="E1284" i="6"/>
  <c r="E1285" i="6"/>
  <c r="F1285" i="6" s="1"/>
  <c r="G1285" i="6" s="1"/>
  <c r="E1286" i="6"/>
  <c r="E1287" i="6"/>
  <c r="F1287" i="6" s="1"/>
  <c r="G1287" i="6" s="1"/>
  <c r="E1288" i="6"/>
  <c r="E1289" i="6"/>
  <c r="E1290" i="6"/>
  <c r="F1290" i="6" s="1"/>
  <c r="G1290" i="6" s="1"/>
  <c r="E1291" i="6"/>
  <c r="F1291" i="6"/>
  <c r="G1291" i="6" s="1"/>
  <c r="E1292" i="6"/>
  <c r="E1293" i="6"/>
  <c r="F1293" i="6"/>
  <c r="G1293" i="6" s="1"/>
  <c r="E1294" i="6"/>
  <c r="E1295" i="6"/>
  <c r="E1296" i="6"/>
  <c r="F1296" i="6" s="1"/>
  <c r="G1296" i="6" s="1"/>
  <c r="E1297" i="6"/>
  <c r="E1298" i="6"/>
  <c r="F1298" i="6" s="1"/>
  <c r="G1298" i="6" s="1"/>
  <c r="E1299" i="6"/>
  <c r="E1300" i="6"/>
  <c r="F1300" i="6" s="1"/>
  <c r="G1300" i="6" s="1"/>
  <c r="E1301" i="6"/>
  <c r="E1302" i="6"/>
  <c r="F1302" i="6" s="1"/>
  <c r="G1302" i="6" s="1"/>
  <c r="E1303" i="6"/>
  <c r="E1304" i="6"/>
  <c r="E1305" i="6"/>
  <c r="E1306" i="6"/>
  <c r="E1307" i="6"/>
  <c r="F1307" i="6" s="1"/>
  <c r="G1307" i="6" s="1"/>
  <c r="E1308" i="6"/>
  <c r="E1309" i="6"/>
  <c r="E1310" i="6"/>
  <c r="E1311" i="6"/>
  <c r="F1311" i="6" s="1"/>
  <c r="G1311" i="6" s="1"/>
  <c r="E1312" i="6"/>
  <c r="E1313" i="6"/>
  <c r="E1314" i="6"/>
  <c r="E1315" i="6"/>
  <c r="F1315" i="6"/>
  <c r="G1315" i="6" s="1"/>
  <c r="E1316" i="6"/>
  <c r="E1317" i="6"/>
  <c r="F1317" i="6"/>
  <c r="G1317" i="6" s="1"/>
  <c r="E1318" i="6"/>
  <c r="E1319" i="6"/>
  <c r="F1319" i="6" s="1"/>
  <c r="G1319" i="6" s="1"/>
  <c r="E1320" i="6"/>
  <c r="E1321" i="6"/>
  <c r="E1322" i="6"/>
  <c r="F1322" i="6" s="1"/>
  <c r="G1322" i="6" s="1"/>
  <c r="E1323" i="6"/>
  <c r="E1324" i="6"/>
  <c r="F1324" i="6" s="1"/>
  <c r="G1324" i="6" s="1"/>
  <c r="E1325" i="6"/>
  <c r="F1325" i="6"/>
  <c r="G1325" i="6" s="1"/>
  <c r="E1326" i="6"/>
  <c r="E1327" i="6"/>
  <c r="E1328" i="6"/>
  <c r="F1328" i="6" s="1"/>
  <c r="G1328" i="6" s="1"/>
  <c r="E1329" i="6"/>
  <c r="E1330" i="6"/>
  <c r="E1331" i="6"/>
  <c r="F1331" i="6" s="1"/>
  <c r="G1331" i="6" s="1"/>
  <c r="E1332" i="6"/>
  <c r="F1332" i="6" s="1"/>
  <c r="G1332" i="6" s="1"/>
  <c r="E1333" i="6"/>
  <c r="E1334" i="6"/>
  <c r="F1334" i="6" s="1"/>
  <c r="G1334" i="6" s="1"/>
  <c r="E1335" i="6"/>
  <c r="E1336" i="6"/>
  <c r="E1337" i="6"/>
  <c r="E1338" i="6"/>
  <c r="F1338" i="6" s="1"/>
  <c r="G1338" i="6" s="1"/>
  <c r="E1339" i="6"/>
  <c r="F1339" i="6" s="1"/>
  <c r="G1339" i="6" s="1"/>
  <c r="E1340" i="6"/>
  <c r="E1341" i="6"/>
  <c r="E1342" i="6"/>
  <c r="E1343" i="6"/>
  <c r="F1343" i="6" s="1"/>
  <c r="G1343" i="6" s="1"/>
  <c r="E1344" i="6"/>
  <c r="E1345" i="6"/>
  <c r="E1346" i="6"/>
  <c r="E1347" i="6"/>
  <c r="F1347" i="6"/>
  <c r="G1347" i="6" s="1"/>
  <c r="E1348" i="6"/>
  <c r="E1349" i="6"/>
  <c r="F1349" i="6"/>
  <c r="G1349" i="6" s="1"/>
  <c r="E1350" i="6"/>
  <c r="F1350" i="6" s="1"/>
  <c r="G1350" i="6" s="1"/>
  <c r="E1351" i="6"/>
  <c r="F1351" i="6" s="1"/>
  <c r="G1351" i="6" s="1"/>
  <c r="E1352" i="6"/>
  <c r="E1353" i="6"/>
  <c r="E1354" i="6"/>
  <c r="E1355" i="6"/>
  <c r="E1356" i="6"/>
  <c r="E1357" i="6"/>
  <c r="F1357" i="6" s="1"/>
  <c r="G1357" i="6" s="1"/>
  <c r="E1358" i="6"/>
  <c r="F1358" i="6" s="1"/>
  <c r="G1358" i="6" s="1"/>
  <c r="E1359" i="6"/>
  <c r="E1360" i="6"/>
  <c r="F1360" i="6" s="1"/>
  <c r="G1360" i="6" s="1"/>
  <c r="E1361" i="6"/>
  <c r="E1362" i="6"/>
  <c r="F1361" i="6" s="1"/>
  <c r="G1361" i="6" s="1"/>
  <c r="E1363" i="6"/>
  <c r="F1363" i="6" s="1"/>
  <c r="G1363" i="6" s="1"/>
  <c r="E1364" i="6"/>
  <c r="E1365" i="6"/>
  <c r="F1364" i="6" s="1"/>
  <c r="G1364" i="6" s="1"/>
  <c r="E1366" i="6"/>
  <c r="E1367" i="6"/>
  <c r="E1368" i="6"/>
  <c r="F1368" i="6" s="1"/>
  <c r="G1368" i="6" s="1"/>
  <c r="E1369" i="6"/>
  <c r="E1370" i="6"/>
  <c r="F1370" i="6" s="1"/>
  <c r="G1370" i="6" s="1"/>
  <c r="E1371" i="6"/>
  <c r="E1372" i="6"/>
  <c r="F1372" i="6" s="1"/>
  <c r="G1372" i="6" s="1"/>
  <c r="E1373" i="6"/>
  <c r="F1373" i="6" s="1"/>
  <c r="G1373" i="6" s="1"/>
  <c r="E1374" i="6"/>
  <c r="E1375" i="6"/>
  <c r="F1375" i="6" s="1"/>
  <c r="G1375" i="6" s="1"/>
  <c r="E1376" i="6"/>
  <c r="E1377" i="6"/>
  <c r="F1376" i="6" s="1"/>
  <c r="G1376" i="6" s="1"/>
  <c r="E1378" i="6"/>
  <c r="F1378" i="6" s="1"/>
  <c r="G1378" i="6" s="1"/>
  <c r="E1379" i="6"/>
  <c r="F1379" i="6"/>
  <c r="G1379" i="6" s="1"/>
  <c r="E1380" i="6"/>
  <c r="E1381" i="6"/>
  <c r="F1380" i="6" s="1"/>
  <c r="G1380" i="6" s="1"/>
  <c r="E1382" i="6"/>
  <c r="F1382" i="6" s="1"/>
  <c r="G1382" i="6" s="1"/>
  <c r="E1383" i="6"/>
  <c r="F1383" i="6"/>
  <c r="G1383" i="6" s="1"/>
  <c r="E1384" i="6"/>
  <c r="E1385" i="6"/>
  <c r="E1386" i="6"/>
  <c r="F1386" i="6" s="1"/>
  <c r="G1386" i="6" s="1"/>
  <c r="E1387" i="6"/>
  <c r="F1387" i="6"/>
  <c r="G1387" i="6" s="1"/>
  <c r="E1388" i="6"/>
  <c r="F1388" i="6" s="1"/>
  <c r="G1388" i="6" s="1"/>
  <c r="E1389" i="6"/>
  <c r="E1390" i="6"/>
  <c r="E1391" i="6"/>
  <c r="F1391" i="6"/>
  <c r="G1391" i="6" s="1"/>
  <c r="E1392" i="6"/>
  <c r="E1393" i="6"/>
  <c r="F1393" i="6" s="1"/>
  <c r="G1393" i="6" s="1"/>
  <c r="E1394" i="6"/>
  <c r="E1395" i="6"/>
  <c r="F1394" i="6" s="1"/>
  <c r="G1394" i="6" s="1"/>
  <c r="E1396" i="6"/>
  <c r="F1396" i="6" s="1"/>
  <c r="G1396" i="6" s="1"/>
  <c r="E1397" i="6"/>
  <c r="E1398" i="6"/>
  <c r="E1399" i="6"/>
  <c r="F1399" i="6" s="1"/>
  <c r="G1399" i="6" s="1"/>
  <c r="E1400" i="6"/>
  <c r="E1401" i="6"/>
  <c r="E1402" i="6"/>
  <c r="F1402" i="6" s="1"/>
  <c r="G1402" i="6" s="1"/>
  <c r="E1403" i="6"/>
  <c r="F1403" i="6"/>
  <c r="G1403" i="6"/>
  <c r="E1404" i="6"/>
  <c r="E1405" i="6"/>
  <c r="F1404" i="6" s="1"/>
  <c r="G1404" i="6" s="1"/>
  <c r="E1406" i="6"/>
  <c r="F1406" i="6" s="1"/>
  <c r="G1406" i="6" s="1"/>
  <c r="E1407" i="6"/>
  <c r="E1408" i="6"/>
  <c r="E1409" i="6"/>
  <c r="F1409" i="6" s="1"/>
  <c r="G1409" i="6" s="1"/>
  <c r="E1410" i="6"/>
  <c r="F1410" i="6"/>
  <c r="G1410" i="6" s="1"/>
  <c r="E1411" i="6"/>
  <c r="F1411" i="6"/>
  <c r="G1411" i="6" s="1"/>
  <c r="E1412" i="6"/>
  <c r="F1412" i="6"/>
  <c r="G1412" i="6"/>
  <c r="E1413" i="6"/>
  <c r="E1414" i="6"/>
  <c r="F1414" i="6" s="1"/>
  <c r="G1414" i="6" s="1"/>
  <c r="E1415" i="6"/>
  <c r="E1416" i="6"/>
  <c r="E1417" i="6"/>
  <c r="F1417" i="6" s="1"/>
  <c r="G1417" i="6" s="1"/>
  <c r="E1418" i="6"/>
  <c r="E1419" i="6"/>
  <c r="F1418" i="6" s="1"/>
  <c r="G1418" i="6" s="1"/>
  <c r="E1420" i="6"/>
  <c r="F1420" i="6" s="1"/>
  <c r="G1420" i="6" s="1"/>
  <c r="E1421" i="6"/>
  <c r="E1422" i="6"/>
  <c r="E1423" i="6"/>
  <c r="E1424" i="6"/>
  <c r="E1425" i="6"/>
  <c r="E1426" i="6"/>
  <c r="F1426" i="6" s="1"/>
  <c r="G1426" i="6" s="1"/>
  <c r="E1427" i="6"/>
  <c r="F1427" i="6" s="1"/>
  <c r="G1427" i="6" s="1"/>
  <c r="E1428" i="6"/>
  <c r="F1428" i="6" s="1"/>
  <c r="G1428" i="6" s="1"/>
  <c r="E1429" i="6"/>
  <c r="E1430" i="6"/>
  <c r="F1430" i="6" s="1"/>
  <c r="G1430" i="6" s="1"/>
  <c r="E1431" i="6"/>
  <c r="E1432" i="6"/>
  <c r="E1433" i="6"/>
  <c r="F1433" i="6" s="1"/>
  <c r="G1433" i="6" s="1"/>
  <c r="E1434" i="6"/>
  <c r="F1434" i="6"/>
  <c r="G1434" i="6" s="1"/>
  <c r="E1435" i="6"/>
  <c r="E1436" i="6"/>
  <c r="F1436" i="6"/>
  <c r="G1436" i="6" s="1"/>
  <c r="E1437" i="6"/>
  <c r="E1438" i="6"/>
  <c r="E1439" i="6"/>
  <c r="F1439" i="6" s="1"/>
  <c r="G1439" i="6" s="1"/>
  <c r="E1440" i="6"/>
  <c r="E1441" i="6"/>
  <c r="F1441" i="6" s="1"/>
  <c r="G1441" i="6" s="1"/>
  <c r="E1442" i="6"/>
  <c r="E1443" i="6"/>
  <c r="F1443" i="6" s="1"/>
  <c r="G1443" i="6" s="1"/>
  <c r="E1444" i="6"/>
  <c r="F1444" i="6"/>
  <c r="G1444" i="6" s="1"/>
  <c r="E1445" i="6"/>
  <c r="E1446" i="6"/>
  <c r="F1446" i="6" s="1"/>
  <c r="G1446" i="6" s="1"/>
  <c r="E1447" i="6"/>
  <c r="F1447" i="6" s="1"/>
  <c r="G1447" i="6" s="1"/>
  <c r="E1448" i="6"/>
  <c r="E1449" i="6"/>
  <c r="E1450" i="6"/>
  <c r="F1450" i="6" s="1"/>
  <c r="G1450" i="6" s="1"/>
  <c r="E1451" i="6"/>
  <c r="E1452" i="6"/>
  <c r="F1452" i="6" s="1"/>
  <c r="G1452" i="6" s="1"/>
  <c r="E1453" i="6"/>
  <c r="E1454" i="6"/>
  <c r="E1455" i="6"/>
  <c r="E1456" i="6"/>
  <c r="E1457" i="6"/>
  <c r="E1458" i="6"/>
  <c r="F1458" i="6"/>
  <c r="G1458" i="6" s="1"/>
  <c r="E1459" i="6"/>
  <c r="E1460" i="6"/>
  <c r="F1460" i="6" s="1"/>
  <c r="G1460" i="6" s="1"/>
  <c r="E1461" i="6"/>
  <c r="E1462" i="6"/>
  <c r="F1462" i="6" s="1"/>
  <c r="G1462" i="6" s="1"/>
  <c r="E1463" i="6"/>
  <c r="E1464" i="6"/>
  <c r="E1465" i="6"/>
  <c r="E1466" i="6"/>
  <c r="F1466" i="6" s="1"/>
  <c r="G1466" i="6" s="1"/>
  <c r="E1467" i="6"/>
  <c r="E1468" i="6"/>
  <c r="F1468" i="6"/>
  <c r="G1468" i="6" s="1"/>
  <c r="E1469" i="6"/>
  <c r="E1470" i="6"/>
  <c r="F1470" i="6" s="1"/>
  <c r="G1470" i="6" s="1"/>
  <c r="E1471" i="6"/>
  <c r="E1472" i="6"/>
  <c r="E1473" i="6"/>
  <c r="F1473" i="6" s="1"/>
  <c r="G1473" i="6" s="1"/>
  <c r="E1474" i="6"/>
  <c r="E1475" i="6"/>
  <c r="F1475" i="6" s="1"/>
  <c r="G1475" i="6" s="1"/>
  <c r="E1476" i="6"/>
  <c r="E1477" i="6"/>
  <c r="F1476" i="6" s="1"/>
  <c r="G1476" i="6" s="1"/>
  <c r="E1478" i="6"/>
  <c r="E1479" i="6"/>
  <c r="F1479" i="6" s="1"/>
  <c r="G1479" i="6" s="1"/>
  <c r="E1480" i="6"/>
  <c r="E1481" i="6"/>
  <c r="E1482" i="6"/>
  <c r="E1483" i="6"/>
  <c r="F1483" i="6" s="1"/>
  <c r="G1483" i="6" s="1"/>
  <c r="E1484" i="6"/>
  <c r="F1484" i="6"/>
  <c r="G1484" i="6" s="1"/>
  <c r="E1485" i="6"/>
  <c r="E1486" i="6"/>
  <c r="E1487" i="6"/>
  <c r="E1488" i="6"/>
  <c r="E1489" i="6"/>
  <c r="E1490" i="6"/>
  <c r="F1490" i="6" s="1"/>
  <c r="G1490" i="6" s="1"/>
  <c r="E1491" i="6"/>
  <c r="F1491" i="6" s="1"/>
  <c r="G1491" i="6" s="1"/>
  <c r="E1492" i="6"/>
  <c r="F1492" i="6" s="1"/>
  <c r="G1492" i="6" s="1"/>
  <c r="E1493" i="6"/>
  <c r="E1494" i="6"/>
  <c r="F1494" i="6" s="1"/>
  <c r="G1494" i="6" s="1"/>
  <c r="E1495" i="6"/>
  <c r="E1496" i="6"/>
  <c r="E1497" i="6"/>
  <c r="F1497" i="6" s="1"/>
  <c r="G1497" i="6" s="1"/>
  <c r="E1498" i="6"/>
  <c r="F1498" i="6"/>
  <c r="G1498" i="6" s="1"/>
  <c r="E1499" i="6"/>
  <c r="E1500" i="6"/>
  <c r="F1500" i="6"/>
  <c r="G1500" i="6" s="1"/>
  <c r="E1501" i="6"/>
  <c r="E1502" i="6"/>
  <c r="E1503" i="6"/>
  <c r="F1503" i="6" s="1"/>
  <c r="G1503" i="6" s="1"/>
  <c r="E1504" i="6"/>
  <c r="E1505" i="6"/>
  <c r="F1505" i="6" s="1"/>
  <c r="G1505" i="6" s="1"/>
  <c r="E1506" i="6"/>
  <c r="E1507" i="6"/>
  <c r="F1507" i="6" s="1"/>
  <c r="G1507" i="6" s="1"/>
  <c r="E1508" i="6"/>
  <c r="E1509" i="6"/>
  <c r="F1508" i="6" s="1"/>
  <c r="G1508" i="6" s="1"/>
  <c r="E1510" i="6"/>
  <c r="F1510" i="6" s="1"/>
  <c r="G1510" i="6" s="1"/>
  <c r="E1511" i="6"/>
  <c r="F1511" i="6" s="1"/>
  <c r="G1511" i="6" s="1"/>
  <c r="E1512" i="6"/>
  <c r="E1513" i="6"/>
  <c r="E1514" i="6"/>
  <c r="F1514" i="6" s="1"/>
  <c r="G1514" i="6" s="1"/>
  <c r="E1515" i="6"/>
  <c r="E1516" i="6"/>
  <c r="F1516" i="6" s="1"/>
  <c r="G1516" i="6" s="1"/>
  <c r="E1517" i="6"/>
  <c r="E1518" i="6"/>
  <c r="E1519" i="6"/>
  <c r="E1520" i="6"/>
  <c r="E1521" i="6"/>
  <c r="E1522" i="6"/>
  <c r="E1523" i="6"/>
  <c r="E1524" i="6"/>
  <c r="F1524" i="6" s="1"/>
  <c r="G1524" i="6" s="1"/>
  <c r="E1525" i="6"/>
  <c r="E1526" i="6"/>
  <c r="F1526" i="6" s="1"/>
  <c r="G1526" i="6" s="1"/>
  <c r="E1527" i="6"/>
  <c r="E1528" i="6"/>
  <c r="E1529" i="6"/>
  <c r="E1530" i="6"/>
  <c r="F1530" i="6"/>
  <c r="G1530" i="6" s="1"/>
  <c r="E1531" i="6"/>
  <c r="E1532" i="6"/>
  <c r="F1532" i="6"/>
  <c r="G1532" i="6" s="1"/>
  <c r="E1533" i="6"/>
  <c r="E1534" i="6"/>
  <c r="F1534" i="6" s="1"/>
  <c r="G1534" i="6" s="1"/>
  <c r="E1535" i="6"/>
  <c r="E1536" i="6"/>
  <c r="E1537" i="6"/>
  <c r="F1537" i="6" s="1"/>
  <c r="G1537" i="6" s="1"/>
  <c r="E1538" i="6"/>
  <c r="E1539" i="6"/>
  <c r="F1539" i="6" s="1"/>
  <c r="G1539" i="6" s="1"/>
  <c r="E1540" i="6"/>
  <c r="E1541" i="6"/>
  <c r="F1540" i="6" s="1"/>
  <c r="G1540" i="6" s="1"/>
  <c r="E1542" i="6"/>
  <c r="E1543" i="6"/>
  <c r="F1543" i="6" s="1"/>
  <c r="G1543" i="6" s="1"/>
  <c r="E1544" i="6"/>
  <c r="E1545" i="6"/>
  <c r="E1546" i="6"/>
  <c r="E1547" i="6"/>
  <c r="F1547" i="6" s="1"/>
  <c r="G1547" i="6" s="1"/>
  <c r="E1548" i="6"/>
  <c r="F1548" i="6"/>
  <c r="G1548" i="6" s="1"/>
  <c r="E1549" i="6"/>
  <c r="E1550" i="6"/>
  <c r="E1551" i="6"/>
  <c r="E1552" i="6"/>
  <c r="E1553" i="6"/>
  <c r="E1554" i="6"/>
  <c r="F1554" i="6" s="1"/>
  <c r="G1554" i="6" s="1"/>
  <c r="E1555" i="6"/>
  <c r="F1555" i="6" s="1"/>
  <c r="G1555" i="6" s="1"/>
  <c r="E1556" i="6"/>
  <c r="F1556" i="6" s="1"/>
  <c r="G1556" i="6" s="1"/>
  <c r="E1557" i="6"/>
  <c r="E1558" i="6"/>
  <c r="F1558" i="6" s="1"/>
  <c r="G1558" i="6" s="1"/>
  <c r="E1559" i="6"/>
  <c r="E1560" i="6"/>
  <c r="E1561" i="6"/>
  <c r="F1561" i="6" s="1"/>
  <c r="G1561" i="6" s="1"/>
  <c r="E1562" i="6"/>
  <c r="F1562" i="6"/>
  <c r="G1562" i="6" s="1"/>
  <c r="E1563" i="6"/>
  <c r="E1564" i="6"/>
  <c r="F1564" i="6"/>
  <c r="G1564" i="6" s="1"/>
  <c r="E1565" i="6"/>
  <c r="E1566" i="6"/>
  <c r="E1567" i="6"/>
  <c r="F1567" i="6" s="1"/>
  <c r="G1567" i="6" s="1"/>
  <c r="E1568" i="6"/>
  <c r="E1569" i="6"/>
  <c r="F1569" i="6" s="1"/>
  <c r="G1569" i="6" s="1"/>
  <c r="E1570" i="6"/>
  <c r="E1571" i="6"/>
  <c r="F1571" i="6" s="1"/>
  <c r="G1571" i="6" s="1"/>
  <c r="E1572" i="6"/>
  <c r="F1572" i="6"/>
  <c r="G1572" i="6" s="1"/>
  <c r="E1573" i="6"/>
  <c r="E1574" i="6"/>
  <c r="F1574" i="6" s="1"/>
  <c r="G1574" i="6" s="1"/>
  <c r="E1575" i="6"/>
  <c r="F1575" i="6" s="1"/>
  <c r="G1575" i="6" s="1"/>
  <c r="E1576" i="6"/>
  <c r="E1577" i="6"/>
  <c r="E1578" i="6"/>
  <c r="E1579" i="6"/>
  <c r="E1580" i="6"/>
  <c r="F1580" i="6" s="1"/>
  <c r="G1580" i="6" s="1"/>
  <c r="E1581" i="6"/>
  <c r="E1582" i="6"/>
  <c r="E1583" i="6"/>
  <c r="E1584" i="6"/>
  <c r="E1585" i="6"/>
  <c r="E1586" i="6"/>
  <c r="F1586" i="6"/>
  <c r="G1586" i="6" s="1"/>
  <c r="E1587" i="6"/>
  <c r="E1588" i="6"/>
  <c r="F1588" i="6" s="1"/>
  <c r="G1588" i="6" s="1"/>
  <c r="E1589" i="6"/>
  <c r="E1590" i="6"/>
  <c r="F1590" i="6" s="1"/>
  <c r="G1590" i="6" s="1"/>
  <c r="E1591" i="6"/>
  <c r="E1592" i="6"/>
  <c r="E1593" i="6"/>
  <c r="E1594" i="6"/>
  <c r="F1594" i="6" s="1"/>
  <c r="G1594" i="6" s="1"/>
  <c r="E1595" i="6"/>
  <c r="E1596" i="6"/>
  <c r="F1596" i="6"/>
  <c r="G1596" i="6" s="1"/>
  <c r="E1597" i="6"/>
  <c r="E1598" i="6"/>
  <c r="E1599" i="6"/>
  <c r="E1600" i="6"/>
  <c r="E1601" i="6"/>
  <c r="F1601" i="6" s="1"/>
  <c r="G1601" i="6" s="1"/>
  <c r="E1602" i="6"/>
  <c r="E1603" i="6"/>
  <c r="F1603" i="6" s="1"/>
  <c r="G1603" i="6" s="1"/>
  <c r="E1604" i="6"/>
  <c r="E1605" i="6"/>
  <c r="F1604" i="6" s="1"/>
  <c r="G1604" i="6" s="1"/>
  <c r="E1606" i="6"/>
  <c r="E1607" i="6"/>
  <c r="F1607" i="6" s="1"/>
  <c r="G1607" i="6" s="1"/>
  <c r="E1608" i="6"/>
  <c r="E1609" i="6"/>
  <c r="E1610" i="6"/>
  <c r="E1611" i="6"/>
  <c r="F1611" i="6" s="1"/>
  <c r="G1611" i="6" s="1"/>
  <c r="E1612" i="6"/>
  <c r="E1613" i="6"/>
  <c r="F1612" i="6" s="1"/>
  <c r="G1612" i="6" s="1"/>
  <c r="E1614" i="6"/>
  <c r="E1615" i="6"/>
  <c r="E1616" i="6"/>
  <c r="E1617" i="6"/>
  <c r="E1618" i="6"/>
  <c r="F1618" i="6" s="1"/>
  <c r="G1618" i="6" s="1"/>
  <c r="E1619" i="6"/>
  <c r="E1620" i="6"/>
  <c r="F1620" i="6" s="1"/>
  <c r="G1620" i="6" s="1"/>
  <c r="E1621" i="6"/>
  <c r="E1622" i="6"/>
  <c r="F1622" i="6" s="1"/>
  <c r="G1622" i="6" s="1"/>
  <c r="E1623" i="6"/>
  <c r="E1624" i="6"/>
  <c r="E1625" i="6"/>
  <c r="F1625" i="6" s="1"/>
  <c r="G1625" i="6" s="1"/>
  <c r="E1626" i="6"/>
  <c r="F1626" i="6"/>
  <c r="G1626" i="6" s="1"/>
  <c r="E1627" i="6"/>
  <c r="E1628" i="6"/>
  <c r="F1628" i="6"/>
  <c r="G1628" i="6" s="1"/>
  <c r="E1629" i="6"/>
  <c r="E1630" i="6"/>
  <c r="E1631" i="6"/>
  <c r="F1631" i="6" s="1"/>
  <c r="G1631" i="6" s="1"/>
  <c r="E1632" i="6"/>
  <c r="E1633" i="6"/>
  <c r="F1633" i="6" s="1"/>
  <c r="G1633" i="6" s="1"/>
  <c r="E1634" i="6"/>
  <c r="E1635" i="6"/>
  <c r="F1635" i="6" s="1"/>
  <c r="G1635" i="6" s="1"/>
  <c r="E1636" i="6"/>
  <c r="F1636" i="6"/>
  <c r="G1636" i="6" s="1"/>
  <c r="E1637" i="6"/>
  <c r="E1638" i="6"/>
  <c r="F1638" i="6" s="1"/>
  <c r="G1638" i="6" s="1"/>
  <c r="E1639" i="6"/>
  <c r="F1639" i="6" s="1"/>
  <c r="G1639" i="6" s="1"/>
  <c r="E1640" i="6"/>
  <c r="E1641" i="6"/>
  <c r="E1642" i="6"/>
  <c r="F1642" i="6" s="1"/>
  <c r="G1642" i="6" s="1"/>
  <c r="E1643" i="6"/>
  <c r="E1644" i="6"/>
  <c r="F1644" i="6" s="1"/>
  <c r="G1644" i="6" s="1"/>
  <c r="E1645" i="6"/>
  <c r="E1646" i="6"/>
  <c r="E1647" i="6"/>
  <c r="E1648" i="6"/>
  <c r="E1649" i="6"/>
  <c r="E1650" i="6"/>
  <c r="F1650" i="6"/>
  <c r="G1650" i="6" s="1"/>
  <c r="E1651" i="6"/>
  <c r="E1652" i="6"/>
  <c r="F1652" i="6" s="1"/>
  <c r="G1652" i="6" s="1"/>
  <c r="E1653" i="6"/>
  <c r="E1654" i="6"/>
  <c r="F1654" i="6" s="1"/>
  <c r="G1654" i="6" s="1"/>
  <c r="E1655" i="6"/>
  <c r="E1656" i="6"/>
  <c r="E1657" i="6"/>
  <c r="E1658" i="6"/>
  <c r="F1658" i="6" s="1"/>
  <c r="G1658" i="6" s="1"/>
  <c r="E1659" i="6"/>
  <c r="E1660" i="6"/>
  <c r="F1660" i="6"/>
  <c r="G1660" i="6" s="1"/>
  <c r="E1661" i="6"/>
  <c r="E1662" i="6"/>
  <c r="E1663" i="6"/>
  <c r="F1663" i="6"/>
  <c r="G1663" i="6" s="1"/>
  <c r="E1664" i="6"/>
  <c r="E1665" i="6"/>
  <c r="E1666" i="6"/>
  <c r="F1666" i="6"/>
  <c r="G1666" i="6" s="1"/>
  <c r="E1667" i="6"/>
  <c r="E1668" i="6"/>
  <c r="F1668" i="6" s="1"/>
  <c r="G1668" i="6" s="1"/>
  <c r="E1669" i="6"/>
  <c r="E1670" i="6"/>
  <c r="E1671" i="6"/>
  <c r="E1672" i="6"/>
  <c r="F1671" i="6" s="1"/>
  <c r="G1671" i="6" s="1"/>
  <c r="E1673" i="6"/>
  <c r="E1674" i="6"/>
  <c r="F1674" i="6"/>
  <c r="G1674" i="6" s="1"/>
  <c r="E1675" i="6"/>
  <c r="E1676" i="6"/>
  <c r="F1676" i="6" s="1"/>
  <c r="G1676" i="6" s="1"/>
  <c r="E1677" i="6"/>
  <c r="E1678" i="6"/>
  <c r="E1679" i="6"/>
  <c r="E1680" i="6"/>
  <c r="F1679" i="6" s="1"/>
  <c r="G1679" i="6" s="1"/>
  <c r="E1681" i="6"/>
  <c r="F1681" i="6" s="1"/>
  <c r="G1681" i="6" s="1"/>
  <c r="E1682" i="6"/>
  <c r="F1682" i="6" s="1"/>
  <c r="G1682" i="6" s="1"/>
  <c r="E1683" i="6"/>
  <c r="E1684" i="6"/>
  <c r="E1685" i="6"/>
  <c r="E1686" i="6"/>
  <c r="E1687" i="6"/>
  <c r="F1687" i="6" s="1"/>
  <c r="G1687" i="6" s="1"/>
  <c r="E1688" i="6"/>
  <c r="E1689" i="6"/>
  <c r="E1690" i="6"/>
  <c r="F1690" i="6" s="1"/>
  <c r="G1690" i="6" s="1"/>
  <c r="E1691" i="6"/>
  <c r="E1692" i="6"/>
  <c r="F1692" i="6" s="1"/>
  <c r="G1692" i="6" s="1"/>
  <c r="E1693" i="6"/>
  <c r="E1694" i="6"/>
  <c r="E1695" i="6"/>
  <c r="F1695" i="6"/>
  <c r="G1695" i="6" s="1"/>
  <c r="E1696" i="6"/>
  <c r="E1697" i="6"/>
  <c r="E1698" i="6"/>
  <c r="F1698" i="6" s="1"/>
  <c r="G1698" i="6" s="1"/>
  <c r="E1699" i="6"/>
  <c r="F1699" i="6" s="1"/>
  <c r="G1699" i="6" s="1"/>
  <c r="E1700" i="6"/>
  <c r="E1701" i="6"/>
  <c r="F1700" i="6" s="1"/>
  <c r="G1700" i="6" s="1"/>
  <c r="E1702" i="6"/>
  <c r="E1703" i="6"/>
  <c r="E1704" i="6"/>
  <c r="E1705" i="6"/>
  <c r="F1705" i="6" s="1"/>
  <c r="G1705" i="6" s="1"/>
  <c r="E1706" i="6"/>
  <c r="F1706" i="6"/>
  <c r="G1706" i="6"/>
  <c r="E1707" i="6"/>
  <c r="E1708" i="6"/>
  <c r="F1708" i="6"/>
  <c r="G1708" i="6" s="1"/>
  <c r="E1709" i="6"/>
  <c r="E1710" i="6"/>
  <c r="E1711" i="6"/>
  <c r="E1712" i="6"/>
  <c r="F1712" i="6" s="1"/>
  <c r="G1712" i="6" s="1"/>
  <c r="E1713" i="6"/>
  <c r="F1713" i="6"/>
  <c r="G1713" i="6" s="1"/>
  <c r="E1714" i="6"/>
  <c r="F1714" i="6"/>
  <c r="G1714" i="6" s="1"/>
  <c r="E1715" i="6"/>
  <c r="F1715" i="6" s="1"/>
  <c r="G1715" i="6" s="1"/>
  <c r="E1716" i="6"/>
  <c r="E1717" i="6"/>
  <c r="F1716" i="6" s="1"/>
  <c r="G1716" i="6" s="1"/>
  <c r="E1718" i="6"/>
  <c r="E1719" i="6"/>
  <c r="E1720" i="6"/>
  <c r="F1720" i="6" s="1"/>
  <c r="G1720" i="6" s="1"/>
  <c r="E1721" i="6"/>
  <c r="F1721" i="6"/>
  <c r="G1721" i="6" s="1"/>
  <c r="E1722" i="6"/>
  <c r="F1722" i="6"/>
  <c r="G1722" i="6" s="1"/>
  <c r="E1723" i="6"/>
  <c r="E1724" i="6"/>
  <c r="F1724" i="6"/>
  <c r="G1724" i="6" s="1"/>
  <c r="E1725" i="6"/>
  <c r="F1725" i="6" s="1"/>
  <c r="G1725" i="6" s="1"/>
  <c r="E1726" i="6"/>
  <c r="E1727" i="6"/>
  <c r="F1727" i="6" s="1"/>
  <c r="G1727" i="6" s="1"/>
  <c r="E1728" i="6"/>
  <c r="E1729" i="6"/>
  <c r="F1728" i="6" s="1"/>
  <c r="G1728" i="6" s="1"/>
  <c r="E1730" i="6"/>
  <c r="E1731" i="6"/>
  <c r="F1731" i="6" s="1"/>
  <c r="G1731" i="6" s="1"/>
  <c r="E1732" i="6"/>
  <c r="E1733" i="6"/>
  <c r="F1733" i="6" s="1"/>
  <c r="G1733" i="6" s="1"/>
  <c r="E1734" i="6"/>
  <c r="E1735" i="6"/>
  <c r="F1735" i="6" s="1"/>
  <c r="G1735" i="6" s="1"/>
  <c r="E1736" i="6"/>
  <c r="F1736" i="6"/>
  <c r="G1736" i="6" s="1"/>
  <c r="E1737" i="6"/>
  <c r="E1738" i="6"/>
  <c r="E1739" i="6"/>
  <c r="E1740" i="6"/>
  <c r="F1740" i="6" s="1"/>
  <c r="G1740" i="6" s="1"/>
  <c r="E1741" i="6"/>
  <c r="F1741" i="6" s="1"/>
  <c r="G1741" i="6" s="1"/>
  <c r="E1742" i="6"/>
  <c r="E1743" i="6"/>
  <c r="E1744" i="6"/>
  <c r="F1744" i="6"/>
  <c r="G1744" i="6" s="1"/>
  <c r="E1745" i="6"/>
  <c r="E1746" i="6"/>
  <c r="F1746" i="6" s="1"/>
  <c r="G1746" i="6" s="1"/>
  <c r="E1747" i="6"/>
  <c r="F1747" i="6" s="1"/>
  <c r="G1747" i="6" s="1"/>
  <c r="E1748" i="6"/>
  <c r="F1748" i="6" s="1"/>
  <c r="G1748" i="6" s="1"/>
  <c r="E1749" i="6"/>
  <c r="E1750" i="6"/>
  <c r="E1751" i="6"/>
  <c r="F1751" i="6" s="1"/>
  <c r="G1751" i="6" s="1"/>
  <c r="E1752" i="6"/>
  <c r="F1752" i="6"/>
  <c r="G1752" i="6" s="1"/>
  <c r="E1753" i="6"/>
  <c r="E1754" i="6"/>
  <c r="E1755" i="6"/>
  <c r="F1755" i="6" s="1"/>
  <c r="G1755" i="6" s="1"/>
  <c r="E1756" i="6"/>
  <c r="E1757" i="6"/>
  <c r="F1757" i="6" s="1"/>
  <c r="G1757" i="6" s="1"/>
  <c r="E1758" i="6"/>
  <c r="E1759" i="6"/>
  <c r="E1760" i="6"/>
  <c r="F1760" i="6" s="1"/>
  <c r="G1760" i="6" s="1"/>
  <c r="E1761" i="6"/>
  <c r="E1762" i="6"/>
  <c r="E1763" i="6"/>
  <c r="F1763" i="6"/>
  <c r="G1763" i="6" s="1"/>
  <c r="E1764" i="6"/>
  <c r="E1765" i="6"/>
  <c r="E1766" i="6"/>
  <c r="E1767" i="6"/>
  <c r="F1767" i="6" s="1"/>
  <c r="G1767" i="6" s="1"/>
  <c r="E1768" i="6"/>
  <c r="F1768" i="6" s="1"/>
  <c r="G1768" i="6" s="1"/>
  <c r="E1769" i="6"/>
  <c r="E1770" i="6"/>
  <c r="F1770" i="6" s="1"/>
  <c r="G1770" i="6" s="1"/>
  <c r="E1771" i="6"/>
  <c r="F1771" i="6"/>
  <c r="G1771" i="6" s="1"/>
  <c r="E1772" i="6"/>
  <c r="E1773" i="6"/>
  <c r="F1773" i="6" s="1"/>
  <c r="G1773" i="6" s="1"/>
  <c r="E1774" i="6"/>
  <c r="E1775" i="6"/>
  <c r="E1776" i="6"/>
  <c r="F1776" i="6"/>
  <c r="G1776" i="6" s="1"/>
  <c r="E1777" i="6"/>
  <c r="E1778" i="6"/>
  <c r="F1778" i="6" s="1"/>
  <c r="G1778" i="6" s="1"/>
  <c r="E1779" i="6"/>
  <c r="F1779" i="6"/>
  <c r="G1779" i="6" s="1"/>
  <c r="E1780" i="6"/>
  <c r="F1780" i="6" s="1"/>
  <c r="G1780" i="6" s="1"/>
  <c r="E1781" i="6"/>
  <c r="E1782" i="6"/>
  <c r="E1783" i="6"/>
  <c r="F1783" i="6" s="1"/>
  <c r="G1783" i="6" s="1"/>
  <c r="E1784" i="6"/>
  <c r="F1784" i="6"/>
  <c r="G1784" i="6" s="1"/>
  <c r="E1785" i="6"/>
  <c r="E1786" i="6"/>
  <c r="F1786" i="6" s="1"/>
  <c r="G1786" i="6" s="1"/>
  <c r="E1787" i="6"/>
  <c r="F1787" i="6" s="1"/>
  <c r="G1787" i="6" s="1"/>
  <c r="E1788" i="6"/>
  <c r="E1789" i="6"/>
  <c r="F1789" i="6" s="1"/>
  <c r="G1789" i="6" s="1"/>
  <c r="E1790" i="6"/>
  <c r="E1791" i="6"/>
  <c r="E1792" i="6"/>
  <c r="F1792" i="6" s="1"/>
  <c r="G1792" i="6" s="1"/>
  <c r="E1793" i="6"/>
  <c r="F1793" i="6" s="1"/>
  <c r="G1793" i="6" s="1"/>
  <c r="E1794" i="6"/>
  <c r="E1795" i="6"/>
  <c r="F1795" i="6"/>
  <c r="G1795" i="6" s="1"/>
  <c r="E1796" i="6"/>
  <c r="E1797" i="6"/>
  <c r="E1798" i="6"/>
  <c r="E1799" i="6"/>
  <c r="E1800" i="6"/>
  <c r="F1800" i="6" s="1"/>
  <c r="G1800" i="6" s="1"/>
  <c r="E1801" i="6"/>
  <c r="E1802" i="6"/>
  <c r="F1802" i="6" s="1"/>
  <c r="G1802" i="6" s="1"/>
  <c r="E1803" i="6"/>
  <c r="E1804" i="6"/>
  <c r="E1805" i="6"/>
  <c r="F1805" i="6" s="1"/>
  <c r="G1805" i="6" s="1"/>
  <c r="E1806" i="6"/>
  <c r="E1807" i="6"/>
  <c r="E1808" i="6"/>
  <c r="F1808" i="6"/>
  <c r="G1808" i="6" s="1"/>
  <c r="E1809" i="6"/>
  <c r="E1810" i="6"/>
  <c r="E1811" i="6"/>
  <c r="F1811" i="6"/>
  <c r="G1811" i="6" s="1"/>
  <c r="E1812" i="6"/>
  <c r="F1812" i="6" s="1"/>
  <c r="G1812" i="6" s="1"/>
  <c r="E1813" i="6"/>
  <c r="E1814" i="6"/>
  <c r="E1815" i="6"/>
  <c r="F1815" i="6" s="1"/>
  <c r="G1815" i="6" s="1"/>
  <c r="E1816" i="6"/>
  <c r="E1817" i="6"/>
  <c r="E1818" i="6"/>
  <c r="F1818" i="6" s="1"/>
  <c r="G1818" i="6" s="1"/>
  <c r="E1819" i="6"/>
  <c r="F1819" i="6" s="1"/>
  <c r="G1819" i="6" s="1"/>
  <c r="E1820" i="6"/>
  <c r="E1821" i="6"/>
  <c r="F1821" i="6" s="1"/>
  <c r="G1821" i="6" s="1"/>
  <c r="E1822" i="6"/>
  <c r="E1823" i="6"/>
  <c r="E1824" i="6"/>
  <c r="E1825" i="6"/>
  <c r="F1825" i="6" s="1"/>
  <c r="G1825" i="6" s="1"/>
  <c r="E1826" i="6"/>
  <c r="E1827" i="6"/>
  <c r="F1827" i="6"/>
  <c r="G1827" i="6" s="1"/>
  <c r="E1828" i="6"/>
  <c r="E1829" i="6"/>
  <c r="F1829" i="6" s="1"/>
  <c r="G1829" i="6" s="1"/>
  <c r="E1830" i="6"/>
  <c r="E1831" i="6"/>
  <c r="E1832" i="6"/>
  <c r="F1832" i="6" s="1"/>
  <c r="G1832" i="6" s="1"/>
  <c r="E1833" i="6"/>
  <c r="E1834" i="6"/>
  <c r="F1834" i="6" s="1"/>
  <c r="G1834" i="6" s="1"/>
  <c r="E1835" i="6"/>
  <c r="E1836" i="6"/>
  <c r="F1836" i="6" s="1"/>
  <c r="G1836" i="6" s="1"/>
  <c r="E1837" i="6"/>
  <c r="E1838" i="6"/>
  <c r="E1839" i="6"/>
  <c r="E1840" i="6"/>
  <c r="F1840" i="6"/>
  <c r="G1840" i="6" s="1"/>
  <c r="E1841" i="6"/>
  <c r="E1842" i="6"/>
  <c r="E1843" i="6"/>
  <c r="F1843" i="6" s="1"/>
  <c r="G1843" i="6" s="1"/>
  <c r="E1844" i="6"/>
  <c r="F1844" i="6" s="1"/>
  <c r="G1844" i="6" s="1"/>
  <c r="E1845" i="6"/>
  <c r="E1846" i="6"/>
  <c r="F1846" i="6"/>
  <c r="G1846" i="6" s="1"/>
  <c r="E1847" i="6"/>
  <c r="E1848" i="6"/>
  <c r="F1848" i="6"/>
  <c r="G1848" i="6" s="1"/>
  <c r="E1849" i="6"/>
  <c r="E1850" i="6"/>
  <c r="F1850" i="6" s="1"/>
  <c r="G1850" i="6" s="1"/>
  <c r="E1851" i="6"/>
  <c r="E1852" i="6"/>
  <c r="F1852" i="6" s="1"/>
  <c r="G1852" i="6" s="1"/>
  <c r="E1853" i="6"/>
  <c r="E1854" i="6"/>
  <c r="F1854" i="6" s="1"/>
  <c r="G1854" i="6" s="1"/>
  <c r="E1855" i="6"/>
  <c r="F1855" i="6" s="1"/>
  <c r="G1855" i="6" s="1"/>
  <c r="E1856" i="6"/>
  <c r="E1857" i="6"/>
  <c r="E1858" i="6"/>
  <c r="E1859" i="6"/>
  <c r="E1860" i="6"/>
  <c r="F1860" i="6" s="1"/>
  <c r="G1860" i="6" s="1"/>
  <c r="E1861" i="6"/>
  <c r="F1861" i="6" s="1"/>
  <c r="G1861" i="6" s="1"/>
  <c r="E1862" i="6"/>
  <c r="F1862" i="6"/>
  <c r="G1862" i="6" s="1"/>
  <c r="E1863" i="6"/>
  <c r="E1864" i="6"/>
  <c r="E1865" i="6"/>
  <c r="F1864" i="6" s="1"/>
  <c r="G1864" i="6" s="1"/>
  <c r="E1866" i="6"/>
  <c r="E1867" i="6"/>
  <c r="F1867" i="6" s="1"/>
  <c r="G1867" i="6" s="1"/>
  <c r="E1868" i="6"/>
  <c r="E1869" i="6"/>
  <c r="F1869" i="6" s="1"/>
  <c r="G1869" i="6" s="1"/>
  <c r="E1870" i="6"/>
  <c r="E1871" i="6"/>
  <c r="F1871" i="6" s="1"/>
  <c r="G1871" i="6" s="1"/>
  <c r="E1872" i="6"/>
  <c r="E1873" i="6"/>
  <c r="F1872" i="6" s="1"/>
  <c r="G1872" i="6" s="1"/>
  <c r="E1874" i="6"/>
  <c r="F1874" i="6" s="1"/>
  <c r="G1874" i="6" s="1"/>
  <c r="E1875" i="6"/>
  <c r="F1875" i="6" s="1"/>
  <c r="G1875" i="6" s="1"/>
  <c r="E1876" i="6"/>
  <c r="E1877" i="6"/>
  <c r="E1878" i="6"/>
  <c r="E1879" i="6"/>
  <c r="F1879" i="6" s="1"/>
  <c r="G1879" i="6" s="1"/>
  <c r="E1880" i="6"/>
  <c r="E1881" i="6"/>
  <c r="F1880" i="6" s="1"/>
  <c r="G1880" i="6" s="1"/>
  <c r="E1882" i="6"/>
  <c r="F1882" i="6" s="1"/>
  <c r="G1882" i="6" s="1"/>
  <c r="E1883" i="6"/>
  <c r="E1884" i="6"/>
  <c r="F1884" i="6" s="1"/>
  <c r="G1884" i="6" s="1"/>
  <c r="E1885" i="6"/>
  <c r="E1886" i="6"/>
  <c r="F1886" i="6"/>
  <c r="G1886" i="6" s="1"/>
  <c r="E1887" i="6"/>
  <c r="E1888" i="6"/>
  <c r="E1889" i="6"/>
  <c r="E1890" i="6"/>
  <c r="E1891" i="6"/>
  <c r="F1891" i="6" s="1"/>
  <c r="G1891" i="6" s="1"/>
  <c r="E1892" i="6"/>
  <c r="E1893" i="6"/>
  <c r="E1894" i="6"/>
  <c r="F1894" i="6" s="1"/>
  <c r="G1894" i="6" s="1"/>
  <c r="E1895" i="6"/>
  <c r="E1896" i="6"/>
  <c r="E1897" i="6"/>
  <c r="F1896" i="6" s="1"/>
  <c r="G1896" i="6" s="1"/>
  <c r="E1898" i="6"/>
  <c r="E1899" i="6"/>
  <c r="F1898" i="6" s="1"/>
  <c r="G1898" i="6" s="1"/>
  <c r="F1899" i="6"/>
  <c r="G1899" i="6" s="1"/>
  <c r="E1900" i="6"/>
  <c r="E1901" i="6"/>
  <c r="E1902" i="6"/>
  <c r="E1903" i="6"/>
  <c r="F1903" i="6" s="1"/>
  <c r="G1903" i="6" s="1"/>
  <c r="E1904" i="6"/>
  <c r="E1905" i="6"/>
  <c r="F1904" i="6" s="1"/>
  <c r="G1904" i="6" s="1"/>
  <c r="E1906" i="6"/>
  <c r="F1906" i="6" s="1"/>
  <c r="G1906" i="6" s="1"/>
  <c r="E1907" i="6"/>
  <c r="E1908" i="6"/>
  <c r="E1909" i="6"/>
  <c r="F1909" i="6" s="1"/>
  <c r="G1909" i="6" s="1"/>
  <c r="E1910" i="6"/>
  <c r="F1910" i="6"/>
  <c r="G1910" i="6" s="1"/>
  <c r="E1911" i="6"/>
  <c r="E1912" i="6"/>
  <c r="E1913" i="6"/>
  <c r="F1912" i="6" s="1"/>
  <c r="G1912" i="6" s="1"/>
  <c r="E1914" i="6"/>
  <c r="F1914" i="6"/>
  <c r="G1914" i="6" s="1"/>
  <c r="E1915" i="6"/>
  <c r="F1915" i="6" s="1"/>
  <c r="G1915" i="6" s="1"/>
  <c r="E1916" i="6"/>
  <c r="E1917" i="6"/>
  <c r="E1918" i="6"/>
  <c r="F1918" i="6" s="1"/>
  <c r="G1918" i="6" s="1"/>
  <c r="E1919" i="6"/>
  <c r="E1920" i="6"/>
  <c r="F1920" i="6" s="1"/>
  <c r="G1920" i="6" s="1"/>
  <c r="E1921" i="6"/>
  <c r="F1921" i="6" s="1"/>
  <c r="G1921" i="6" s="1"/>
  <c r="E1922" i="6"/>
  <c r="F1922" i="6" s="1"/>
  <c r="G1922" i="6" s="1"/>
  <c r="E1923" i="6"/>
  <c r="E1924" i="6"/>
  <c r="E1925" i="6"/>
  <c r="E1926" i="6"/>
  <c r="F1926" i="6" s="1"/>
  <c r="G1926" i="6" s="1"/>
  <c r="E1927" i="6"/>
  <c r="E1928" i="6"/>
  <c r="E1929" i="6"/>
  <c r="F1929" i="6" s="1"/>
  <c r="G1929" i="6" s="1"/>
  <c r="E1930" i="6"/>
  <c r="E1931" i="6"/>
  <c r="F1930" i="6" s="1"/>
  <c r="G1930" i="6" s="1"/>
  <c r="F1931" i="6"/>
  <c r="G1931" i="6" s="1"/>
  <c r="E1932" i="6"/>
  <c r="E1933" i="6"/>
  <c r="E1934" i="6"/>
  <c r="E1935" i="6"/>
  <c r="F1935" i="6" s="1"/>
  <c r="G1935" i="6" s="1"/>
  <c r="E1936" i="6"/>
  <c r="E1937" i="6"/>
  <c r="E1938" i="6"/>
  <c r="F1938" i="6" s="1"/>
  <c r="G1938" i="6" s="1"/>
  <c r="E1939" i="6"/>
  <c r="E1940" i="6"/>
  <c r="E1941" i="6"/>
  <c r="F1941" i="6" s="1"/>
  <c r="G1941" i="6" s="1"/>
  <c r="E1942" i="6"/>
  <c r="F1942" i="6"/>
  <c r="G1942" i="6" s="1"/>
  <c r="E1943" i="6"/>
  <c r="E1944" i="6"/>
  <c r="E1945" i="6"/>
  <c r="F1945" i="6" s="1"/>
  <c r="G1945" i="6" s="1"/>
  <c r="E1946" i="6"/>
  <c r="F1946" i="6"/>
  <c r="G1946" i="6" s="1"/>
  <c r="E1947" i="6"/>
  <c r="F1947" i="6" s="1"/>
  <c r="G1947" i="6" s="1"/>
  <c r="E1948" i="6"/>
  <c r="E1949" i="6"/>
  <c r="E1950" i="6"/>
  <c r="F1950" i="6" s="1"/>
  <c r="G1950" i="6" s="1"/>
  <c r="E1951" i="6"/>
  <c r="E1952" i="6"/>
  <c r="F1952" i="6" s="1"/>
  <c r="G1952" i="6" s="1"/>
  <c r="E1953" i="6"/>
  <c r="F1953" i="6" s="1"/>
  <c r="G1953" i="6" s="1"/>
  <c r="E1954" i="6"/>
  <c r="F1954" i="6" s="1"/>
  <c r="G1954" i="6" s="1"/>
  <c r="E1955" i="6"/>
  <c r="E1956" i="6"/>
  <c r="E1957" i="6"/>
  <c r="F1957" i="6" s="1"/>
  <c r="G1957" i="6" s="1"/>
  <c r="E1958" i="6"/>
  <c r="F1958" i="6"/>
  <c r="G1958" i="6" s="1"/>
  <c r="E1959" i="6"/>
  <c r="E1960" i="6"/>
  <c r="E1961" i="6"/>
  <c r="F1961" i="6" s="1"/>
  <c r="G1961" i="6" s="1"/>
  <c r="E1962" i="6"/>
  <c r="E1963" i="6"/>
  <c r="F1963" i="6" s="1"/>
  <c r="G1963" i="6"/>
  <c r="E1964" i="6"/>
  <c r="E1965" i="6"/>
  <c r="E1966" i="6"/>
  <c r="F1966" i="6" s="1"/>
  <c r="G1966" i="6" s="1"/>
  <c r="E1967" i="6"/>
  <c r="F1967" i="6" s="1"/>
  <c r="G1967" i="6" s="1"/>
  <c r="E1968" i="6"/>
  <c r="E1969" i="6"/>
  <c r="F1969" i="6" s="1"/>
  <c r="G1969" i="6" s="1"/>
  <c r="E1970" i="6"/>
  <c r="F1970" i="6" s="1"/>
  <c r="G1970" i="6" s="1"/>
  <c r="E1971" i="6"/>
  <c r="F1971" i="6"/>
  <c r="G1971" i="6" s="1"/>
  <c r="E1972" i="6"/>
  <c r="E1973" i="6"/>
  <c r="F1973" i="6" s="1"/>
  <c r="G1973" i="6" s="1"/>
  <c r="E1974" i="6"/>
  <c r="F1974" i="6" s="1"/>
  <c r="G1974" i="6" s="1"/>
  <c r="E1975" i="6"/>
  <c r="E1976" i="6"/>
  <c r="E1977" i="6"/>
  <c r="F1977" i="6" s="1"/>
  <c r="G1977" i="6" s="1"/>
  <c r="E1978" i="6"/>
  <c r="E1979" i="6"/>
  <c r="F1978" i="6" s="1"/>
  <c r="G1978" i="6" s="1"/>
  <c r="E1980" i="6"/>
  <c r="E1981" i="6"/>
  <c r="E1982" i="6"/>
  <c r="F1982" i="6" s="1"/>
  <c r="G1982" i="6" s="1"/>
  <c r="E1983" i="6"/>
  <c r="F1983" i="6" s="1"/>
  <c r="G1983" i="6" s="1"/>
  <c r="E1984" i="6"/>
  <c r="E1985" i="6"/>
  <c r="F1985" i="6" s="1"/>
  <c r="G1985" i="6" s="1"/>
  <c r="E1986" i="6"/>
  <c r="F1986" i="6" s="1"/>
  <c r="G1986" i="6" s="1"/>
  <c r="E1987" i="6"/>
  <c r="F1987" i="6"/>
  <c r="G1987" i="6" s="1"/>
  <c r="E1988" i="6"/>
  <c r="E1989" i="6"/>
  <c r="F1989" i="6" s="1"/>
  <c r="G1989" i="6" s="1"/>
  <c r="E1990" i="6"/>
  <c r="F1990" i="6" s="1"/>
  <c r="G1990" i="6" s="1"/>
  <c r="E1991" i="6"/>
  <c r="E1992" i="6"/>
  <c r="F1992" i="6" s="1"/>
  <c r="G1992" i="6" s="1"/>
  <c r="E1993" i="6"/>
  <c r="F1993" i="6" s="1"/>
  <c r="G1993" i="6" s="1"/>
  <c r="E1994" i="6"/>
  <c r="E1995" i="6"/>
  <c r="E1996" i="6"/>
  <c r="E1997" i="6"/>
  <c r="F1997" i="6" s="1"/>
  <c r="G1997" i="6" s="1"/>
  <c r="E1998" i="6"/>
  <c r="E1999" i="6"/>
  <c r="F1999" i="6" s="1"/>
  <c r="G1999" i="6" s="1"/>
  <c r="E2000" i="6"/>
  <c r="E2001" i="6"/>
  <c r="F2001" i="6" s="1"/>
  <c r="G2001" i="6" s="1"/>
  <c r="E2002" i="6"/>
  <c r="F2002" i="6" s="1"/>
  <c r="G2002" i="6" s="1"/>
  <c r="E2003" i="6"/>
  <c r="F2003" i="6"/>
  <c r="G2003" i="6" s="1"/>
  <c r="E2004" i="6"/>
  <c r="F2004" i="6" s="1"/>
  <c r="G2004" i="6" s="1"/>
  <c r="E2005" i="6"/>
  <c r="E2006" i="6"/>
  <c r="F2006" i="6" s="1"/>
  <c r="G2006" i="6" s="1"/>
  <c r="E2007" i="6"/>
  <c r="E2008" i="6"/>
  <c r="F2008" i="6" s="1"/>
  <c r="G2008" i="6" s="1"/>
  <c r="E2009" i="6"/>
  <c r="F2009" i="6" s="1"/>
  <c r="G2009" i="6" s="1"/>
  <c r="E2010" i="6"/>
  <c r="F2010" i="6"/>
  <c r="G2010" i="6" s="1"/>
  <c r="E2011" i="6"/>
  <c r="F2011" i="6"/>
  <c r="G2011" i="6" s="1"/>
  <c r="E2012" i="6"/>
  <c r="E2013" i="6"/>
  <c r="F2013" i="6" s="1"/>
  <c r="G2013" i="6" s="1"/>
  <c r="E2014" i="6"/>
  <c r="E2015" i="6"/>
  <c r="F2015" i="6" s="1"/>
  <c r="G2015" i="6" s="1"/>
  <c r="E2016" i="6"/>
  <c r="F2016" i="6" s="1"/>
  <c r="G2016" i="6" s="1"/>
  <c r="E2017" i="6"/>
  <c r="E2018" i="6"/>
  <c r="F2018" i="6" s="1"/>
  <c r="G2018" i="6" s="1"/>
  <c r="E2019" i="6"/>
  <c r="F2019" i="6"/>
  <c r="G2019" i="6" s="1"/>
  <c r="E2020" i="6"/>
  <c r="E2021" i="6"/>
  <c r="E2022" i="6"/>
  <c r="F2022" i="6" s="1"/>
  <c r="G2022" i="6" s="1"/>
  <c r="E2023" i="6"/>
  <c r="E2024" i="6"/>
  <c r="E2025" i="6"/>
  <c r="F2025" i="6" s="1"/>
  <c r="G2025" i="6" s="1"/>
  <c r="E2026" i="6"/>
  <c r="F2026" i="6"/>
  <c r="G2026" i="6" s="1"/>
  <c r="E2027" i="6"/>
  <c r="F2027" i="6"/>
  <c r="G2027" i="6" s="1"/>
  <c r="E2028" i="6"/>
  <c r="E2029" i="6"/>
  <c r="F2029" i="6" s="1"/>
  <c r="G2029" i="6" s="1"/>
  <c r="E2030" i="6"/>
  <c r="E2031" i="6"/>
  <c r="F2031" i="6" s="1"/>
  <c r="G2031" i="6" s="1"/>
  <c r="E2032" i="6"/>
  <c r="E2033" i="6"/>
  <c r="F2033" i="6" s="1"/>
  <c r="G2033" i="6" s="1"/>
  <c r="E2034" i="6"/>
  <c r="E2035" i="6"/>
  <c r="E2036" i="6"/>
  <c r="E2037" i="6"/>
  <c r="F2037" i="6" s="1"/>
  <c r="G2037" i="6" s="1"/>
  <c r="E2038" i="6"/>
  <c r="E2039" i="6"/>
  <c r="E2040" i="6"/>
  <c r="F2040" i="6" s="1"/>
  <c r="G2040" i="6" s="1"/>
  <c r="E2041" i="6"/>
  <c r="E2042" i="6"/>
  <c r="F2042" i="6" s="1"/>
  <c r="G2042" i="6" s="1"/>
  <c r="E2043" i="6"/>
  <c r="F2043" i="6"/>
  <c r="G2043" i="6" s="1"/>
  <c r="E2044" i="6"/>
  <c r="F2044" i="6"/>
  <c r="G2044" i="6"/>
  <c r="E2045" i="6"/>
  <c r="E2046" i="6"/>
  <c r="F2045" i="6" s="1"/>
  <c r="G2045" i="6" s="1"/>
  <c r="E2047" i="6"/>
  <c r="E2048" i="6"/>
  <c r="F2048" i="6" s="1"/>
  <c r="G2048" i="6" s="1"/>
  <c r="E2049" i="6"/>
  <c r="E2050" i="6"/>
  <c r="E2051" i="6"/>
  <c r="F2051" i="6" s="1"/>
  <c r="G2051" i="6" s="1"/>
  <c r="E2052" i="6"/>
  <c r="E2053" i="6"/>
  <c r="E2054" i="6"/>
  <c r="F2054" i="6" s="1"/>
  <c r="G2054" i="6" s="1"/>
  <c r="E2055" i="6"/>
  <c r="F2055" i="6"/>
  <c r="G2055" i="6" s="1"/>
  <c r="E2056" i="6"/>
  <c r="E2057" i="6"/>
  <c r="E2058" i="6"/>
  <c r="F2058" i="6" s="1"/>
  <c r="G2058" i="6" s="1"/>
  <c r="E2059" i="6"/>
  <c r="F2059" i="6" s="1"/>
  <c r="G2059" i="6" s="1"/>
  <c r="E2060" i="6"/>
  <c r="E2061" i="6"/>
  <c r="E2062" i="6"/>
  <c r="F2062" i="6" s="1"/>
  <c r="G2062" i="6" s="1"/>
  <c r="E2063" i="6"/>
  <c r="F2063" i="6"/>
  <c r="G2063" i="6" s="1"/>
  <c r="E2064" i="6"/>
  <c r="E2065" i="6"/>
  <c r="E2066" i="6"/>
  <c r="F2066" i="6" s="1"/>
  <c r="G2066" i="6" s="1"/>
  <c r="E2067" i="6"/>
  <c r="F2067" i="6" s="1"/>
  <c r="G2067" i="6" s="1"/>
  <c r="E2068" i="6"/>
  <c r="F2068" i="6" s="1"/>
  <c r="G2068" i="6" s="1"/>
  <c r="E2069" i="6"/>
  <c r="E2070" i="6"/>
  <c r="F2070" i="6" s="1"/>
  <c r="G2070" i="6" s="1"/>
  <c r="E2071" i="6"/>
  <c r="E2072" i="6"/>
  <c r="E2073" i="6"/>
  <c r="F2073" i="6" s="1"/>
  <c r="G2073" i="6" s="1"/>
  <c r="E2074" i="6"/>
  <c r="F2074" i="6"/>
  <c r="G2074" i="6" s="1"/>
  <c r="E2075" i="6"/>
  <c r="E2076" i="6"/>
  <c r="E2077" i="6"/>
  <c r="F2077" i="6" s="1"/>
  <c r="G2077" i="6" s="1"/>
  <c r="E2078" i="6"/>
  <c r="E2079" i="6"/>
  <c r="F2079" i="6" s="1"/>
  <c r="G2079" i="6" s="1"/>
  <c r="E2080" i="6"/>
  <c r="E2081" i="6"/>
  <c r="F2081" i="6" s="1"/>
  <c r="G2081" i="6" s="1"/>
  <c r="E2082" i="6"/>
  <c r="F2082" i="6"/>
  <c r="G2082" i="6" s="1"/>
  <c r="E2083" i="6"/>
  <c r="F2083" i="6" s="1"/>
  <c r="G2083" i="6" s="1"/>
  <c r="E2084" i="6"/>
  <c r="E2085" i="6"/>
  <c r="F2085" i="6" s="1"/>
  <c r="G2085" i="6" s="1"/>
  <c r="E2086" i="6"/>
  <c r="F2086" i="6" s="1"/>
  <c r="G2086" i="6" s="1"/>
  <c r="E2087" i="6"/>
  <c r="F2087" i="6"/>
  <c r="G2087" i="6" s="1"/>
  <c r="E2088" i="6"/>
  <c r="E2089" i="6"/>
  <c r="F2089" i="6" s="1"/>
  <c r="G2089" i="6" s="1"/>
  <c r="E2090" i="6"/>
  <c r="F2090" i="6" s="1"/>
  <c r="G2090" i="6" s="1"/>
  <c r="E2091" i="6"/>
  <c r="F2091" i="6" s="1"/>
  <c r="G2091" i="6" s="1"/>
  <c r="E2092" i="6"/>
  <c r="E2093" i="6"/>
  <c r="E2094" i="6"/>
  <c r="E2095" i="6"/>
  <c r="F2095" i="6" s="1"/>
  <c r="G2095" i="6" s="1"/>
  <c r="E2096" i="6"/>
  <c r="E2097" i="6"/>
  <c r="E2098" i="6"/>
  <c r="F2098" i="6" s="1"/>
  <c r="G2098" i="6" s="1"/>
  <c r="E2099" i="6"/>
  <c r="E2100" i="6"/>
  <c r="E2101" i="6"/>
  <c r="E2102" i="6"/>
  <c r="F2102" i="6" s="1"/>
  <c r="G2102" i="6" s="1"/>
  <c r="E2103" i="6"/>
  <c r="E2104" i="6"/>
  <c r="E2105" i="6"/>
  <c r="F2105" i="6" s="1"/>
  <c r="G2105" i="6" s="1"/>
  <c r="E2106" i="6"/>
  <c r="F2106" i="6"/>
  <c r="G2106" i="6" s="1"/>
  <c r="E2107" i="6"/>
  <c r="E2108" i="6"/>
  <c r="E2109" i="6"/>
  <c r="F2109" i="6" s="1"/>
  <c r="G2109" i="6" s="1"/>
  <c r="E2110" i="6"/>
  <c r="E2111" i="6"/>
  <c r="F2111" i="6" s="1"/>
  <c r="G2111" i="6" s="1"/>
  <c r="E2112" i="6"/>
  <c r="E2113" i="6"/>
  <c r="F2113" i="6" s="1"/>
  <c r="G2113" i="6" s="1"/>
  <c r="E2114" i="6"/>
  <c r="F2114" i="6" s="1"/>
  <c r="G2114" i="6" s="1"/>
  <c r="E2115" i="6"/>
  <c r="F2115" i="6" s="1"/>
  <c r="G2115" i="6" s="1"/>
  <c r="E2116" i="6"/>
  <c r="E2117" i="6"/>
  <c r="F2117" i="6" s="1"/>
  <c r="G2117" i="6" s="1"/>
  <c r="E2118" i="6"/>
  <c r="F2118" i="6" s="1"/>
  <c r="G2118" i="6" s="1"/>
  <c r="E2119" i="6"/>
  <c r="F2119" i="6"/>
  <c r="G2119" i="6" s="1"/>
  <c r="E2120" i="6"/>
  <c r="E2121" i="6"/>
  <c r="E2122" i="6"/>
  <c r="E2123" i="6"/>
  <c r="F2123" i="6" s="1"/>
  <c r="G2123" i="6" s="1"/>
  <c r="E2124" i="6"/>
  <c r="E2125" i="6"/>
  <c r="F2125" i="6" s="1"/>
  <c r="G2125" i="6" s="1"/>
  <c r="E2126" i="6"/>
  <c r="E2127" i="6"/>
  <c r="F2127" i="6" s="1"/>
  <c r="G2127" i="6" s="1"/>
  <c r="E2128" i="6"/>
  <c r="E2129" i="6"/>
  <c r="E2130" i="6"/>
  <c r="F2130" i="6" s="1"/>
  <c r="G2130" i="6" s="1"/>
  <c r="E2131" i="6"/>
  <c r="F2131" i="6" s="1"/>
  <c r="G2131" i="6" s="1"/>
  <c r="E2132" i="6"/>
  <c r="E2133" i="6"/>
  <c r="E2134" i="6"/>
  <c r="F2134" i="6" s="1"/>
  <c r="G2134" i="6" s="1"/>
  <c r="E2135" i="6"/>
  <c r="E2136" i="6"/>
  <c r="F2135" i="6" s="1"/>
  <c r="G2135" i="6" s="1"/>
  <c r="E2137" i="6"/>
  <c r="E2138" i="6"/>
  <c r="F2138" i="6" s="1"/>
  <c r="G2138" i="6" s="1"/>
  <c r="E2139" i="6"/>
  <c r="F2139" i="6" s="1"/>
  <c r="G2139" i="6" s="1"/>
  <c r="E2140" i="6"/>
  <c r="E2141" i="6"/>
  <c r="E2142" i="6"/>
  <c r="E2143" i="6"/>
  <c r="F2143" i="6" s="1"/>
  <c r="G2143" i="6" s="1"/>
  <c r="E2144" i="6"/>
  <c r="E2145" i="6"/>
  <c r="E2146" i="6"/>
  <c r="F2146" i="6" s="1"/>
  <c r="G2146" i="6" s="1"/>
  <c r="E2147" i="6"/>
  <c r="E2148" i="6"/>
  <c r="E2149" i="6"/>
  <c r="E2150" i="6"/>
  <c r="E2151" i="6"/>
  <c r="F2151" i="6" s="1"/>
  <c r="G2151" i="6" s="1"/>
  <c r="E2152" i="6"/>
  <c r="E2153" i="6"/>
  <c r="F2153" i="6" s="1"/>
  <c r="G2153" i="6" s="1"/>
  <c r="E2154" i="6"/>
  <c r="E2155" i="6"/>
  <c r="F2155" i="6" s="1"/>
  <c r="G2155" i="6" s="1"/>
  <c r="E2156" i="6"/>
  <c r="E2157" i="6"/>
  <c r="F2157" i="6" s="1"/>
  <c r="G2157" i="6" s="1"/>
  <c r="E2158" i="6"/>
  <c r="E2159" i="6"/>
  <c r="F2159" i="6" s="1"/>
  <c r="G2159" i="6" s="1"/>
  <c r="E2160" i="6"/>
  <c r="E2161" i="6"/>
  <c r="E2162" i="6"/>
  <c r="F2162" i="6" s="1"/>
  <c r="G2162" i="6" s="1"/>
  <c r="E2163" i="6"/>
  <c r="F2163" i="6" s="1"/>
  <c r="G2163" i="6" s="1"/>
  <c r="E2164" i="6"/>
  <c r="E2165" i="6"/>
  <c r="F2165" i="6" s="1"/>
  <c r="G2165" i="6" s="1"/>
  <c r="E2166" i="6"/>
  <c r="F2166" i="6" s="1"/>
  <c r="G2166" i="6" s="1"/>
  <c r="E2167" i="6"/>
  <c r="E2168" i="6"/>
  <c r="F2167" i="6" s="1"/>
  <c r="G2167" i="6" s="1"/>
  <c r="E2169" i="6"/>
  <c r="E2170" i="6"/>
  <c r="F2170" i="6" s="1"/>
  <c r="G2170" i="6" s="1"/>
  <c r="E2171" i="6"/>
  <c r="F2171" i="6" s="1"/>
  <c r="G2171" i="6" s="1"/>
  <c r="E2172" i="6"/>
  <c r="E2173" i="6"/>
  <c r="E2174" i="6"/>
  <c r="E2175" i="6"/>
  <c r="F2175" i="6" s="1"/>
  <c r="G2175" i="6" s="1"/>
  <c r="E2176" i="6"/>
  <c r="E2177" i="6"/>
  <c r="E2178" i="6"/>
  <c r="F2178" i="6" s="1"/>
  <c r="G2178" i="6" s="1"/>
  <c r="E2179" i="6"/>
  <c r="E2180" i="6"/>
  <c r="E2181" i="6"/>
  <c r="F2181" i="6" s="1"/>
  <c r="G2181" i="6" s="1"/>
  <c r="E2182" i="6"/>
  <c r="E2183" i="6"/>
  <c r="F2183" i="6" s="1"/>
  <c r="G2183" i="6" s="1"/>
  <c r="E2184" i="6"/>
  <c r="E2185" i="6"/>
  <c r="F2185" i="6" s="1"/>
  <c r="G2185" i="6" s="1"/>
  <c r="E2186" i="6"/>
  <c r="E2187" i="6"/>
  <c r="F2187" i="6" s="1"/>
  <c r="G2187" i="6" s="1"/>
  <c r="E2188" i="6"/>
  <c r="E2189" i="6"/>
  <c r="F2189" i="6" s="1"/>
  <c r="G2189" i="6" s="1"/>
  <c r="E2190" i="6"/>
  <c r="E2191" i="6"/>
  <c r="F2191" i="6" s="1"/>
  <c r="G2191" i="6" s="1"/>
  <c r="E2192" i="6"/>
  <c r="E2193" i="6"/>
  <c r="F2193" i="6" s="1"/>
  <c r="G2193" i="6" s="1"/>
  <c r="E2194" i="6"/>
  <c r="F2194" i="6"/>
  <c r="G2194" i="6" s="1"/>
  <c r="E2195" i="6"/>
  <c r="E2196" i="6"/>
  <c r="E2197" i="6"/>
  <c r="F2197" i="6" s="1"/>
  <c r="G2197" i="6" s="1"/>
  <c r="E2198" i="6"/>
  <c r="F2198" i="6" s="1"/>
  <c r="G2198" i="6" s="1"/>
  <c r="E2199" i="6"/>
  <c r="F2199" i="6"/>
  <c r="G2199" i="6" s="1"/>
  <c r="E2200" i="6"/>
  <c r="E2201" i="6"/>
  <c r="F2201" i="6" s="1"/>
  <c r="G2201" i="6" s="1"/>
  <c r="E2202" i="6"/>
  <c r="F2202" i="6"/>
  <c r="G2202" i="6" s="1"/>
  <c r="E2203" i="6"/>
  <c r="F2203" i="6" s="1"/>
  <c r="G2203" i="6" s="1"/>
  <c r="E2204" i="6"/>
  <c r="E2205" i="6"/>
  <c r="E2206" i="6"/>
  <c r="F2206" i="6" s="1"/>
  <c r="G2206" i="6" s="1"/>
  <c r="E2207" i="6"/>
  <c r="F2207" i="6"/>
  <c r="G2207" i="6" s="1"/>
  <c r="E2208" i="6"/>
  <c r="E2209" i="6"/>
  <c r="F2209" i="6" s="1"/>
  <c r="G2209" i="6" s="1"/>
  <c r="E2210" i="6"/>
  <c r="F2210" i="6" s="1"/>
  <c r="G2210" i="6" s="1"/>
  <c r="E2211" i="6"/>
  <c r="E2212" i="6"/>
  <c r="E2213" i="6"/>
  <c r="E2214" i="6"/>
  <c r="F2214" i="6" s="1"/>
  <c r="G2214" i="6" s="1"/>
  <c r="E2215" i="6"/>
  <c r="F2215" i="6"/>
  <c r="G2215" i="6" s="1"/>
  <c r="E2216" i="6"/>
  <c r="E2217" i="6"/>
  <c r="E2218" i="6"/>
  <c r="F2218" i="6"/>
  <c r="G2218" i="6" s="1"/>
  <c r="E2219" i="6"/>
  <c r="E2220" i="6"/>
  <c r="E2221" i="6"/>
  <c r="E2222" i="6"/>
  <c r="F2222" i="6" s="1"/>
  <c r="G2222" i="6" s="1"/>
  <c r="E2223" i="6"/>
  <c r="F2223" i="6" s="1"/>
  <c r="G2223" i="6" s="1"/>
  <c r="E2224" i="6"/>
  <c r="E2225" i="6"/>
  <c r="F2225" i="6" s="1"/>
  <c r="G2225" i="6" s="1"/>
  <c r="E2226" i="6"/>
  <c r="F2226" i="6"/>
  <c r="G2226" i="6" s="1"/>
  <c r="E2227" i="6"/>
  <c r="E2228" i="6"/>
  <c r="E2229" i="6"/>
  <c r="F2229" i="6" s="1"/>
  <c r="G2229" i="6" s="1"/>
  <c r="E2230" i="6"/>
  <c r="E2231" i="6"/>
  <c r="F2231" i="6"/>
  <c r="G2231" i="6" s="1"/>
  <c r="E2232" i="6"/>
  <c r="E2233" i="6"/>
  <c r="F2233" i="6" s="1"/>
  <c r="G2233" i="6" s="1"/>
  <c r="E2234" i="6"/>
  <c r="F2234" i="6"/>
  <c r="G2234" i="6" s="1"/>
  <c r="E2235" i="6"/>
  <c r="F2235" i="6" s="1"/>
  <c r="G2235" i="6" s="1"/>
  <c r="E2236" i="6"/>
  <c r="E2237" i="6"/>
  <c r="E2238" i="6"/>
  <c r="F2238" i="6" s="1"/>
  <c r="G2238" i="6" s="1"/>
  <c r="E2239" i="6"/>
  <c r="F2239" i="6"/>
  <c r="G2239" i="6" s="1"/>
  <c r="E2240" i="6"/>
  <c r="E2241" i="6"/>
  <c r="F2241" i="6" s="1"/>
  <c r="G2241" i="6" s="1"/>
  <c r="E2242" i="6"/>
  <c r="F2242" i="6" s="1"/>
  <c r="G2242" i="6" s="1"/>
  <c r="E2243" i="6"/>
  <c r="E2244" i="6"/>
  <c r="E2245" i="6"/>
  <c r="E2246" i="6"/>
  <c r="F2246" i="6" s="1"/>
  <c r="G2246" i="6" s="1"/>
  <c r="E2247" i="6"/>
  <c r="F2247" i="6"/>
  <c r="G2247" i="6" s="1"/>
  <c r="E2248" i="6"/>
  <c r="E2249" i="6"/>
  <c r="E2250" i="6"/>
  <c r="F2250" i="6"/>
  <c r="G2250" i="6" s="1"/>
  <c r="E2251" i="6"/>
  <c r="E2252" i="6"/>
  <c r="E2253" i="6"/>
  <c r="E2254" i="6"/>
  <c r="F2254" i="6" s="1"/>
  <c r="G2254" i="6" s="1"/>
  <c r="E2255" i="6"/>
  <c r="F2255" i="6" s="1"/>
  <c r="G2255" i="6" s="1"/>
  <c r="E2256" i="6"/>
  <c r="E2257" i="6"/>
  <c r="F2257" i="6" s="1"/>
  <c r="G2257" i="6" s="1"/>
  <c r="E2258" i="6"/>
  <c r="F2258" i="6"/>
  <c r="G2258" i="6" s="1"/>
  <c r="E2259" i="6"/>
  <c r="E2260" i="6"/>
  <c r="E2261" i="6"/>
  <c r="F2261" i="6" s="1"/>
  <c r="G2261" i="6" s="1"/>
  <c r="E2262" i="6"/>
  <c r="E2263" i="6"/>
  <c r="F2263" i="6"/>
  <c r="G2263" i="6" s="1"/>
  <c r="E2264" i="6"/>
  <c r="E2265" i="6"/>
  <c r="F2265" i="6" s="1"/>
  <c r="G2265" i="6" s="1"/>
  <c r="E2266" i="6"/>
  <c r="F2266" i="6"/>
  <c r="G2266" i="6" s="1"/>
  <c r="E2267" i="6"/>
  <c r="F2267" i="6" s="1"/>
  <c r="G2267" i="6" s="1"/>
  <c r="E2268" i="6"/>
  <c r="E2269" i="6"/>
  <c r="E2270" i="6"/>
  <c r="F2270" i="6" s="1"/>
  <c r="G2270" i="6" s="1"/>
  <c r="E2271" i="6"/>
  <c r="F2271" i="6"/>
  <c r="G2271" i="6" s="1"/>
  <c r="E2272" i="6"/>
  <c r="E2273" i="6"/>
  <c r="F2273" i="6" s="1"/>
  <c r="G2273" i="6" s="1"/>
  <c r="E2274" i="6"/>
  <c r="F2274" i="6" s="1"/>
  <c r="G2274" i="6" s="1"/>
  <c r="E2275" i="6"/>
  <c r="E2276" i="6"/>
  <c r="E2277" i="6"/>
  <c r="E2278" i="6"/>
  <c r="F2278" i="6" s="1"/>
  <c r="G2278" i="6" s="1"/>
  <c r="E2279" i="6"/>
  <c r="F2279" i="6"/>
  <c r="G2279" i="6" s="1"/>
  <c r="E2280" i="6"/>
  <c r="E2281" i="6"/>
  <c r="E2282" i="6"/>
  <c r="F2282" i="6"/>
  <c r="G2282" i="6" s="1"/>
  <c r="E2283" i="6"/>
  <c r="E2284" i="6"/>
  <c r="E2285" i="6"/>
  <c r="E2286" i="6"/>
  <c r="F2286" i="6" s="1"/>
  <c r="G2286" i="6" s="1"/>
  <c r="E2287" i="6"/>
  <c r="F2287" i="6" s="1"/>
  <c r="G2287" i="6" s="1"/>
  <c r="E2288" i="6"/>
  <c r="E2289" i="6"/>
  <c r="F2289" i="6" s="1"/>
  <c r="G2289" i="6" s="1"/>
  <c r="E2290" i="6"/>
  <c r="F2290" i="6"/>
  <c r="G2290" i="6" s="1"/>
  <c r="E2291" i="6"/>
  <c r="E2292" i="6"/>
  <c r="E2293" i="6"/>
  <c r="F2293" i="6" s="1"/>
  <c r="G2293" i="6" s="1"/>
  <c r="E2294" i="6"/>
  <c r="F2294" i="6" s="1"/>
  <c r="G2294" i="6" s="1"/>
  <c r="E2295" i="6"/>
  <c r="F2295" i="6"/>
  <c r="G2295" i="6" s="1"/>
  <c r="E2296" i="6"/>
  <c r="E2297" i="6"/>
  <c r="F2297" i="6" s="1"/>
  <c r="G2297" i="6" s="1"/>
  <c r="E2298" i="6"/>
  <c r="F2298" i="6"/>
  <c r="G2298" i="6" s="1"/>
  <c r="E2299" i="6"/>
  <c r="F2299" i="6" s="1"/>
  <c r="G2299" i="6" s="1"/>
  <c r="E2300" i="6"/>
  <c r="E2301" i="6"/>
  <c r="E2302" i="6"/>
  <c r="F2302" i="6" s="1"/>
  <c r="G2302" i="6" s="1"/>
  <c r="E2303" i="6"/>
  <c r="F2303" i="6"/>
  <c r="G2303" i="6" s="1"/>
  <c r="E2304" i="6"/>
  <c r="E2305" i="6"/>
  <c r="F2305" i="6" s="1"/>
  <c r="G2305" i="6" s="1"/>
  <c r="E2306" i="6"/>
  <c r="F2306" i="6" s="1"/>
  <c r="G2306" i="6" s="1"/>
  <c r="E2307" i="6"/>
  <c r="F2307" i="6" s="1"/>
  <c r="G2307" i="6" s="1"/>
  <c r="E2308" i="6"/>
  <c r="E2309" i="6"/>
  <c r="F2309" i="6" s="1"/>
  <c r="G2309" i="6" s="1"/>
  <c r="E2310" i="6"/>
  <c r="E2311" i="6"/>
  <c r="F2311" i="6" s="1"/>
  <c r="G2311" i="6" s="1"/>
  <c r="E2312" i="6"/>
  <c r="E2313" i="6"/>
  <c r="E2314" i="6"/>
  <c r="F2314" i="6" s="1"/>
  <c r="G2314" i="6" s="1"/>
  <c r="E2315" i="6"/>
  <c r="F2315" i="6" s="1"/>
  <c r="G2315" i="6" s="1"/>
  <c r="E2316" i="6"/>
  <c r="E2317" i="6"/>
  <c r="F2317" i="6" s="1"/>
  <c r="G2317" i="6" s="1"/>
  <c r="E2318" i="6"/>
  <c r="F2318" i="6" s="1"/>
  <c r="G2318" i="6" s="1"/>
  <c r="E2319" i="6"/>
  <c r="E2320" i="6"/>
  <c r="F2319" i="6" s="1"/>
  <c r="G2319" i="6" s="1"/>
  <c r="E2321" i="6"/>
  <c r="E2322" i="6"/>
  <c r="F2322" i="6" s="1"/>
  <c r="G2322" i="6" s="1"/>
  <c r="E2323" i="6"/>
  <c r="F2323" i="6" s="1"/>
  <c r="G2323" i="6" s="1"/>
  <c r="E2324" i="6"/>
  <c r="E2325" i="6"/>
  <c r="F2325" i="6" s="1"/>
  <c r="G2325" i="6" s="1"/>
  <c r="E2326" i="6"/>
  <c r="E2327" i="6"/>
  <c r="F2327" i="6" s="1"/>
  <c r="G2327" i="6" s="1"/>
  <c r="E2328" i="6"/>
  <c r="E2329" i="6"/>
  <c r="E2330" i="6"/>
  <c r="F2330" i="6" s="1"/>
  <c r="G2330" i="6" s="1"/>
  <c r="E2331" i="6"/>
  <c r="F2331" i="6" s="1"/>
  <c r="G2331" i="6" s="1"/>
  <c r="E2332" i="6"/>
  <c r="E2333" i="6"/>
  <c r="E2334" i="6"/>
  <c r="E2335" i="6"/>
  <c r="F2335" i="6" s="1"/>
  <c r="G2335" i="6" s="1"/>
  <c r="E2336" i="6"/>
  <c r="F2336" i="6" s="1"/>
  <c r="G2336" i="6" s="1"/>
  <c r="E2337" i="6"/>
  <c r="F2337" i="6" s="1"/>
  <c r="G2337" i="6" s="1"/>
  <c r="E2338" i="6"/>
  <c r="F2338" i="6"/>
  <c r="G2338" i="6" s="1"/>
  <c r="E2339" i="6"/>
  <c r="E2340" i="6"/>
  <c r="E2341" i="6"/>
  <c r="E2342" i="6"/>
  <c r="F2342" i="6" s="1"/>
  <c r="G2342" i="6" s="1"/>
  <c r="E2343" i="6"/>
  <c r="F2343" i="6" s="1"/>
  <c r="G2343" i="6" s="1"/>
  <c r="E2344" i="6"/>
  <c r="E2345" i="6"/>
  <c r="F2345" i="6" s="1"/>
  <c r="G2345" i="6" s="1"/>
  <c r="E2346" i="6"/>
  <c r="F2346" i="6"/>
  <c r="G2346" i="6" s="1"/>
  <c r="E2347" i="6"/>
  <c r="E2348" i="6"/>
  <c r="E2349" i="6"/>
  <c r="F2349" i="6" s="1"/>
  <c r="G2349" i="6" s="1"/>
  <c r="E2350" i="6"/>
  <c r="F2350" i="6" s="1"/>
  <c r="G2350" i="6" s="1"/>
  <c r="E2351" i="6"/>
  <c r="F2351" i="6"/>
  <c r="G2351" i="6" s="1"/>
  <c r="E2352" i="6"/>
  <c r="F2352" i="6" s="1"/>
  <c r="G2352" i="6"/>
  <c r="E2353" i="6"/>
  <c r="E2354" i="6"/>
  <c r="F2354" i="6" s="1"/>
  <c r="G2354" i="6" s="1"/>
  <c r="E2355" i="6"/>
  <c r="E2356" i="6"/>
  <c r="E2357" i="6"/>
  <c r="E2358" i="6"/>
  <c r="F2358" i="6" s="1"/>
  <c r="G2358" i="6" s="1"/>
  <c r="E2359" i="6"/>
  <c r="F2359" i="6"/>
  <c r="G2359" i="6" s="1"/>
  <c r="E2360" i="6"/>
  <c r="E2361" i="6"/>
  <c r="E2362" i="6"/>
  <c r="F2362" i="6"/>
  <c r="G2362" i="6" s="1"/>
  <c r="E2363" i="6"/>
  <c r="F2363" i="6" s="1"/>
  <c r="G2363" i="6"/>
  <c r="E2364" i="6"/>
  <c r="E2365" i="6"/>
  <c r="E2366" i="6"/>
  <c r="F2366" i="6" s="1"/>
  <c r="G2366" i="6" s="1"/>
  <c r="E2367" i="6"/>
  <c r="F2367" i="6" s="1"/>
  <c r="G2367" i="6" s="1"/>
  <c r="E2368" i="6"/>
  <c r="E2369" i="6"/>
  <c r="E2370" i="6"/>
  <c r="F2370" i="6" s="1"/>
  <c r="G2370" i="6" s="1"/>
  <c r="E2371" i="6"/>
  <c r="F2371" i="6" s="1"/>
  <c r="G2371" i="6" s="1"/>
  <c r="E2372" i="6"/>
  <c r="E2373" i="6"/>
  <c r="E2374" i="6"/>
  <c r="F2374" i="6"/>
  <c r="G2374" i="6" s="1"/>
  <c r="E2375" i="6"/>
  <c r="F2375" i="6"/>
  <c r="G2375" i="6" s="1"/>
  <c r="E2376" i="6"/>
  <c r="E2377" i="6"/>
  <c r="E2378" i="6"/>
  <c r="F2378" i="6" s="1"/>
  <c r="G2378" i="6" s="1"/>
  <c r="E2379" i="6"/>
  <c r="F2379" i="6"/>
  <c r="G2379" i="6" s="1"/>
  <c r="E2380" i="6"/>
  <c r="E2381" i="6"/>
  <c r="F2381" i="6" s="1"/>
  <c r="G2381" i="6" s="1"/>
  <c r="E2382" i="6"/>
  <c r="F2382" i="6" s="1"/>
  <c r="G2382" i="6" s="1"/>
  <c r="E2383" i="6"/>
  <c r="F2383" i="6" s="1"/>
  <c r="G2383" i="6" s="1"/>
  <c r="E2384" i="6"/>
  <c r="E2385" i="6"/>
  <c r="E2386" i="6"/>
  <c r="E2387" i="6"/>
  <c r="E2388" i="6"/>
  <c r="F2388" i="6" s="1"/>
  <c r="G2388" i="6" s="1"/>
  <c r="E2389" i="6"/>
  <c r="F2389" i="6" s="1"/>
  <c r="G2389" i="6" s="1"/>
  <c r="E2390" i="6"/>
  <c r="F2390" i="6"/>
  <c r="G2390" i="6" s="1"/>
  <c r="E2391" i="6"/>
  <c r="F2391" i="6"/>
  <c r="G2391" i="6" s="1"/>
  <c r="E2392" i="6"/>
  <c r="F2392" i="6" s="1"/>
  <c r="G2392" i="6" s="1"/>
  <c r="E2393" i="6"/>
  <c r="E2394" i="6"/>
  <c r="E2395" i="6"/>
  <c r="E2396" i="6"/>
  <c r="E2397" i="6"/>
  <c r="F2397" i="6" s="1"/>
  <c r="G2397" i="6" s="1"/>
  <c r="E2398" i="6"/>
  <c r="E2399" i="6"/>
  <c r="F2399" i="6" s="1"/>
  <c r="G2399" i="6" s="1"/>
  <c r="E2400" i="6"/>
  <c r="E2401" i="6"/>
  <c r="E2402" i="6"/>
  <c r="E2403" i="6"/>
  <c r="E2404" i="6"/>
  <c r="F2404" i="6" s="1"/>
  <c r="G2404" i="6" s="1"/>
  <c r="E2405" i="6"/>
  <c r="F2405" i="6" s="1"/>
  <c r="G2405" i="6" s="1"/>
  <c r="E2406" i="6"/>
  <c r="E2407" i="6"/>
  <c r="F2407" i="6"/>
  <c r="G2407" i="6" s="1"/>
  <c r="E2408" i="6"/>
  <c r="E2409" i="6"/>
  <c r="F2409" i="6" s="1"/>
  <c r="G2409" i="6" s="1"/>
  <c r="E2410" i="6"/>
  <c r="E2411" i="6"/>
  <c r="E2412" i="6"/>
  <c r="F2412" i="6" s="1"/>
  <c r="G2412" i="6" s="1"/>
  <c r="E2413" i="6"/>
  <c r="E2414" i="6"/>
  <c r="F2414" i="6" s="1"/>
  <c r="G2414" i="6" s="1"/>
  <c r="E2415" i="6"/>
  <c r="F2415" i="6"/>
  <c r="G2415" i="6" s="1"/>
  <c r="E2416" i="6"/>
  <c r="E2417" i="6"/>
  <c r="F2417" i="6" s="1"/>
  <c r="G2417" i="6" s="1"/>
  <c r="E2418" i="6"/>
  <c r="E2419" i="6"/>
  <c r="E2420" i="6"/>
  <c r="F2420" i="6"/>
  <c r="G2420" i="6" s="1"/>
  <c r="E2421" i="6"/>
  <c r="E2422" i="6"/>
  <c r="F2422" i="6" s="1"/>
  <c r="G2422" i="6" s="1"/>
  <c r="E2423" i="6"/>
  <c r="F2423" i="6"/>
  <c r="G2423" i="6" s="1"/>
  <c r="E2424" i="6"/>
  <c r="E2425" i="6"/>
  <c r="E2426" i="6"/>
  <c r="E2427" i="6"/>
  <c r="E2428" i="6"/>
  <c r="F2428" i="6"/>
  <c r="G2428" i="6" s="1"/>
  <c r="E2429" i="6"/>
  <c r="E2430" i="6"/>
  <c r="F2430" i="6" s="1"/>
  <c r="G2430" i="6" s="1"/>
  <c r="E2431" i="6"/>
  <c r="F2431" i="6" s="1"/>
  <c r="G2431" i="6" s="1"/>
  <c r="E2432" i="6"/>
  <c r="E2433" i="6"/>
  <c r="F2433" i="6" s="1"/>
  <c r="G2433" i="6" s="1"/>
  <c r="E2434" i="6"/>
  <c r="E2435" i="6"/>
  <c r="E2436" i="6"/>
  <c r="F2436" i="6"/>
  <c r="G2436" i="6" s="1"/>
  <c r="E2437" i="6"/>
  <c r="E2438" i="6"/>
  <c r="F2438" i="6" s="1"/>
  <c r="G2438" i="6" s="1"/>
  <c r="E2439" i="6"/>
  <c r="F2439" i="6"/>
  <c r="G2439" i="6" s="1"/>
  <c r="E2440" i="6"/>
  <c r="E2441" i="6"/>
  <c r="F2441" i="6" s="1"/>
  <c r="G2441" i="6" s="1"/>
  <c r="E2442" i="6"/>
  <c r="E2443" i="6"/>
  <c r="E2444" i="6"/>
  <c r="F2444" i="6"/>
  <c r="G2444" i="6" s="1"/>
  <c r="E2445" i="6"/>
  <c r="E2446" i="6"/>
  <c r="F2446" i="6" s="1"/>
  <c r="G2446" i="6" s="1"/>
  <c r="E2447" i="6"/>
  <c r="F2447" i="6"/>
  <c r="G2447" i="6" s="1"/>
  <c r="E2448" i="6"/>
  <c r="E2449" i="6"/>
  <c r="F2449" i="6" s="1"/>
  <c r="G2449" i="6" s="1"/>
  <c r="E2450" i="6"/>
  <c r="E2451" i="6"/>
  <c r="E2452" i="6"/>
  <c r="F2452" i="6"/>
  <c r="G2452" i="6" s="1"/>
  <c r="E2453" i="6"/>
  <c r="E2454" i="6"/>
  <c r="F2454" i="6" s="1"/>
  <c r="G2454" i="6" s="1"/>
  <c r="E2455" i="6"/>
  <c r="F2455" i="6"/>
  <c r="G2455" i="6" s="1"/>
  <c r="E2456" i="6"/>
  <c r="E2457" i="6"/>
  <c r="F2457" i="6" s="1"/>
  <c r="G2457" i="6" s="1"/>
  <c r="E2458" i="6"/>
  <c r="E2459" i="6"/>
  <c r="E2460" i="6"/>
  <c r="F2460" i="6"/>
  <c r="G2460" i="6" s="1"/>
  <c r="E2461" i="6"/>
  <c r="E2462" i="6"/>
  <c r="F2462" i="6" s="1"/>
  <c r="G2462" i="6" s="1"/>
  <c r="E2463" i="6"/>
  <c r="F2463" i="6"/>
  <c r="G2463" i="6" s="1"/>
  <c r="E2464" i="6"/>
  <c r="E2465" i="6"/>
  <c r="F2465" i="6" s="1"/>
  <c r="G2465" i="6" s="1"/>
  <c r="E2466" i="6"/>
  <c r="E2467" i="6"/>
  <c r="E2468" i="6"/>
  <c r="F2468" i="6"/>
  <c r="G2468" i="6" s="1"/>
  <c r="E2469" i="6"/>
  <c r="E2470" i="6"/>
  <c r="F2470" i="6" s="1"/>
  <c r="G2470" i="6" s="1"/>
  <c r="E2471" i="6"/>
  <c r="F2471" i="6"/>
  <c r="G2471" i="6" s="1"/>
  <c r="E2472" i="6"/>
  <c r="E2473" i="6"/>
  <c r="F2473" i="6" s="1"/>
  <c r="G2473" i="6" s="1"/>
  <c r="E2474" i="6"/>
  <c r="E2475" i="6"/>
  <c r="E2476" i="6"/>
  <c r="F2476" i="6"/>
  <c r="G2476" i="6" s="1"/>
  <c r="E2477" i="6"/>
  <c r="E2478" i="6"/>
  <c r="F2478" i="6" s="1"/>
  <c r="G2478" i="6" s="1"/>
  <c r="E2479" i="6"/>
  <c r="F2479" i="6"/>
  <c r="G2479" i="6" s="1"/>
  <c r="E2480" i="6"/>
  <c r="E2481" i="6"/>
  <c r="F2481" i="6" s="1"/>
  <c r="G2481" i="6" s="1"/>
  <c r="E2482" i="6"/>
  <c r="E2483" i="6"/>
  <c r="E2484" i="6"/>
  <c r="F2484" i="6"/>
  <c r="G2484" i="6" s="1"/>
  <c r="E2485" i="6"/>
  <c r="E2486" i="6"/>
  <c r="F2486" i="6" s="1"/>
  <c r="G2486" i="6" s="1"/>
  <c r="E2487" i="6"/>
  <c r="F2487" i="6"/>
  <c r="G2487" i="6" s="1"/>
  <c r="E2488" i="6"/>
  <c r="E2489" i="6"/>
  <c r="F2489" i="6" s="1"/>
  <c r="G2489" i="6" s="1"/>
  <c r="E2490" i="6"/>
  <c r="E2491" i="6"/>
  <c r="E2492" i="6"/>
  <c r="F2492" i="6"/>
  <c r="G2492" i="6" s="1"/>
  <c r="E2493" i="6"/>
  <c r="E2494" i="6"/>
  <c r="F2494" i="6" s="1"/>
  <c r="G2494" i="6" s="1"/>
  <c r="E2495" i="6"/>
  <c r="F2495" i="6"/>
  <c r="G2495" i="6" s="1"/>
  <c r="E2496" i="6"/>
  <c r="E2497" i="6"/>
  <c r="F2497" i="6" s="1"/>
  <c r="G2497" i="6" s="1"/>
  <c r="E2498" i="6"/>
  <c r="E2499" i="6"/>
  <c r="E2500" i="6"/>
  <c r="F2500" i="6"/>
  <c r="G2500" i="6" s="1"/>
  <c r="E2501" i="6"/>
  <c r="E2502" i="6"/>
  <c r="F2502" i="6" s="1"/>
  <c r="G2502" i="6" s="1"/>
  <c r="E2503" i="6"/>
  <c r="F2503" i="6"/>
  <c r="G2503" i="6" s="1"/>
  <c r="E2504" i="6"/>
  <c r="E2505" i="6"/>
  <c r="F2505" i="6" s="1"/>
  <c r="G2505" i="6" s="1"/>
  <c r="E2506" i="6"/>
  <c r="E2507" i="6"/>
  <c r="E2508" i="6"/>
  <c r="F2508" i="6"/>
  <c r="G2508" i="6" s="1"/>
  <c r="E2509" i="6"/>
  <c r="E2510" i="6"/>
  <c r="F2510" i="6" s="1"/>
  <c r="G2510" i="6" s="1"/>
  <c r="E2511" i="6"/>
  <c r="F2511" i="6"/>
  <c r="G2511" i="6" s="1"/>
  <c r="E2512" i="6"/>
  <c r="E2513" i="6"/>
  <c r="F2513" i="6" s="1"/>
  <c r="G2513" i="6" s="1"/>
  <c r="E2514" i="6"/>
  <c r="E2515" i="6"/>
  <c r="E2516" i="6"/>
  <c r="F2516" i="6"/>
  <c r="G2516" i="6" s="1"/>
  <c r="E2517" i="6"/>
  <c r="E2518" i="6"/>
  <c r="F2518" i="6" s="1"/>
  <c r="G2518" i="6" s="1"/>
  <c r="E2519" i="6"/>
  <c r="F2519" i="6"/>
  <c r="G2519" i="6" s="1"/>
  <c r="E2520" i="6"/>
  <c r="F2520" i="6" s="1"/>
  <c r="G2520" i="6" s="1"/>
  <c r="E2521" i="6"/>
  <c r="F2521" i="6" s="1"/>
  <c r="G2521" i="6" s="1"/>
  <c r="E2522" i="6"/>
  <c r="E2523" i="6"/>
  <c r="E2524" i="6"/>
  <c r="F2524" i="6"/>
  <c r="G2524" i="6" s="1"/>
  <c r="E2525" i="6"/>
  <c r="E2526" i="6"/>
  <c r="F2526" i="6" s="1"/>
  <c r="G2526" i="6" s="1"/>
  <c r="E2527" i="6"/>
  <c r="F2527" i="6" s="1"/>
  <c r="G2527" i="6" s="1"/>
  <c r="E2528" i="6"/>
  <c r="E2529" i="6"/>
  <c r="F2529" i="6" s="1"/>
  <c r="G2529" i="6" s="1"/>
  <c r="E2530" i="6"/>
  <c r="E2531" i="6"/>
  <c r="E2532" i="6"/>
  <c r="F2532" i="6"/>
  <c r="G2532" i="6" s="1"/>
  <c r="E2533" i="6"/>
  <c r="E2534" i="6"/>
  <c r="F2534" i="6" s="1"/>
  <c r="G2534" i="6" s="1"/>
  <c r="E2535" i="6"/>
  <c r="F2535" i="6"/>
  <c r="G2535" i="6" s="1"/>
  <c r="E2536" i="6"/>
  <c r="E2537" i="6"/>
  <c r="F2537" i="6" s="1"/>
  <c r="G2537" i="6" s="1"/>
  <c r="E2538" i="6"/>
  <c r="E2539" i="6"/>
  <c r="E2540" i="6"/>
  <c r="F2540" i="6" s="1"/>
  <c r="G2540" i="6" s="1"/>
  <c r="E2541" i="6"/>
  <c r="E2542" i="6"/>
  <c r="F2542" i="6" s="1"/>
  <c r="G2542" i="6" s="1"/>
  <c r="E2543" i="6"/>
  <c r="F2543" i="6"/>
  <c r="G2543" i="6" s="1"/>
  <c r="E2544" i="6"/>
  <c r="E2545" i="6"/>
  <c r="F2545" i="6" s="1"/>
  <c r="G2545" i="6" s="1"/>
  <c r="E2546" i="6"/>
  <c r="E2547" i="6"/>
  <c r="E2548" i="6"/>
  <c r="F2548" i="6"/>
  <c r="G2548" i="6" s="1"/>
  <c r="E2549" i="6"/>
  <c r="E2550" i="6"/>
  <c r="F2550" i="6" s="1"/>
  <c r="G2550" i="6" s="1"/>
  <c r="E2551" i="6"/>
  <c r="F2551" i="6"/>
  <c r="G2551" i="6" s="1"/>
  <c r="E2552" i="6"/>
  <c r="F2552" i="6" s="1"/>
  <c r="G2552" i="6" s="1"/>
  <c r="E2553" i="6"/>
  <c r="E2554" i="6"/>
  <c r="E2555" i="6"/>
  <c r="E2556" i="6"/>
  <c r="F2556" i="6"/>
  <c r="G2556" i="6" s="1"/>
  <c r="E2557" i="6"/>
  <c r="E2558" i="6"/>
  <c r="F2558" i="6" s="1"/>
  <c r="G2558" i="6" s="1"/>
  <c r="E2559" i="6"/>
  <c r="F2559" i="6" s="1"/>
  <c r="G2559" i="6" s="1"/>
  <c r="E2560" i="6"/>
  <c r="E2561" i="6"/>
  <c r="F2561" i="6" s="1"/>
  <c r="G2561" i="6" s="1"/>
  <c r="E2562" i="6"/>
  <c r="E2563" i="6"/>
  <c r="E2564" i="6"/>
  <c r="F2564" i="6"/>
  <c r="G2564" i="6" s="1"/>
  <c r="E2565" i="6"/>
  <c r="E2566" i="6"/>
  <c r="E2567" i="6"/>
  <c r="F2567" i="6"/>
  <c r="G2567" i="6" s="1"/>
  <c r="E2568" i="6"/>
  <c r="E2569" i="6"/>
  <c r="F2569" i="6" s="1"/>
  <c r="G2569" i="6" s="1"/>
  <c r="E2570" i="6"/>
  <c r="E2571" i="6"/>
  <c r="E2572" i="6"/>
  <c r="F2572" i="6" s="1"/>
  <c r="G2572" i="6" s="1"/>
  <c r="E2573" i="6"/>
  <c r="E2574" i="6"/>
  <c r="F2574" i="6" s="1"/>
  <c r="G2574" i="6" s="1"/>
  <c r="E2575" i="6"/>
  <c r="F2575" i="6"/>
  <c r="G2575" i="6" s="1"/>
  <c r="E2576" i="6"/>
  <c r="E2577" i="6"/>
  <c r="F2577" i="6" s="1"/>
  <c r="G2577" i="6" s="1"/>
  <c r="E2578" i="6"/>
  <c r="E2579" i="6"/>
  <c r="E2580" i="6"/>
  <c r="F2580" i="6"/>
  <c r="G2580" i="6" s="1"/>
  <c r="E2581" i="6"/>
  <c r="E2582" i="6"/>
  <c r="F2582" i="6" s="1"/>
  <c r="G2582" i="6" s="1"/>
  <c r="E2583" i="6"/>
  <c r="F2583" i="6"/>
  <c r="G2583" i="6" s="1"/>
  <c r="E2584" i="6"/>
  <c r="E2585" i="6"/>
  <c r="E2586" i="6"/>
  <c r="E2587" i="6"/>
  <c r="E2588" i="6"/>
  <c r="F2588" i="6"/>
  <c r="G2588" i="6" s="1"/>
  <c r="E2589" i="6"/>
  <c r="E2590" i="6"/>
  <c r="F2590" i="6" s="1"/>
  <c r="G2590" i="6" s="1"/>
  <c r="E2591" i="6"/>
  <c r="F2591" i="6" s="1"/>
  <c r="G2591" i="6" s="1"/>
  <c r="E2592" i="6"/>
  <c r="E2593" i="6"/>
  <c r="F2593" i="6" s="1"/>
  <c r="G2593" i="6" s="1"/>
  <c r="E2594" i="6"/>
  <c r="E2595" i="6"/>
  <c r="E2596" i="6"/>
  <c r="F2596" i="6"/>
  <c r="G2596" i="6" s="1"/>
  <c r="E2597" i="6"/>
  <c r="E2598" i="6"/>
  <c r="E2599" i="6"/>
  <c r="F2599" i="6"/>
  <c r="G2599" i="6" s="1"/>
  <c r="E2600" i="6"/>
  <c r="E2601" i="6"/>
  <c r="F2601" i="6" s="1"/>
  <c r="G2601" i="6" s="1"/>
  <c r="E2602" i="6"/>
  <c r="E2603" i="6"/>
  <c r="E2604" i="6"/>
  <c r="F2604" i="6" s="1"/>
  <c r="G2604" i="6" s="1"/>
  <c r="E2605" i="6"/>
  <c r="E2606" i="6"/>
  <c r="F2606" i="6" s="1"/>
  <c r="G2606" i="6" s="1"/>
  <c r="E2607" i="6"/>
  <c r="F2607" i="6"/>
  <c r="G2607" i="6" s="1"/>
  <c r="E2608" i="6"/>
  <c r="E2609" i="6"/>
  <c r="F2609" i="6" s="1"/>
  <c r="G2609" i="6" s="1"/>
  <c r="E2610" i="6"/>
  <c r="E2611" i="6"/>
  <c r="E2612" i="6"/>
  <c r="F2612" i="6"/>
  <c r="G2612" i="6" s="1"/>
  <c r="E2613" i="6"/>
  <c r="E2614" i="6"/>
  <c r="F2614" i="6" s="1"/>
  <c r="G2614" i="6" s="1"/>
  <c r="E2615" i="6"/>
  <c r="F2615" i="6"/>
  <c r="G2615" i="6" s="1"/>
  <c r="E2616" i="6"/>
  <c r="F2616" i="6" s="1"/>
  <c r="G2616" i="6" s="1"/>
  <c r="E2617" i="6"/>
  <c r="E2618" i="6"/>
  <c r="E2619" i="6"/>
  <c r="E2620" i="6"/>
  <c r="F2620" i="6"/>
  <c r="G2620" i="6" s="1"/>
  <c r="E2621" i="6"/>
  <c r="E2622" i="6"/>
  <c r="F2622" i="6" s="1"/>
  <c r="G2622" i="6" s="1"/>
  <c r="E2623" i="6"/>
  <c r="F2623" i="6" s="1"/>
  <c r="G2623" i="6" s="1"/>
  <c r="E2624" i="6"/>
  <c r="E2625" i="6"/>
  <c r="F2625" i="6" s="1"/>
  <c r="G2625" i="6" s="1"/>
  <c r="E2626" i="6"/>
  <c r="E2627" i="6"/>
  <c r="E2628" i="6"/>
  <c r="F2628" i="6"/>
  <c r="G2628" i="6" s="1"/>
  <c r="E2629" i="6"/>
  <c r="E2630" i="6"/>
  <c r="E2631" i="6"/>
  <c r="F2631" i="6"/>
  <c r="G2631" i="6" s="1"/>
  <c r="E2632" i="6"/>
  <c r="E2633" i="6"/>
  <c r="F2633" i="6" s="1"/>
  <c r="G2633" i="6" s="1"/>
  <c r="E2634" i="6"/>
  <c r="E2635" i="6"/>
  <c r="E2636" i="6"/>
  <c r="F2636" i="6" s="1"/>
  <c r="G2636" i="6" s="1"/>
  <c r="E2637" i="6"/>
  <c r="E2638" i="6"/>
  <c r="F2638" i="6" s="1"/>
  <c r="G2638" i="6" s="1"/>
  <c r="E2639" i="6"/>
  <c r="F2639" i="6"/>
  <c r="G2639" i="6" s="1"/>
  <c r="E2640" i="6"/>
  <c r="E2641" i="6"/>
  <c r="F2641" i="6" s="1"/>
  <c r="G2641" i="6" s="1"/>
  <c r="E2642" i="6"/>
  <c r="E2643" i="6"/>
  <c r="E2644" i="6"/>
  <c r="F2644" i="6"/>
  <c r="G2644" i="6" s="1"/>
  <c r="E2645" i="6"/>
  <c r="E2646" i="6"/>
  <c r="F2646" i="6" s="1"/>
  <c r="G2646" i="6" s="1"/>
  <c r="E2647" i="6"/>
  <c r="F2647" i="6"/>
  <c r="G2647" i="6" s="1"/>
  <c r="E2648" i="6"/>
  <c r="F2648" i="6" s="1"/>
  <c r="G2648" i="6" s="1"/>
  <c r="E2649" i="6"/>
  <c r="E2650" i="6"/>
  <c r="E2651" i="6"/>
  <c r="E2652" i="6"/>
  <c r="F2652" i="6"/>
  <c r="G2652" i="6" s="1"/>
  <c r="E2653" i="6"/>
  <c r="E2654" i="6"/>
  <c r="F2654" i="6" s="1"/>
  <c r="G2654" i="6" s="1"/>
  <c r="E2655" i="6"/>
  <c r="F2655" i="6" s="1"/>
  <c r="G2655" i="6" s="1"/>
  <c r="E2656" i="6"/>
  <c r="E2657" i="6"/>
  <c r="F2657" i="6" s="1"/>
  <c r="G2657" i="6" s="1"/>
  <c r="E2658" i="6"/>
  <c r="E2659" i="6"/>
  <c r="E2660" i="6"/>
  <c r="F2660" i="6"/>
  <c r="G2660" i="6" s="1"/>
  <c r="E2661" i="6"/>
  <c r="E2662" i="6"/>
  <c r="E2663" i="6"/>
  <c r="F2663" i="6"/>
  <c r="G2663" i="6" s="1"/>
  <c r="E2664" i="6"/>
  <c r="E2665" i="6"/>
  <c r="F2665" i="6" s="1"/>
  <c r="G2665" i="6" s="1"/>
  <c r="E2666" i="6"/>
  <c r="E2667" i="6"/>
  <c r="E2668" i="6"/>
  <c r="F2668" i="6" s="1"/>
  <c r="G2668" i="6" s="1"/>
  <c r="E2669" i="6"/>
  <c r="E2670" i="6"/>
  <c r="F2670" i="6" s="1"/>
  <c r="G2670" i="6" s="1"/>
  <c r="E2671" i="6"/>
  <c r="F2671" i="6"/>
  <c r="G2671" i="6" s="1"/>
  <c r="E2672" i="6"/>
  <c r="E2673" i="6"/>
  <c r="F2673" i="6" s="1"/>
  <c r="G2673" i="6" s="1"/>
  <c r="E2674" i="6"/>
  <c r="E2675" i="6"/>
  <c r="E2676" i="6"/>
  <c r="F2676" i="6"/>
  <c r="G2676" i="6" s="1"/>
  <c r="E2677" i="6"/>
  <c r="E2678" i="6"/>
  <c r="F2678" i="6" s="1"/>
  <c r="G2678" i="6" s="1"/>
  <c r="E2679" i="6"/>
  <c r="F2679" i="6"/>
  <c r="G2679" i="6" s="1"/>
  <c r="E2680" i="6"/>
  <c r="F2680" i="6" s="1"/>
  <c r="G2680" i="6" s="1"/>
  <c r="E2681" i="6"/>
  <c r="F2681" i="6" s="1"/>
  <c r="G2681" i="6" s="1"/>
  <c r="E2682" i="6"/>
  <c r="F2682" i="6"/>
  <c r="G2682" i="6" s="1"/>
  <c r="E2683" i="6"/>
  <c r="F2683" i="6" s="1"/>
  <c r="G2683" i="6"/>
  <c r="E2684" i="6"/>
  <c r="F2684" i="6"/>
  <c r="G2684" i="6" s="1"/>
  <c r="E2685" i="6"/>
  <c r="E2686" i="6"/>
  <c r="F2686" i="6" s="1"/>
  <c r="G2686" i="6" s="1"/>
  <c r="E2687" i="6"/>
  <c r="F2687" i="6"/>
  <c r="G2687" i="6" s="1"/>
  <c r="E2688" i="6"/>
  <c r="E2689" i="6"/>
  <c r="F2689" i="6" s="1"/>
  <c r="G2689" i="6" s="1"/>
  <c r="E2690" i="6"/>
  <c r="F2690" i="6"/>
  <c r="G2690" i="6" s="1"/>
  <c r="E2691" i="6"/>
  <c r="F2691" i="6" s="1"/>
  <c r="G2691" i="6" s="1"/>
  <c r="E2692" i="6"/>
  <c r="F2692" i="6"/>
  <c r="G2692" i="6" s="1"/>
  <c r="E2693" i="6"/>
  <c r="E2694" i="6"/>
  <c r="F2694" i="6" s="1"/>
  <c r="G2694" i="6" s="1"/>
  <c r="E2695" i="6"/>
  <c r="F2695" i="6"/>
  <c r="G2695" i="6" s="1"/>
  <c r="E2696" i="6"/>
  <c r="E2697" i="6"/>
  <c r="F2697" i="6" s="1"/>
  <c r="G2697" i="6" s="1"/>
  <c r="E2698" i="6"/>
  <c r="F2698" i="6"/>
  <c r="G2698" i="6" s="1"/>
  <c r="E2699" i="6"/>
  <c r="F2699" i="6" s="1"/>
  <c r="G2699" i="6"/>
  <c r="E2700" i="6"/>
  <c r="F2700" i="6"/>
  <c r="G2700" i="6" s="1"/>
  <c r="E2701" i="6"/>
  <c r="E2702" i="6"/>
  <c r="E2703" i="6"/>
  <c r="F2703" i="6"/>
  <c r="G2703" i="6" s="1"/>
  <c r="E2704" i="6"/>
  <c r="E2705" i="6"/>
  <c r="E2706" i="6"/>
  <c r="E2707" i="6"/>
  <c r="F2707" i="6" s="1"/>
  <c r="G2707" i="6" s="1"/>
  <c r="E2708" i="6"/>
  <c r="F2708" i="6" s="1"/>
  <c r="G2708" i="6" s="1"/>
  <c r="E2709" i="6"/>
  <c r="E2710" i="6"/>
  <c r="E2711" i="6"/>
  <c r="F2711" i="6"/>
  <c r="G2711" i="6" s="1"/>
  <c r="E2712" i="6"/>
  <c r="E2713" i="6"/>
  <c r="F2713" i="6" s="1"/>
  <c r="G2713" i="6" s="1"/>
  <c r="E2714" i="6"/>
  <c r="E2715" i="6"/>
  <c r="E2716" i="6"/>
  <c r="F2716" i="6" s="1"/>
  <c r="G2716" i="6" s="1"/>
  <c r="E2717" i="6"/>
  <c r="F2717" i="6"/>
  <c r="G2717" i="6" s="1"/>
  <c r="E2718" i="6"/>
  <c r="E2719" i="6"/>
  <c r="F2719" i="6" s="1"/>
  <c r="G2719" i="6" s="1"/>
  <c r="E2720" i="6"/>
  <c r="E2721" i="6"/>
  <c r="F2721" i="6" s="1"/>
  <c r="G2721" i="6" s="1"/>
  <c r="E2722" i="6"/>
  <c r="F2722" i="6" s="1"/>
  <c r="G2722" i="6" s="1"/>
  <c r="E2723" i="6"/>
  <c r="F2723" i="6"/>
  <c r="G2723" i="6" s="1"/>
  <c r="E2724" i="6"/>
  <c r="F2724" i="6" s="1"/>
  <c r="G2724" i="6" s="1"/>
  <c r="E2725" i="6"/>
  <c r="E2726" i="6"/>
  <c r="E2727" i="6"/>
  <c r="E2728" i="6"/>
  <c r="F2728" i="6" s="1"/>
  <c r="G2728" i="6" s="1"/>
  <c r="E2729" i="6"/>
  <c r="F2729" i="6" s="1"/>
  <c r="G2729" i="6" s="1"/>
  <c r="E2730" i="6"/>
  <c r="E2731" i="6"/>
  <c r="E2732" i="6"/>
  <c r="F2732" i="6"/>
  <c r="G2732" i="6" s="1"/>
  <c r="E2733" i="6"/>
  <c r="E2734" i="6"/>
  <c r="E2735" i="6"/>
  <c r="E2736" i="6"/>
  <c r="F2736" i="6" s="1"/>
  <c r="G2736" i="6" s="1"/>
  <c r="E2737" i="6"/>
  <c r="F2737" i="6" s="1"/>
  <c r="G2737" i="6" s="1"/>
  <c r="E2738" i="6"/>
  <c r="E2739" i="6"/>
  <c r="F2739" i="6" s="1"/>
  <c r="G2739" i="6" s="1"/>
  <c r="E2740" i="6"/>
  <c r="F2740" i="6"/>
  <c r="G2740" i="6" s="1"/>
  <c r="E2741" i="6"/>
  <c r="E2742" i="6"/>
  <c r="E2743" i="6"/>
  <c r="E2744" i="6"/>
  <c r="F2744" i="6" s="1"/>
  <c r="G2744" i="6" s="1"/>
  <c r="E2745" i="6"/>
  <c r="F2745" i="6" s="1"/>
  <c r="G2745" i="6" s="1"/>
  <c r="E2746" i="6"/>
  <c r="E2747" i="6"/>
  <c r="F2747" i="6" s="1"/>
  <c r="G2747" i="6" s="1"/>
  <c r="E2748" i="6"/>
  <c r="F2748" i="6"/>
  <c r="G2748" i="6" s="1"/>
  <c r="E2749" i="6"/>
  <c r="F2749" i="6" s="1"/>
  <c r="G2749" i="6" s="1"/>
  <c r="E2750" i="6"/>
  <c r="E2751" i="6"/>
  <c r="E2752" i="6"/>
  <c r="F2752" i="6" s="1"/>
  <c r="G2752" i="6" s="1"/>
  <c r="E2753" i="6"/>
  <c r="F2753" i="6" s="1"/>
  <c r="G2753" i="6" s="1"/>
  <c r="E2754" i="6"/>
  <c r="E2755" i="6"/>
  <c r="F2755" i="6" s="1"/>
  <c r="G2755" i="6" s="1"/>
  <c r="E2756" i="6"/>
  <c r="F2756" i="6" s="1"/>
  <c r="G2756" i="6" s="1"/>
  <c r="E2757" i="6"/>
  <c r="E2758" i="6"/>
  <c r="E2759" i="6"/>
  <c r="E2760" i="6"/>
  <c r="F2760" i="6" s="1"/>
  <c r="G2760" i="6" s="1"/>
  <c r="E2761" i="6"/>
  <c r="F2761" i="6" s="1"/>
  <c r="G2761" i="6" s="1"/>
  <c r="E2762" i="6"/>
  <c r="E2763" i="6"/>
  <c r="E2764" i="6"/>
  <c r="F2764" i="6"/>
  <c r="G2764" i="6" s="1"/>
  <c r="E2765" i="6"/>
  <c r="E2766" i="6"/>
  <c r="E2767" i="6"/>
  <c r="E2768" i="6"/>
  <c r="F2768" i="6" s="1"/>
  <c r="G2768" i="6" s="1"/>
  <c r="E2769" i="6"/>
  <c r="E2770" i="6"/>
  <c r="E2771" i="6"/>
  <c r="F2771" i="6" s="1"/>
  <c r="G2771" i="6" s="1"/>
  <c r="E2772" i="6"/>
  <c r="F2772" i="6"/>
  <c r="G2772" i="6" s="1"/>
  <c r="E2773" i="6"/>
  <c r="E2774" i="6"/>
  <c r="E2775" i="6"/>
  <c r="F2775" i="6" s="1"/>
  <c r="G2775" i="6" s="1"/>
  <c r="E2776" i="6"/>
  <c r="F2776" i="6" s="1"/>
  <c r="G2776" i="6" s="1"/>
  <c r="E2777" i="6"/>
  <c r="F2777" i="6" s="1"/>
  <c r="G2777" i="6" s="1"/>
  <c r="E2778" i="6"/>
  <c r="E2779" i="6"/>
  <c r="F2779" i="6" s="1"/>
  <c r="G2779" i="6" s="1"/>
  <c r="E2780" i="6"/>
  <c r="F2780" i="6"/>
  <c r="G2780" i="6" s="1"/>
  <c r="E2781" i="6"/>
  <c r="F2781" i="6" s="1"/>
  <c r="G2781" i="6" s="1"/>
  <c r="E2782" i="6"/>
  <c r="E2783" i="6"/>
  <c r="E2784" i="6"/>
  <c r="F2784" i="6" s="1"/>
  <c r="G2784" i="6" s="1"/>
  <c r="E2785" i="6"/>
  <c r="F2785" i="6" s="1"/>
  <c r="G2785" i="6" s="1"/>
  <c r="E2786" i="6"/>
  <c r="E2787" i="6"/>
  <c r="F2787" i="6" s="1"/>
  <c r="G2787" i="6" s="1"/>
  <c r="E2788" i="6"/>
  <c r="F2788" i="6" s="1"/>
  <c r="G2788" i="6" s="1"/>
  <c r="E2789" i="6"/>
  <c r="E2790" i="6"/>
  <c r="E2791" i="6"/>
  <c r="E2792" i="6"/>
  <c r="F2792" i="6" s="1"/>
  <c r="G2792" i="6" s="1"/>
  <c r="E2793" i="6"/>
  <c r="F2793" i="6" s="1"/>
  <c r="G2793" i="6" s="1"/>
  <c r="E2794" i="6"/>
  <c r="E2795" i="6"/>
  <c r="E2796" i="6"/>
  <c r="F2796" i="6"/>
  <c r="G2796" i="6" s="1"/>
  <c r="E2797" i="6"/>
  <c r="E2798" i="6"/>
  <c r="E2799" i="6"/>
  <c r="E2800" i="6"/>
  <c r="F2800" i="6" s="1"/>
  <c r="G2800" i="6" s="1"/>
  <c r="E2801" i="6"/>
  <c r="E2802" i="6"/>
  <c r="E2803" i="6"/>
  <c r="F2803" i="6" s="1"/>
  <c r="G2803" i="6" s="1"/>
  <c r="E2804" i="6"/>
  <c r="F2804" i="6"/>
  <c r="G2804" i="6" s="1"/>
  <c r="E2805" i="6"/>
  <c r="E2806" i="6"/>
  <c r="E2807" i="6"/>
  <c r="F2807" i="6" s="1"/>
  <c r="G2807" i="6" s="1"/>
  <c r="E2808" i="6"/>
  <c r="E2809" i="6"/>
  <c r="F2809" i="6" s="1"/>
  <c r="G2809" i="6" s="1"/>
  <c r="E2810" i="6"/>
  <c r="E2811" i="6"/>
  <c r="F2811" i="6" s="1"/>
  <c r="G2811" i="6" s="1"/>
  <c r="E2812" i="6"/>
  <c r="F2812" i="6"/>
  <c r="G2812" i="6" s="1"/>
  <c r="E2813" i="6"/>
  <c r="F2813" i="6" s="1"/>
  <c r="G2813" i="6" s="1"/>
  <c r="E2814" i="6"/>
  <c r="E2815" i="6"/>
  <c r="E2816" i="6"/>
  <c r="F2816" i="6" s="1"/>
  <c r="G2816" i="6" s="1"/>
  <c r="E2817" i="6"/>
  <c r="F2817" i="6" s="1"/>
  <c r="G2817" i="6" s="1"/>
  <c r="E2818" i="6"/>
  <c r="E2819" i="6"/>
  <c r="F2819" i="6" s="1"/>
  <c r="G2819" i="6" s="1"/>
  <c r="E2820" i="6"/>
  <c r="F2820" i="6" s="1"/>
  <c r="G2820" i="6" s="1"/>
  <c r="E2821" i="6"/>
  <c r="E2822" i="6"/>
  <c r="E2823" i="6"/>
  <c r="E2824" i="6"/>
  <c r="F2824" i="6" s="1"/>
  <c r="G2824" i="6" s="1"/>
  <c r="E2825" i="6"/>
  <c r="F2825" i="6" s="1"/>
  <c r="G2825" i="6" s="1"/>
  <c r="E2826" i="6"/>
  <c r="E2827" i="6"/>
  <c r="E2828" i="6"/>
  <c r="F2828" i="6"/>
  <c r="G2828" i="6" s="1"/>
  <c r="E2829" i="6"/>
  <c r="E2830" i="6"/>
  <c r="E2831" i="6"/>
  <c r="E2832" i="6"/>
  <c r="F2832" i="6" s="1"/>
  <c r="G2832" i="6" s="1"/>
  <c r="E2833" i="6"/>
  <c r="E2834" i="6"/>
  <c r="E2835" i="6"/>
  <c r="F2835" i="6" s="1"/>
  <c r="G2835" i="6" s="1"/>
  <c r="E2836" i="6"/>
  <c r="F2836" i="6"/>
  <c r="G2836" i="6" s="1"/>
  <c r="E2837" i="6"/>
  <c r="E2838" i="6"/>
  <c r="E2839" i="6"/>
  <c r="F2839" i="6" s="1"/>
  <c r="G2839" i="6" s="1"/>
  <c r="E2840" i="6"/>
  <c r="E2841" i="6"/>
  <c r="F2841" i="6" s="1"/>
  <c r="G2841" i="6" s="1"/>
  <c r="E2842" i="6"/>
  <c r="E2843" i="6"/>
  <c r="F2843" i="6" s="1"/>
  <c r="G2843" i="6" s="1"/>
  <c r="E2844" i="6"/>
  <c r="F2844" i="6"/>
  <c r="G2844" i="6" s="1"/>
  <c r="E2845" i="6"/>
  <c r="F2845" i="6" s="1"/>
  <c r="G2845" i="6" s="1"/>
  <c r="E2846" i="6"/>
  <c r="E2847" i="6"/>
  <c r="E2848" i="6"/>
  <c r="F2848" i="6" s="1"/>
  <c r="G2848" i="6" s="1"/>
  <c r="E2849" i="6"/>
  <c r="F2849" i="6" s="1"/>
  <c r="G2849" i="6" s="1"/>
  <c r="E2850" i="6"/>
  <c r="E2851" i="6"/>
  <c r="F2851" i="6" s="1"/>
  <c r="G2851" i="6" s="1"/>
  <c r="E2852" i="6"/>
  <c r="F2852" i="6" s="1"/>
  <c r="G2852" i="6" s="1"/>
  <c r="E2853" i="6"/>
  <c r="E2854" i="6"/>
  <c r="E2855" i="6"/>
  <c r="E2856" i="6"/>
  <c r="F2856" i="6" s="1"/>
  <c r="G2856" i="6" s="1"/>
  <c r="E2857" i="6"/>
  <c r="F2857" i="6" s="1"/>
  <c r="G2857" i="6" s="1"/>
  <c r="E2858" i="6"/>
  <c r="E2859" i="6"/>
  <c r="E2860" i="6"/>
  <c r="F2860" i="6"/>
  <c r="G2860" i="6" s="1"/>
  <c r="E2861" i="6"/>
  <c r="E2862" i="6"/>
  <c r="F2862" i="6" s="1"/>
  <c r="G2862" i="6" s="1"/>
  <c r="E2863" i="6"/>
  <c r="F2863" i="6" s="1"/>
  <c r="G2863" i="6" s="1"/>
  <c r="E2864" i="6"/>
  <c r="F2864" i="6" s="1"/>
  <c r="G2864" i="6" s="1"/>
  <c r="E2865" i="6"/>
  <c r="E2866" i="6"/>
  <c r="E2867" i="6"/>
  <c r="E2868" i="6"/>
  <c r="F2868" i="6" s="1"/>
  <c r="G2868" i="6" s="1"/>
  <c r="E2869" i="6"/>
  <c r="F2869" i="6" s="1"/>
  <c r="G2869" i="6" s="1"/>
  <c r="E2870" i="6"/>
  <c r="F2870" i="6" s="1"/>
  <c r="G2870" i="6" s="1"/>
  <c r="E2871" i="6"/>
  <c r="E2872" i="6"/>
  <c r="F2872" i="6" s="1"/>
  <c r="G2872" i="6" s="1"/>
  <c r="E2873" i="6"/>
  <c r="F2873" i="6" s="1"/>
  <c r="G2873" i="6" s="1"/>
  <c r="E2874" i="6"/>
  <c r="E2875" i="6"/>
  <c r="F2875" i="6" s="1"/>
  <c r="G2875" i="6" s="1"/>
  <c r="E2876" i="6"/>
  <c r="F2876" i="6" s="1"/>
  <c r="G2876" i="6" s="1"/>
  <c r="E2877" i="6"/>
  <c r="E2878" i="6"/>
  <c r="F2878" i="6" s="1"/>
  <c r="G2878" i="6" s="1"/>
  <c r="E2879" i="6"/>
  <c r="F2879" i="6" s="1"/>
  <c r="G2879" i="6" s="1"/>
  <c r="E2880" i="6"/>
  <c r="F2880" i="6"/>
  <c r="G2880" i="6" s="1"/>
  <c r="E2881" i="6"/>
  <c r="F2881" i="6" s="1"/>
  <c r="G2881" i="6" s="1"/>
  <c r="E2882" i="6"/>
  <c r="E2883" i="6"/>
  <c r="E2884" i="6"/>
  <c r="F2884" i="6" s="1"/>
  <c r="G2884" i="6" s="1"/>
  <c r="E2885" i="6"/>
  <c r="F2885" i="6" s="1"/>
  <c r="G2885" i="6" s="1"/>
  <c r="E2886" i="6"/>
  <c r="F2886" i="6"/>
  <c r="G2886" i="6" s="1"/>
  <c r="E2887" i="6"/>
  <c r="F2887" i="6" s="1"/>
  <c r="G2887" i="6" s="1"/>
  <c r="E2888" i="6"/>
  <c r="E2889" i="6"/>
  <c r="F2889" i="6" s="1"/>
  <c r="G2889" i="6" s="1"/>
  <c r="E2890" i="6"/>
  <c r="E2891" i="6"/>
  <c r="F2891" i="6" s="1"/>
  <c r="G2891" i="6" s="1"/>
  <c r="E2892" i="6"/>
  <c r="F2892" i="6"/>
  <c r="G2892" i="6" s="1"/>
  <c r="E2893" i="6"/>
  <c r="F2893" i="6" s="1"/>
  <c r="G2893" i="6" s="1"/>
  <c r="E2894" i="6"/>
  <c r="E2895" i="6"/>
  <c r="F2895" i="6" s="1"/>
  <c r="G2895" i="6" s="1"/>
  <c r="E2896" i="6"/>
  <c r="F2896" i="6"/>
  <c r="G2896" i="6" s="1"/>
  <c r="E2897" i="6"/>
  <c r="E2898" i="6"/>
  <c r="E2899" i="6"/>
  <c r="F2899" i="6" s="1"/>
  <c r="G2899" i="6" s="1"/>
  <c r="E2900" i="6"/>
  <c r="E2901" i="6"/>
  <c r="F2901" i="6" s="1"/>
  <c r="G2901" i="6" s="1"/>
  <c r="E2902" i="6"/>
  <c r="F2902" i="6"/>
  <c r="G2902" i="6" s="1"/>
  <c r="E2903" i="6"/>
  <c r="E2904" i="6"/>
  <c r="F2904" i="6" s="1"/>
  <c r="G2904" i="6" s="1"/>
  <c r="E2905" i="6"/>
  <c r="E2906" i="6"/>
  <c r="E2907" i="6"/>
  <c r="F2907" i="6" s="1"/>
  <c r="G2907" i="6" s="1"/>
  <c r="E2908" i="6"/>
  <c r="F2908" i="6"/>
  <c r="G2908" i="6" s="1"/>
  <c r="E2909" i="6"/>
  <c r="E2910" i="6"/>
  <c r="F2910" i="6" s="1"/>
  <c r="G2910" i="6" s="1"/>
  <c r="E2911" i="6"/>
  <c r="E2912" i="6"/>
  <c r="F2912" i="6"/>
  <c r="G2912" i="6" s="1"/>
  <c r="E2913" i="6"/>
  <c r="E2914" i="6"/>
  <c r="E2915" i="6"/>
  <c r="E2916" i="6"/>
  <c r="F2916" i="6" s="1"/>
  <c r="G2916" i="6" s="1"/>
  <c r="E2917" i="6"/>
  <c r="E2918" i="6"/>
  <c r="F2918" i="6"/>
  <c r="G2918" i="6" s="1"/>
  <c r="E2919" i="6"/>
  <c r="E2920" i="6"/>
  <c r="F2920" i="6" s="1"/>
  <c r="G2920" i="6" s="1"/>
  <c r="E2921" i="6"/>
  <c r="F2921" i="6" s="1"/>
  <c r="G2921" i="6" s="1"/>
  <c r="E2922" i="6"/>
  <c r="E2923" i="6"/>
  <c r="F2923" i="6" s="1"/>
  <c r="G2923" i="6" s="1"/>
  <c r="E2924" i="6"/>
  <c r="F2924" i="6"/>
  <c r="G2924" i="6" s="1"/>
  <c r="E2925" i="6"/>
  <c r="E2926" i="6"/>
  <c r="F2926" i="6" s="1"/>
  <c r="G2926" i="6" s="1"/>
  <c r="E2927" i="6"/>
  <c r="F2927" i="6" s="1"/>
  <c r="G2927" i="6" s="1"/>
  <c r="E2928" i="6"/>
  <c r="F2928" i="6" s="1"/>
  <c r="G2928" i="6" s="1"/>
  <c r="E2929" i="6"/>
  <c r="E2930" i="6"/>
  <c r="E2931" i="6"/>
  <c r="E2932" i="6"/>
  <c r="F2932" i="6" s="1"/>
  <c r="G2932" i="6" s="1"/>
  <c r="E2933" i="6"/>
  <c r="F2933" i="6" s="1"/>
  <c r="G2933" i="6" s="1"/>
  <c r="E2934" i="6"/>
  <c r="F2934" i="6" s="1"/>
  <c r="G2934" i="6" s="1"/>
  <c r="E2935" i="6"/>
  <c r="E2936" i="6"/>
  <c r="F2936" i="6" s="1"/>
  <c r="G2936" i="6" s="1"/>
  <c r="E2937" i="6"/>
  <c r="F2937" i="6" s="1"/>
  <c r="G2937" i="6" s="1"/>
  <c r="E2938" i="6"/>
  <c r="E2939" i="6"/>
  <c r="F2939" i="6" s="1"/>
  <c r="G2939" i="6" s="1"/>
  <c r="E2940" i="6"/>
  <c r="F2940" i="6" s="1"/>
  <c r="G2940" i="6" s="1"/>
  <c r="E2941" i="6"/>
  <c r="E2942" i="6"/>
  <c r="F2942" i="6" s="1"/>
  <c r="G2942" i="6" s="1"/>
  <c r="E2943" i="6"/>
  <c r="F2943" i="6" s="1"/>
  <c r="G2943" i="6" s="1"/>
  <c r="E2944" i="6"/>
  <c r="F2944" i="6"/>
  <c r="G2944" i="6" s="1"/>
  <c r="E2945" i="6"/>
  <c r="F2945" i="6" s="1"/>
  <c r="G2945" i="6" s="1"/>
  <c r="E2946" i="6"/>
  <c r="E2947" i="6"/>
  <c r="E2948" i="6"/>
  <c r="F2948" i="6" s="1"/>
  <c r="G2948" i="6" s="1"/>
  <c r="E2949" i="6"/>
  <c r="F2949" i="6" s="1"/>
  <c r="G2949" i="6" s="1"/>
  <c r="E2950" i="6"/>
  <c r="F2950" i="6"/>
  <c r="G2950" i="6" s="1"/>
  <c r="E2951" i="6"/>
  <c r="F2951" i="6" s="1"/>
  <c r="G2951" i="6" s="1"/>
  <c r="E2952" i="6"/>
  <c r="E2953" i="6"/>
  <c r="F2953" i="6" s="1"/>
  <c r="G2953" i="6" s="1"/>
  <c r="E2954" i="6"/>
  <c r="E2955" i="6"/>
  <c r="F2955" i="6" s="1"/>
  <c r="G2955" i="6" s="1"/>
  <c r="E2956" i="6"/>
  <c r="F2956" i="6"/>
  <c r="G2956" i="6" s="1"/>
  <c r="E2957" i="6"/>
  <c r="F2957" i="6" s="1"/>
  <c r="G2957" i="6" s="1"/>
  <c r="E2958" i="6"/>
  <c r="E2959" i="6"/>
  <c r="F2959" i="6" s="1"/>
  <c r="G2959" i="6" s="1"/>
  <c r="E2960" i="6"/>
  <c r="F2960" i="6"/>
  <c r="G2960" i="6" s="1"/>
  <c r="E2961" i="6"/>
  <c r="E2962" i="6"/>
  <c r="E2963" i="6"/>
  <c r="E2964" i="6"/>
  <c r="E2965" i="6"/>
  <c r="F2965" i="6" s="1"/>
  <c r="G2965" i="6" s="1"/>
  <c r="E2966" i="6"/>
  <c r="F2966" i="6" s="1"/>
  <c r="G2966" i="6" s="1"/>
  <c r="E2967" i="6"/>
  <c r="F2967" i="6" s="1"/>
  <c r="G2967" i="6" s="1"/>
  <c r="E2968" i="6"/>
  <c r="F2968" i="6" s="1"/>
  <c r="G2968" i="6" s="1"/>
  <c r="E2969" i="6"/>
  <c r="E2970" i="6"/>
  <c r="E2971" i="6"/>
  <c r="E2972" i="6"/>
  <c r="F2972" i="6" s="1"/>
  <c r="G2972" i="6" s="1"/>
  <c r="E2973" i="6"/>
  <c r="F2973" i="6" s="1"/>
  <c r="G2973" i="6" s="1"/>
  <c r="E2974" i="6"/>
  <c r="E2975" i="6"/>
  <c r="F2975" i="6" s="1"/>
  <c r="G2975" i="6" s="1"/>
  <c r="E2976" i="6"/>
  <c r="F2976" i="6"/>
  <c r="G2976" i="6" s="1"/>
  <c r="E2977" i="6"/>
  <c r="E2978" i="6"/>
  <c r="E2979" i="6"/>
  <c r="E2980" i="6"/>
  <c r="E2981" i="6"/>
  <c r="F2981" i="6" s="1"/>
  <c r="G2981" i="6" s="1"/>
  <c r="E2982" i="6"/>
  <c r="F2982" i="6" s="1"/>
  <c r="G2982" i="6" s="1"/>
  <c r="E2983" i="6"/>
  <c r="F2983" i="6" s="1"/>
  <c r="G2983" i="6" s="1"/>
  <c r="E2984" i="6"/>
  <c r="F2984" i="6" s="1"/>
  <c r="G2984" i="6" s="1"/>
  <c r="E2985" i="6"/>
  <c r="E2986" i="6"/>
  <c r="E2987" i="6"/>
  <c r="E2988" i="6"/>
  <c r="E2989" i="6"/>
  <c r="E2990" i="6"/>
  <c r="E2991" i="6"/>
  <c r="E2992" i="6"/>
  <c r="F2992" i="6"/>
  <c r="G2992" i="6" s="1"/>
  <c r="E2993" i="6"/>
  <c r="E2994" i="6"/>
  <c r="E2995" i="6"/>
  <c r="E2996" i="6"/>
  <c r="E2997" i="6"/>
  <c r="E2998" i="6"/>
  <c r="E2999" i="6"/>
  <c r="F2999" i="6" s="1"/>
  <c r="G2999" i="6"/>
  <c r="E3000" i="6"/>
  <c r="E3001" i="6"/>
  <c r="F3001" i="6" s="1"/>
  <c r="G3001" i="6" s="1"/>
  <c r="E3002" i="6"/>
  <c r="F3002" i="6" s="1"/>
  <c r="G3002" i="6" s="1"/>
  <c r="E3003" i="6"/>
  <c r="E3004" i="6"/>
  <c r="F3004" i="6"/>
  <c r="G3004" i="6" s="1"/>
  <c r="E3005" i="6"/>
  <c r="E3006" i="6"/>
  <c r="F3006" i="6" s="1"/>
  <c r="G3006" i="6" s="1"/>
  <c r="E3007" i="6"/>
  <c r="F3007" i="6" s="1"/>
  <c r="G3007" i="6"/>
  <c r="E3008" i="6"/>
  <c r="F3008" i="6"/>
  <c r="G3008" i="6" s="1"/>
  <c r="E3009" i="6"/>
  <c r="E3010" i="6"/>
  <c r="F3010" i="6" s="1"/>
  <c r="G3010" i="6" s="1"/>
  <c r="E3011" i="6"/>
  <c r="E3012" i="6"/>
  <c r="F3012" i="6" s="1"/>
  <c r="G3012" i="6" s="1"/>
  <c r="E3013" i="6"/>
  <c r="F3013" i="6" s="1"/>
  <c r="G3013" i="6" s="1"/>
  <c r="E3014" i="6"/>
  <c r="F3014" i="6" s="1"/>
  <c r="G3014" i="6" s="1"/>
  <c r="E3015" i="6"/>
  <c r="E3016" i="6"/>
  <c r="F3016" i="6" s="1"/>
  <c r="G3016" i="6" s="1"/>
  <c r="E3017" i="6"/>
  <c r="F3017" i="6" s="1"/>
  <c r="G3017" i="6" s="1"/>
  <c r="E3018" i="6"/>
  <c r="F3018" i="6"/>
  <c r="G3018" i="6" s="1"/>
  <c r="E3019" i="6"/>
  <c r="F3019" i="6" s="1"/>
  <c r="G3019" i="6" s="1"/>
  <c r="E3020" i="6"/>
  <c r="F3020" i="6"/>
  <c r="G3020" i="6" s="1"/>
  <c r="E3021" i="6"/>
  <c r="F3021" i="6" s="1"/>
  <c r="G3021" i="6"/>
  <c r="E3022" i="6"/>
  <c r="F3022" i="6"/>
  <c r="G3022" i="6" s="1"/>
  <c r="E3023" i="6"/>
  <c r="F3023" i="6" s="1"/>
  <c r="G3023" i="6" s="1"/>
  <c r="E3024" i="6"/>
  <c r="F3024" i="6"/>
  <c r="G3024" i="6" s="1"/>
  <c r="E3025" i="6"/>
  <c r="F3025" i="6" s="1"/>
  <c r="G3025" i="6"/>
  <c r="E3026" i="6"/>
  <c r="F3026" i="6"/>
  <c r="G3026" i="6" s="1"/>
  <c r="E3027" i="6"/>
  <c r="F3027" i="6" s="1"/>
  <c r="G3027" i="6" s="1"/>
  <c r="E3028" i="6"/>
  <c r="E3029" i="6"/>
  <c r="F3028" i="6" s="1"/>
  <c r="G3028" i="6" s="1"/>
  <c r="E3030" i="6"/>
  <c r="E3031" i="6"/>
  <c r="F3031" i="6" s="1"/>
  <c r="G3031" i="6" s="1"/>
  <c r="E3032" i="6"/>
  <c r="F3032" i="6"/>
  <c r="G3032" i="6" s="1"/>
  <c r="E3033" i="6"/>
  <c r="F3033" i="6" s="1"/>
  <c r="G3033" i="6" s="1"/>
  <c r="E3034" i="6"/>
  <c r="E3035" i="6"/>
  <c r="E3036" i="6"/>
  <c r="F3036" i="6" s="1"/>
  <c r="G3036" i="6" s="1"/>
  <c r="E3037" i="6"/>
  <c r="F3037" i="6"/>
  <c r="G3037" i="6" s="1"/>
  <c r="E3038" i="6"/>
  <c r="E3039" i="6"/>
  <c r="F3039" i="6" s="1"/>
  <c r="G3039" i="6" s="1"/>
  <c r="E3040" i="6"/>
  <c r="E3041" i="6"/>
  <c r="F3040" i="6" s="1"/>
  <c r="G3040" i="6" s="1"/>
  <c r="E3042" i="6"/>
  <c r="F3042" i="6" s="1"/>
  <c r="G3042" i="6" s="1"/>
  <c r="E3043" i="6"/>
  <c r="F3043" i="6" s="1"/>
  <c r="G3043" i="6" s="1"/>
  <c r="E3044" i="6"/>
  <c r="F3044" i="6" s="1"/>
  <c r="G3044" i="6" s="1"/>
  <c r="E3045" i="6"/>
  <c r="E3046" i="6"/>
  <c r="F3046" i="6"/>
  <c r="G3046" i="6" s="1"/>
  <c r="E3047" i="6"/>
  <c r="E3048" i="6"/>
  <c r="E3049" i="6"/>
  <c r="E3050" i="6"/>
  <c r="F3050" i="6" s="1"/>
  <c r="G3050" i="6" s="1"/>
  <c r="E3051" i="6"/>
  <c r="E3052" i="6"/>
  <c r="E3053" i="6"/>
  <c r="F3053" i="6" s="1"/>
  <c r="G3053" i="6" s="1"/>
  <c r="E3054" i="6"/>
  <c r="F3054" i="6"/>
  <c r="G3054" i="6" s="1"/>
  <c r="E3055" i="6"/>
  <c r="E3056" i="6"/>
  <c r="E3057" i="6"/>
  <c r="E3058" i="6"/>
  <c r="E3059" i="6"/>
  <c r="F3059" i="6" s="1"/>
  <c r="G3059" i="6" s="1"/>
  <c r="E3060" i="6"/>
  <c r="E3061" i="6"/>
  <c r="F3061" i="6" s="1"/>
  <c r="G3061" i="6" s="1"/>
  <c r="E3062" i="6"/>
  <c r="F3062" i="6"/>
  <c r="G3062" i="6" s="1"/>
  <c r="E3063" i="6"/>
  <c r="F3063" i="6" s="1"/>
  <c r="G3063" i="6" s="1"/>
  <c r="E3064" i="6"/>
  <c r="E3065" i="6"/>
  <c r="F3064" i="6" s="1"/>
  <c r="G3064" i="6" s="1"/>
  <c r="E3066" i="6"/>
  <c r="F3066" i="6" s="1"/>
  <c r="G3066" i="6" s="1"/>
  <c r="E3067" i="6"/>
  <c r="F3067" i="6" s="1"/>
  <c r="G3067" i="6" s="1"/>
  <c r="E3068" i="6"/>
  <c r="E3069" i="6"/>
  <c r="F3069" i="6" s="1"/>
  <c r="G3069" i="6" s="1"/>
  <c r="E3070" i="6"/>
  <c r="F3070" i="6" s="1"/>
  <c r="G3070" i="6" s="1"/>
  <c r="E3071" i="6"/>
  <c r="E3072" i="6"/>
  <c r="F3072" i="6" s="1"/>
  <c r="G3072" i="6" s="1"/>
  <c r="E3073" i="6"/>
  <c r="F3073" i="6" s="1"/>
  <c r="G3073" i="6" s="1"/>
  <c r="E3074" i="6"/>
  <c r="F3074" i="6"/>
  <c r="G3074" i="6" s="1"/>
  <c r="E3075" i="6"/>
  <c r="F3075" i="6" s="1"/>
  <c r="G3075" i="6" s="1"/>
  <c r="E3076" i="6"/>
  <c r="E3077" i="6"/>
  <c r="E3078" i="6"/>
  <c r="F3078" i="6" s="1"/>
  <c r="G3078" i="6" s="1"/>
  <c r="E3079" i="6"/>
  <c r="F3079" i="6" s="1"/>
  <c r="G3079" i="6" s="1"/>
  <c r="E3080" i="6"/>
  <c r="F3080" i="6"/>
  <c r="G3080" i="6" s="1"/>
  <c r="E3081" i="6"/>
  <c r="F3081" i="6" s="1"/>
  <c r="G3081" i="6" s="1"/>
  <c r="E3082" i="6"/>
  <c r="E3083" i="6"/>
  <c r="F3083" i="6" s="1"/>
  <c r="G3083" i="6" s="1"/>
  <c r="E3084" i="6"/>
  <c r="E3085" i="6"/>
  <c r="F3085" i="6" s="1"/>
  <c r="G3085" i="6" s="1"/>
  <c r="E3086" i="6"/>
  <c r="F3086" i="6"/>
  <c r="G3086" i="6" s="1"/>
  <c r="E3087" i="6"/>
  <c r="F3087" i="6" s="1"/>
  <c r="G3087" i="6" s="1"/>
  <c r="E3088" i="6"/>
  <c r="E3089" i="6"/>
  <c r="F3089" i="6" s="1"/>
  <c r="G3089" i="6" s="1"/>
  <c r="E3090" i="6"/>
  <c r="F3090" i="6"/>
  <c r="G3090" i="6" s="1"/>
  <c r="E3091" i="6"/>
  <c r="E3092" i="6"/>
  <c r="F3092" i="6" s="1"/>
  <c r="G3092" i="6" s="1"/>
  <c r="E3093" i="6"/>
  <c r="F3093" i="6" s="1"/>
  <c r="G3093" i="6" s="1"/>
  <c r="E3094" i="6"/>
  <c r="E3095" i="6"/>
  <c r="F3095" i="6" s="1"/>
  <c r="G3095" i="6" s="1"/>
  <c r="E3096" i="6"/>
  <c r="F3096" i="6"/>
  <c r="G3096" i="6" s="1"/>
  <c r="E3097" i="6"/>
  <c r="E3098" i="6"/>
  <c r="F3098" i="6" s="1"/>
  <c r="G3098" i="6" s="1"/>
  <c r="E3099" i="6"/>
  <c r="E3100" i="6"/>
  <c r="E3101" i="6"/>
  <c r="F3101" i="6" s="1"/>
  <c r="G3101" i="6" s="1"/>
  <c r="E3102" i="6"/>
  <c r="F3102" i="6"/>
  <c r="G3102" i="6" s="1"/>
  <c r="E3103" i="6"/>
  <c r="E3104" i="6"/>
  <c r="F3104" i="6" s="1"/>
  <c r="G3104" i="6" s="1"/>
  <c r="E3105" i="6"/>
  <c r="E3106" i="6"/>
  <c r="F3106" i="6"/>
  <c r="G3106" i="6" s="1"/>
  <c r="E3107" i="6"/>
  <c r="E3108" i="6"/>
  <c r="F3108" i="6" s="1"/>
  <c r="G3108" i="6" s="1"/>
  <c r="E3109" i="6"/>
  <c r="E3110" i="6"/>
  <c r="F3110" i="6" s="1"/>
  <c r="G3110" i="6" s="1"/>
  <c r="E3111" i="6"/>
  <c r="F3111" i="6" s="1"/>
  <c r="G3111" i="6" s="1"/>
  <c r="E3112" i="6"/>
  <c r="F3112" i="6"/>
  <c r="G3112" i="6" s="1"/>
  <c r="E3113" i="6"/>
  <c r="E3114" i="6"/>
  <c r="F3114" i="6" s="1"/>
  <c r="G3114" i="6" s="1"/>
  <c r="E3115" i="6"/>
  <c r="F3115" i="6" s="1"/>
  <c r="G3115" i="6" s="1"/>
  <c r="E3116" i="6"/>
  <c r="F3116" i="6" s="1"/>
  <c r="G3116" i="6" s="1"/>
  <c r="E3117" i="6"/>
  <c r="F3117" i="6" s="1"/>
  <c r="G3117" i="6" s="1"/>
  <c r="E3118" i="6"/>
  <c r="F3118" i="6"/>
  <c r="G3118" i="6" s="1"/>
  <c r="E3119" i="6"/>
  <c r="E3120" i="6"/>
  <c r="F3120" i="6" s="1"/>
  <c r="G3120" i="6" s="1"/>
  <c r="E3121" i="6"/>
  <c r="F3121" i="6" s="1"/>
  <c r="G3121" i="6" s="1"/>
  <c r="E3122" i="6"/>
  <c r="F3122" i="6" s="1"/>
  <c r="G3122" i="6" s="1"/>
  <c r="E3123" i="6"/>
  <c r="E3124" i="6"/>
  <c r="F3124" i="6" s="1"/>
  <c r="G3124" i="6" s="1"/>
  <c r="E3125" i="6"/>
  <c r="E3126" i="6"/>
  <c r="F3126" i="6" s="1"/>
  <c r="G3126" i="6" s="1"/>
  <c r="E3127" i="6"/>
  <c r="F3127" i="6" s="1"/>
  <c r="G3127" i="6" s="1"/>
  <c r="E3128" i="6"/>
  <c r="F3128" i="6" s="1"/>
  <c r="G3128" i="6" s="1"/>
  <c r="E3129" i="6"/>
  <c r="E3130" i="6"/>
  <c r="F3130" i="6" s="1"/>
  <c r="G3130" i="6" s="1"/>
  <c r="E3131" i="6"/>
  <c r="F3131" i="6" s="1"/>
  <c r="G3131" i="6" s="1"/>
  <c r="E3132" i="6"/>
  <c r="E3133" i="6"/>
  <c r="F3133" i="6" s="1"/>
  <c r="G3133" i="6" s="1"/>
  <c r="E3134" i="6"/>
  <c r="F3134" i="6" s="1"/>
  <c r="G3134" i="6" s="1"/>
  <c r="E3135" i="6"/>
  <c r="E3136" i="6"/>
  <c r="F3136" i="6" s="1"/>
  <c r="G3136" i="6" s="1"/>
  <c r="E3137" i="6"/>
  <c r="F3137" i="6" s="1"/>
  <c r="G3137" i="6" s="1"/>
  <c r="E3138" i="6"/>
  <c r="F3138" i="6"/>
  <c r="G3138" i="6" s="1"/>
  <c r="E3139" i="6"/>
  <c r="F3139" i="6" s="1"/>
  <c r="G3139" i="6" s="1"/>
  <c r="E3140" i="6"/>
  <c r="E3141" i="6"/>
  <c r="E3142" i="6"/>
  <c r="F3142" i="6" s="1"/>
  <c r="G3142" i="6" s="1"/>
  <c r="E3143" i="6"/>
  <c r="F3143" i="6" s="1"/>
  <c r="G3143" i="6" s="1"/>
  <c r="E3144" i="6"/>
  <c r="F3144" i="6"/>
  <c r="G3144" i="6" s="1"/>
  <c r="E3145" i="6"/>
  <c r="F3145" i="6" s="1"/>
  <c r="G3145" i="6" s="1"/>
  <c r="E3146" i="6"/>
  <c r="E3147" i="6"/>
  <c r="F3147" i="6" s="1"/>
  <c r="G3147" i="6" s="1"/>
  <c r="E3148" i="6"/>
  <c r="E3149" i="6"/>
  <c r="F3149" i="6" s="1"/>
  <c r="G3149" i="6" s="1"/>
  <c r="E3150" i="6"/>
  <c r="F3150" i="6"/>
  <c r="G3150" i="6" s="1"/>
  <c r="E3151" i="6"/>
  <c r="F3151" i="6" s="1"/>
  <c r="G3151" i="6" s="1"/>
  <c r="E3152" i="6"/>
  <c r="E3153" i="6"/>
  <c r="F3153" i="6" s="1"/>
  <c r="G3153" i="6" s="1"/>
  <c r="E3154" i="6"/>
  <c r="F3154" i="6"/>
  <c r="G3154" i="6" s="1"/>
  <c r="E3155" i="6"/>
  <c r="E3156" i="6"/>
  <c r="F3156" i="6" s="1"/>
  <c r="G3156" i="6" s="1"/>
  <c r="E3157" i="6"/>
  <c r="F3157" i="6" s="1"/>
  <c r="G3157" i="6" s="1"/>
  <c r="E3158" i="6"/>
  <c r="F3158" i="6" s="1"/>
  <c r="G3158" i="6" s="1"/>
  <c r="E3159" i="6"/>
  <c r="F3159" i="6" s="1"/>
  <c r="G3159" i="6" s="1"/>
  <c r="E3160" i="6"/>
  <c r="F3160" i="6"/>
  <c r="G3160" i="6" s="1"/>
  <c r="E3161" i="6"/>
  <c r="E3162" i="6"/>
  <c r="F3162" i="6" s="1"/>
  <c r="G3162" i="6" s="1"/>
  <c r="E3163" i="6"/>
  <c r="F3163" i="6" s="1"/>
  <c r="G3163" i="6" s="1"/>
  <c r="E3164" i="6"/>
  <c r="E3165" i="6"/>
  <c r="F3165" i="6" s="1"/>
  <c r="G3165" i="6" s="1"/>
  <c r="E3166" i="6"/>
  <c r="F3166" i="6"/>
  <c r="G3166" i="6" s="1"/>
  <c r="E3167" i="6"/>
  <c r="E3168" i="6"/>
  <c r="F3168" i="6" s="1"/>
  <c r="G3168" i="6" s="1"/>
  <c r="E3169" i="6"/>
  <c r="F3169" i="6" s="1"/>
  <c r="G3169" i="6" s="1"/>
  <c r="E3170" i="6"/>
  <c r="F3170" i="6"/>
  <c r="G3170" i="6" s="1"/>
  <c r="E3171" i="6"/>
  <c r="E3172" i="6"/>
  <c r="F3172" i="6" s="1"/>
  <c r="G3172" i="6" s="1"/>
  <c r="E3173" i="6"/>
  <c r="E3174" i="6"/>
  <c r="F3174" i="6" s="1"/>
  <c r="G3174" i="6" s="1"/>
  <c r="E3175" i="6"/>
  <c r="F3175" i="6" s="1"/>
  <c r="G3175" i="6" s="1"/>
  <c r="E3176" i="6"/>
  <c r="F3176" i="6"/>
  <c r="G3176" i="6" s="1"/>
  <c r="E3177" i="6"/>
  <c r="E3178" i="6"/>
  <c r="F3178" i="6" s="1"/>
  <c r="G3178" i="6" s="1"/>
  <c r="E3179" i="6"/>
  <c r="F3179" i="6" s="1"/>
  <c r="G3179" i="6" s="1"/>
  <c r="E3180" i="6"/>
  <c r="F3180" i="6" s="1"/>
  <c r="G3180" i="6" s="1"/>
  <c r="E3181" i="6"/>
  <c r="F3181" i="6" s="1"/>
  <c r="G3181" i="6" s="1"/>
  <c r="E3182" i="6"/>
  <c r="F3182" i="6"/>
  <c r="G3182" i="6" s="1"/>
  <c r="E3183" i="6"/>
  <c r="E3184" i="6"/>
  <c r="F3184" i="6" s="1"/>
  <c r="G3184" i="6" s="1"/>
  <c r="E3185" i="6"/>
  <c r="F3185" i="6" s="1"/>
  <c r="G3185" i="6" s="1"/>
  <c r="E3186" i="6"/>
  <c r="F3186" i="6" s="1"/>
  <c r="G3186" i="6" s="1"/>
  <c r="E3187" i="6"/>
  <c r="E3188" i="6"/>
  <c r="F3188" i="6" s="1"/>
  <c r="G3188" i="6" s="1"/>
  <c r="E3189" i="6"/>
  <c r="E3190" i="6"/>
  <c r="F3190" i="6" s="1"/>
  <c r="G3190" i="6" s="1"/>
  <c r="E3191" i="6"/>
  <c r="F3191" i="6" s="1"/>
  <c r="G3191" i="6" s="1"/>
  <c r="E3192" i="6"/>
  <c r="F3192" i="6" s="1"/>
  <c r="G3192" i="6" s="1"/>
  <c r="E3193" i="6"/>
  <c r="E3194" i="6"/>
  <c r="F3194" i="6" s="1"/>
  <c r="G3194" i="6" s="1"/>
  <c r="E3195" i="6"/>
  <c r="F3195" i="6" s="1"/>
  <c r="G3195" i="6" s="1"/>
  <c r="E3196" i="6"/>
  <c r="E3197" i="6"/>
  <c r="F3197" i="6" s="1"/>
  <c r="G3197" i="6" s="1"/>
  <c r="E3198" i="6"/>
  <c r="F3198" i="6" s="1"/>
  <c r="G3198" i="6" s="1"/>
  <c r="E3199" i="6"/>
  <c r="E3200" i="6"/>
  <c r="F3200" i="6" s="1"/>
  <c r="G3200" i="6" s="1"/>
  <c r="E3201" i="6"/>
  <c r="F3201" i="6" s="1"/>
  <c r="G3201" i="6" s="1"/>
  <c r="E3202" i="6"/>
  <c r="F3202" i="6"/>
  <c r="G3202" i="6" s="1"/>
  <c r="E3203" i="6"/>
  <c r="F3203" i="6" s="1"/>
  <c r="G3203" i="6" s="1"/>
  <c r="E3204" i="6"/>
  <c r="E3205" i="6"/>
  <c r="E3206" i="6"/>
  <c r="F3206" i="6" s="1"/>
  <c r="G3206" i="6" s="1"/>
  <c r="E3207" i="6"/>
  <c r="F3207" i="6" s="1"/>
  <c r="G3207" i="6" s="1"/>
  <c r="E3208" i="6"/>
  <c r="F3208" i="6"/>
  <c r="G3208" i="6" s="1"/>
  <c r="E3209" i="6"/>
  <c r="F3209" i="6" s="1"/>
  <c r="G3209" i="6" s="1"/>
  <c r="E3210" i="6"/>
  <c r="E3211" i="6"/>
  <c r="F3211" i="6" s="1"/>
  <c r="G3211" i="6" s="1"/>
  <c r="E3212" i="6"/>
  <c r="E3213" i="6"/>
  <c r="F3213" i="6" s="1"/>
  <c r="G3213" i="6" s="1"/>
  <c r="E3214" i="6"/>
  <c r="F3214" i="6"/>
  <c r="G3214" i="6" s="1"/>
  <c r="E3215" i="6"/>
  <c r="F3215" i="6" s="1"/>
  <c r="G3215" i="6" s="1"/>
  <c r="E3216" i="6"/>
  <c r="E3217" i="6"/>
  <c r="F3217" i="6" s="1"/>
  <c r="G3217" i="6" s="1"/>
  <c r="E3218" i="6"/>
  <c r="F3218" i="6"/>
  <c r="G3218" i="6" s="1"/>
  <c r="E3219" i="6"/>
  <c r="E3220" i="6"/>
  <c r="F3220" i="6" s="1"/>
  <c r="G3220" i="6" s="1"/>
  <c r="E3221" i="6"/>
  <c r="F3221" i="6" s="1"/>
  <c r="G3221" i="6" s="1"/>
  <c r="E3222" i="6"/>
  <c r="E3223" i="6"/>
  <c r="F3223" i="6" s="1"/>
  <c r="G3223" i="6" s="1"/>
  <c r="E3224" i="6"/>
  <c r="F3224" i="6"/>
  <c r="G3224" i="6" s="1"/>
  <c r="E3225" i="6"/>
  <c r="E3226" i="6"/>
  <c r="F3226" i="6" s="1"/>
  <c r="G3226" i="6" s="1"/>
  <c r="E3227" i="6"/>
  <c r="E3228" i="6"/>
  <c r="E3229" i="6"/>
  <c r="F3229" i="6" s="1"/>
  <c r="G3229" i="6" s="1"/>
  <c r="E3230" i="6"/>
  <c r="F3230" i="6"/>
  <c r="G3230" i="6" s="1"/>
  <c r="E3231" i="6"/>
  <c r="E3232" i="6"/>
  <c r="F3232" i="6" s="1"/>
  <c r="G3232" i="6" s="1"/>
  <c r="E3233" i="6"/>
  <c r="E3234" i="6"/>
  <c r="F3234" i="6"/>
  <c r="G3234" i="6" s="1"/>
  <c r="E3235" i="6"/>
  <c r="E3236" i="6"/>
  <c r="F3236" i="6" s="1"/>
  <c r="G3236" i="6" s="1"/>
  <c r="E3237" i="6"/>
  <c r="E3238" i="6"/>
  <c r="F3238" i="6" s="1"/>
  <c r="G3238" i="6" s="1"/>
  <c r="E3239" i="6"/>
  <c r="F3239" i="6" s="1"/>
  <c r="G3239" i="6" s="1"/>
  <c r="E3240" i="6"/>
  <c r="F3240" i="6"/>
  <c r="G3240" i="6" s="1"/>
  <c r="E3241" i="6"/>
  <c r="E3242" i="6"/>
  <c r="F3242" i="6" s="1"/>
  <c r="G3242" i="6" s="1"/>
  <c r="E3243" i="6"/>
  <c r="F3243" i="6" s="1"/>
  <c r="G3243" i="6" s="1"/>
  <c r="E3244" i="6"/>
  <c r="F3244" i="6" s="1"/>
  <c r="G3244" i="6" s="1"/>
  <c r="E3245" i="6"/>
  <c r="F3245" i="6" s="1"/>
  <c r="G3245" i="6" s="1"/>
  <c r="E3246" i="6"/>
  <c r="F3246" i="6"/>
  <c r="G3246" i="6" s="1"/>
  <c r="E3247" i="6"/>
  <c r="E3248" i="6"/>
  <c r="F3248" i="6" s="1"/>
  <c r="G3248" i="6" s="1"/>
  <c r="E3249" i="6"/>
  <c r="F3249" i="6" s="1"/>
  <c r="G3249" i="6" s="1"/>
  <c r="E3250" i="6"/>
  <c r="F3250" i="6" s="1"/>
  <c r="G3250" i="6" s="1"/>
  <c r="E3251" i="6"/>
  <c r="E3252" i="6"/>
  <c r="F3252" i="6" s="1"/>
  <c r="G3252" i="6" s="1"/>
  <c r="E3253" i="6"/>
  <c r="E3254" i="6"/>
  <c r="F3254" i="6" s="1"/>
  <c r="G3254" i="6" s="1"/>
  <c r="E3255" i="6"/>
  <c r="F3255" i="6" s="1"/>
  <c r="G3255" i="6" s="1"/>
  <c r="E3256" i="6"/>
  <c r="F3256" i="6" s="1"/>
  <c r="G3256" i="6" s="1"/>
  <c r="E3257" i="6"/>
  <c r="E3258" i="6"/>
  <c r="F3258" i="6" s="1"/>
  <c r="G3258" i="6" s="1"/>
  <c r="E3259" i="6"/>
  <c r="F3259" i="6" s="1"/>
  <c r="G3259" i="6" s="1"/>
  <c r="E3260" i="6"/>
  <c r="E3261" i="6"/>
  <c r="F3261" i="6" s="1"/>
  <c r="G3261" i="6" s="1"/>
  <c r="E3262" i="6"/>
  <c r="F3262" i="6" s="1"/>
  <c r="G3262" i="6" s="1"/>
  <c r="E3263" i="6"/>
  <c r="E3264" i="6"/>
  <c r="F3264" i="6" s="1"/>
  <c r="G3264" i="6" s="1"/>
  <c r="E3265" i="6"/>
  <c r="F3265" i="6" s="1"/>
  <c r="G3265" i="6" s="1"/>
  <c r="E3266" i="6"/>
  <c r="F3266" i="6"/>
  <c r="G3266" i="6" s="1"/>
  <c r="E3267" i="6"/>
  <c r="F3267" i="6" s="1"/>
  <c r="G3267" i="6" s="1"/>
  <c r="E3268" i="6"/>
  <c r="E3269" i="6"/>
  <c r="E3270" i="6"/>
  <c r="F3270" i="6" s="1"/>
  <c r="G3270" i="6" s="1"/>
  <c r="E3271" i="6"/>
  <c r="F3271" i="6" s="1"/>
  <c r="G3271" i="6" s="1"/>
  <c r="E3272" i="6"/>
  <c r="F3272" i="6"/>
  <c r="G3272" i="6" s="1"/>
  <c r="E3273" i="6"/>
  <c r="F3273" i="6" s="1"/>
  <c r="G3273" i="6" s="1"/>
  <c r="E3274" i="6"/>
  <c r="E3275" i="6"/>
  <c r="F3275" i="6" s="1"/>
  <c r="G3275" i="6" s="1"/>
  <c r="E3276" i="6"/>
  <c r="E3277" i="6"/>
  <c r="F3277" i="6" s="1"/>
  <c r="G3277" i="6" s="1"/>
  <c r="E3278" i="6"/>
  <c r="F3278" i="6"/>
  <c r="G3278" i="6" s="1"/>
  <c r="E3279" i="6"/>
  <c r="F3279" i="6" s="1"/>
  <c r="G3279" i="6" s="1"/>
  <c r="E3280" i="6"/>
  <c r="E3281" i="6"/>
  <c r="F3281" i="6" s="1"/>
  <c r="G3281" i="6" s="1"/>
  <c r="E3282" i="6"/>
  <c r="F3282" i="6"/>
  <c r="G3282" i="6" s="1"/>
  <c r="E3283" i="6"/>
  <c r="E3284" i="6"/>
  <c r="F3284" i="6" s="1"/>
  <c r="G3284" i="6" s="1"/>
  <c r="E3285" i="6"/>
  <c r="F3285" i="6" s="1"/>
  <c r="G3285" i="6" s="1"/>
  <c r="E3286" i="6"/>
  <c r="E3287" i="6"/>
  <c r="F3287" i="6" s="1"/>
  <c r="G3287" i="6" s="1"/>
  <c r="E3288" i="6"/>
  <c r="F3288" i="6"/>
  <c r="G3288" i="6" s="1"/>
  <c r="E3289" i="6"/>
  <c r="E3290" i="6"/>
  <c r="F3290" i="6" s="1"/>
  <c r="G3290" i="6" s="1"/>
  <c r="E3291" i="6"/>
  <c r="E3292" i="6"/>
  <c r="E3293" i="6"/>
  <c r="F3293" i="6" s="1"/>
  <c r="G3293" i="6" s="1"/>
  <c r="E3294" i="6"/>
  <c r="F3294" i="6"/>
  <c r="G3294" i="6" s="1"/>
  <c r="E3295" i="6"/>
  <c r="E3296" i="6"/>
  <c r="F3296" i="6" s="1"/>
  <c r="G3296" i="6" s="1"/>
  <c r="E3297" i="6"/>
  <c r="E3298" i="6"/>
  <c r="F3298" i="6"/>
  <c r="G3298" i="6" s="1"/>
  <c r="E3299" i="6"/>
  <c r="E3300" i="6"/>
  <c r="E3301" i="6"/>
  <c r="E3302" i="6"/>
  <c r="F3302" i="6" s="1"/>
  <c r="G3302" i="6" s="1"/>
  <c r="E3303" i="6"/>
  <c r="E3304" i="6"/>
  <c r="F3304" i="6" s="1"/>
  <c r="G3304" i="6" s="1"/>
  <c r="E3305" i="6"/>
  <c r="F3305" i="6" s="1"/>
  <c r="G3305" i="6" s="1"/>
  <c r="E3306" i="6"/>
  <c r="F3306" i="6" s="1"/>
  <c r="G3306" i="6" s="1"/>
  <c r="E3307" i="6"/>
  <c r="F3307" i="6" s="1"/>
  <c r="G3307" i="6" s="1"/>
  <c r="E3308" i="6"/>
  <c r="E3309" i="6"/>
  <c r="F3309" i="6" s="1"/>
  <c r="G3309" i="6" s="1"/>
  <c r="E3310" i="6"/>
  <c r="F3310" i="6"/>
  <c r="G3310" i="6" s="1"/>
  <c r="E3311" i="6"/>
  <c r="E3312" i="6"/>
  <c r="F3312" i="6" s="1"/>
  <c r="G3312" i="6" s="1"/>
  <c r="E3313" i="6"/>
  <c r="F3313" i="6" s="1"/>
  <c r="G3313" i="6"/>
  <c r="E3314" i="6"/>
  <c r="F3314" i="6"/>
  <c r="G3314" i="6" s="1"/>
  <c r="E3315" i="6"/>
  <c r="E3316" i="6"/>
  <c r="E3317" i="6"/>
  <c r="F3317" i="6" s="1"/>
  <c r="G3317" i="6" s="1"/>
  <c r="E3318" i="6"/>
  <c r="E3319" i="6"/>
  <c r="E3320" i="6"/>
  <c r="F3320" i="6" s="1"/>
  <c r="G3320" i="6" s="1"/>
  <c r="E3321" i="6"/>
  <c r="F3321" i="6" s="1"/>
  <c r="G3321" i="6" s="1"/>
  <c r="E3322" i="6"/>
  <c r="F3322" i="6" s="1"/>
  <c r="G3322" i="6" s="1"/>
  <c r="E3323" i="6"/>
  <c r="E3324" i="6"/>
  <c r="E3325" i="6"/>
  <c r="F3325" i="6" s="1"/>
  <c r="G3325" i="6" s="1"/>
  <c r="E3326" i="6"/>
  <c r="E3327" i="6"/>
  <c r="F3327" i="6" s="1"/>
  <c r="G3327" i="6" s="1"/>
  <c r="E3328" i="6"/>
  <c r="E3329" i="6"/>
  <c r="F3329" i="6" s="1"/>
  <c r="G3329" i="6" s="1"/>
  <c r="E3330" i="6"/>
  <c r="E3331" i="6"/>
  <c r="F3330" i="6" s="1"/>
  <c r="G3330" i="6" s="1"/>
  <c r="E3332" i="6"/>
  <c r="E3333" i="6"/>
  <c r="F3333" i="6" s="1"/>
  <c r="G3333" i="6" s="1"/>
  <c r="E3334" i="6"/>
  <c r="F3334" i="6" s="1"/>
  <c r="G3334" i="6" s="1"/>
  <c r="E3335" i="6"/>
  <c r="F3335" i="6" s="1"/>
  <c r="G3335" i="6"/>
  <c r="E3336" i="6"/>
  <c r="E3337" i="6"/>
  <c r="F3337" i="6" s="1"/>
  <c r="G3337" i="6" s="1"/>
  <c r="E3338" i="6"/>
  <c r="E3339" i="6"/>
  <c r="F3339" i="6" s="1"/>
  <c r="G3339" i="6" s="1"/>
  <c r="E3340" i="6"/>
  <c r="E3341" i="6"/>
  <c r="F3340" i="6" s="1"/>
  <c r="G3340" i="6" s="1"/>
  <c r="E3342" i="6"/>
  <c r="E3343" i="6"/>
  <c r="E3344" i="6"/>
  <c r="E3345" i="6"/>
  <c r="E3346" i="6"/>
  <c r="E3347" i="6"/>
  <c r="F3347" i="6"/>
  <c r="G3347" i="6" s="1"/>
  <c r="E3348" i="6"/>
  <c r="E3349" i="6"/>
  <c r="F3349" i="6"/>
  <c r="G3349" i="6" s="1"/>
  <c r="E3350" i="6"/>
  <c r="F3350" i="6" s="1"/>
  <c r="G3350" i="6" s="1"/>
  <c r="E3351" i="6"/>
  <c r="E3352" i="6"/>
  <c r="F3352" i="6"/>
  <c r="G3352" i="6" s="1"/>
  <c r="E3353" i="6"/>
  <c r="E3354" i="6"/>
  <c r="F3354" i="6" s="1"/>
  <c r="G3354" i="6" s="1"/>
  <c r="E3355" i="6"/>
  <c r="E3356" i="6"/>
  <c r="F3356" i="6" s="1"/>
  <c r="G3356" i="6" s="1"/>
  <c r="E3357" i="6"/>
  <c r="E3358" i="6"/>
  <c r="F3357" i="6" s="1"/>
  <c r="G3357" i="6" s="1"/>
  <c r="E3359" i="6"/>
  <c r="E3360" i="6"/>
  <c r="F3360" i="6" s="1"/>
  <c r="G3360" i="6" s="1"/>
  <c r="E3361" i="6"/>
  <c r="F3361" i="6" s="1"/>
  <c r="G3361" i="6" s="1"/>
  <c r="E3362" i="6"/>
  <c r="F3362" i="6" s="1"/>
  <c r="G3362" i="6" s="1"/>
  <c r="E3363" i="6"/>
  <c r="E3364" i="6"/>
  <c r="F3364" i="6"/>
  <c r="G3364" i="6" s="1"/>
  <c r="E3365" i="6"/>
  <c r="F3365" i="6"/>
  <c r="G3365" i="6" s="1"/>
  <c r="E3366" i="6"/>
  <c r="F3366" i="6" s="1"/>
  <c r="G3366" i="6" s="1"/>
  <c r="E3367" i="6"/>
  <c r="F3367" i="6" s="1"/>
  <c r="G3367" i="6" s="1"/>
  <c r="E3368" i="6"/>
  <c r="F3368" i="6" s="1"/>
  <c r="G3368" i="6" s="1"/>
  <c r="E3369" i="6"/>
  <c r="F3369" i="6" s="1"/>
  <c r="G3369" i="6" s="1"/>
  <c r="E3370" i="6"/>
  <c r="E3371" i="6"/>
  <c r="F3371" i="6" s="1"/>
  <c r="G3371" i="6" s="1"/>
  <c r="E3372" i="6"/>
  <c r="F3372" i="6"/>
  <c r="G3372" i="6" s="1"/>
  <c r="E3373" i="6"/>
  <c r="F3373" i="6" s="1"/>
  <c r="G3373" i="6" s="1"/>
  <c r="E3374" i="6"/>
  <c r="F3374" i="6" s="1"/>
  <c r="G3374" i="6" s="1"/>
  <c r="E3375" i="6"/>
  <c r="E3376" i="6"/>
  <c r="F3376" i="6" s="1"/>
  <c r="G3376" i="6" s="1"/>
  <c r="E3377" i="6"/>
  <c r="F3377" i="6" s="1"/>
  <c r="G3377" i="6" s="1"/>
  <c r="E3378" i="6"/>
  <c r="F3378" i="6" s="1"/>
  <c r="G3378" i="6" s="1"/>
  <c r="E3379" i="6"/>
  <c r="E3380" i="6"/>
  <c r="F3380" i="6"/>
  <c r="G3380" i="6" s="1"/>
  <c r="E3381" i="6"/>
  <c r="F3381" i="6"/>
  <c r="G3381" i="6" s="1"/>
  <c r="E3382" i="6"/>
  <c r="F3382" i="6" s="1"/>
  <c r="G3382" i="6" s="1"/>
  <c r="E3383" i="6"/>
  <c r="F3383" i="6" s="1"/>
  <c r="G3383" i="6" s="1"/>
  <c r="E3384" i="6"/>
  <c r="F3384" i="6" s="1"/>
  <c r="G3384" i="6" s="1"/>
  <c r="E3385" i="6"/>
  <c r="F3385" i="6" s="1"/>
  <c r="G3385" i="6" s="1"/>
  <c r="E3386" i="6"/>
  <c r="E3387" i="6"/>
  <c r="F3387" i="6" s="1"/>
  <c r="G3387" i="6" s="1"/>
  <c r="E3388" i="6"/>
  <c r="F3388" i="6"/>
  <c r="G3388" i="6" s="1"/>
  <c r="E3389" i="6"/>
  <c r="F3389" i="6" s="1"/>
  <c r="G3389" i="6" s="1"/>
  <c r="E3390" i="6"/>
  <c r="F3390" i="6" s="1"/>
  <c r="G3390" i="6" s="1"/>
  <c r="E3391" i="6"/>
  <c r="E3392" i="6"/>
  <c r="F3392" i="6" s="1"/>
  <c r="G3392" i="6" s="1"/>
  <c r="E3393" i="6"/>
  <c r="F3393" i="6" s="1"/>
  <c r="G3393" i="6" s="1"/>
  <c r="E3394" i="6"/>
  <c r="F3394" i="6" s="1"/>
  <c r="G3394" i="6" s="1"/>
  <c r="E3395" i="6"/>
  <c r="F3395" i="6" s="1"/>
  <c r="G3395" i="6" s="1"/>
  <c r="E3396" i="6"/>
  <c r="F3396" i="6"/>
  <c r="G3396" i="6" s="1"/>
  <c r="E3397" i="6"/>
  <c r="F3397" i="6"/>
  <c r="G3397" i="6" s="1"/>
  <c r="E3398" i="6"/>
  <c r="F3398" i="6" s="1"/>
  <c r="G3398" i="6" s="1"/>
  <c r="E3399" i="6"/>
  <c r="F3399" i="6" s="1"/>
  <c r="G3399" i="6" s="1"/>
  <c r="E3400" i="6"/>
  <c r="F3400" i="6" s="1"/>
  <c r="G3400" i="6" s="1"/>
  <c r="E3401" i="6"/>
  <c r="F3401" i="6" s="1"/>
  <c r="G3401" i="6" s="1"/>
  <c r="E3402" i="6"/>
  <c r="E3403" i="6"/>
  <c r="F3403" i="6" s="1"/>
  <c r="G3403" i="6" s="1"/>
  <c r="E3404" i="6"/>
  <c r="F3404" i="6"/>
  <c r="G3404" i="6" s="1"/>
  <c r="E3405" i="6"/>
  <c r="F3405" i="6" s="1"/>
  <c r="G3405" i="6" s="1"/>
  <c r="E3406" i="6"/>
  <c r="F3406" i="6" s="1"/>
  <c r="G3406" i="6" s="1"/>
  <c r="E3407" i="6"/>
  <c r="E3408" i="6"/>
  <c r="F3408" i="6" s="1"/>
  <c r="G3408" i="6" s="1"/>
  <c r="E3409" i="6"/>
  <c r="F3409" i="6" s="1"/>
  <c r="G3409" i="6" s="1"/>
  <c r="E3410" i="6"/>
  <c r="F3410" i="6" s="1"/>
  <c r="G3410" i="6" s="1"/>
  <c r="E3411" i="6"/>
  <c r="F3411" i="6" s="1"/>
  <c r="G3411" i="6" s="1"/>
  <c r="E3412" i="6"/>
  <c r="F3412" i="6"/>
  <c r="G3412" i="6" s="1"/>
  <c r="E3413" i="6"/>
  <c r="F3413" i="6"/>
  <c r="G3413" i="6" s="1"/>
  <c r="E3414" i="6"/>
  <c r="F3414" i="6" s="1"/>
  <c r="G3414" i="6" s="1"/>
  <c r="E3415" i="6"/>
  <c r="F3415" i="6" s="1"/>
  <c r="G3415" i="6" s="1"/>
  <c r="E3416" i="6"/>
  <c r="F3416" i="6" s="1"/>
  <c r="G3416" i="6" s="1"/>
  <c r="E3417" i="6"/>
  <c r="F3417" i="6" s="1"/>
  <c r="G3417" i="6" s="1"/>
  <c r="E3418" i="6"/>
  <c r="E3419" i="6"/>
  <c r="F3419" i="6" s="1"/>
  <c r="G3419" i="6" s="1"/>
  <c r="E3420" i="6"/>
  <c r="F3420" i="6"/>
  <c r="G3420" i="6" s="1"/>
  <c r="E3421" i="6"/>
  <c r="F3421" i="6" s="1"/>
  <c r="G3421" i="6" s="1"/>
  <c r="E3422" i="6"/>
  <c r="F3422" i="6" s="1"/>
  <c r="G3422" i="6" s="1"/>
  <c r="E3423" i="6"/>
  <c r="E3424" i="6"/>
  <c r="F3424" i="6" s="1"/>
  <c r="G3424" i="6" s="1"/>
  <c r="E3425" i="6"/>
  <c r="F3425" i="6" s="1"/>
  <c r="G3425" i="6" s="1"/>
  <c r="E3426" i="6"/>
  <c r="F3426" i="6" s="1"/>
  <c r="G3426" i="6" s="1"/>
  <c r="E3427" i="6"/>
  <c r="F3427" i="6" s="1"/>
  <c r="G3427" i="6" s="1"/>
  <c r="E3428" i="6"/>
  <c r="F3428" i="6"/>
  <c r="G3428" i="6" s="1"/>
  <c r="E3429" i="6"/>
  <c r="F3429" i="6"/>
  <c r="G3429" i="6" s="1"/>
  <c r="E3430" i="6"/>
  <c r="F3430" i="6" s="1"/>
  <c r="G3430" i="6" s="1"/>
  <c r="E3431" i="6"/>
  <c r="F3431" i="6" s="1"/>
  <c r="G3431" i="6" s="1"/>
  <c r="E3432" i="6"/>
  <c r="F3432" i="6" s="1"/>
  <c r="G3432" i="6" s="1"/>
  <c r="E3433" i="6"/>
  <c r="F3433" i="6" s="1"/>
  <c r="G3433" i="6" s="1"/>
  <c r="E3434" i="6"/>
  <c r="E3435" i="6"/>
  <c r="F3435" i="6" s="1"/>
  <c r="G3435" i="6" s="1"/>
  <c r="E3436" i="6"/>
  <c r="F3436" i="6"/>
  <c r="G3436" i="6" s="1"/>
  <c r="E3437" i="6"/>
  <c r="F3437" i="6" s="1"/>
  <c r="G3437" i="6" s="1"/>
  <c r="E3438" i="6"/>
  <c r="F3438" i="6" s="1"/>
  <c r="G3438" i="6" s="1"/>
  <c r="E3439" i="6"/>
  <c r="E3440" i="6"/>
  <c r="F3440" i="6" s="1"/>
  <c r="G3440" i="6" s="1"/>
  <c r="E3441" i="6"/>
  <c r="F3441" i="6" s="1"/>
  <c r="G3441" i="6" s="1"/>
  <c r="E3442" i="6"/>
  <c r="F3442" i="6" s="1"/>
  <c r="G3442" i="6" s="1"/>
  <c r="E3443" i="6"/>
  <c r="F3443" i="6" s="1"/>
  <c r="G3443" i="6" s="1"/>
  <c r="E3444" i="6"/>
  <c r="F3444" i="6"/>
  <c r="G3444" i="6" s="1"/>
  <c r="E3445" i="6"/>
  <c r="E3446" i="6"/>
  <c r="F3446" i="6" s="1"/>
  <c r="G3446" i="6" s="1"/>
  <c r="E3447" i="6"/>
  <c r="F3447" i="6" s="1"/>
  <c r="G3447" i="6" s="1"/>
  <c r="E3448" i="6"/>
  <c r="F3448" i="6" s="1"/>
  <c r="G3448" i="6" s="1"/>
  <c r="E3449" i="6"/>
  <c r="F3449" i="6" s="1"/>
  <c r="G3449" i="6" s="1"/>
  <c r="E3450" i="6"/>
  <c r="E3451" i="6"/>
  <c r="F3451" i="6" s="1"/>
  <c r="G3451" i="6" s="1"/>
  <c r="E3452" i="6"/>
  <c r="F3452" i="6"/>
  <c r="G3452" i="6" s="1"/>
  <c r="E3453" i="6"/>
  <c r="F3453" i="6" s="1"/>
  <c r="G3453" i="6" s="1"/>
  <c r="E3454" i="6"/>
  <c r="F3454" i="6" s="1"/>
  <c r="G3454" i="6" s="1"/>
  <c r="E3455" i="6"/>
  <c r="E3456" i="6"/>
  <c r="F3456" i="6" s="1"/>
  <c r="G3456" i="6" s="1"/>
  <c r="E3457" i="6"/>
  <c r="F3457" i="6" s="1"/>
  <c r="G3457" i="6" s="1"/>
  <c r="E3458" i="6"/>
  <c r="F3458" i="6" s="1"/>
  <c r="G3458" i="6" s="1"/>
  <c r="E3459" i="6"/>
  <c r="F3459" i="6" s="1"/>
  <c r="G3459" i="6" s="1"/>
  <c r="E3460" i="6"/>
  <c r="F3460" i="6"/>
  <c r="G3460" i="6" s="1"/>
  <c r="E3461" i="6"/>
  <c r="E3462" i="6"/>
  <c r="F3462" i="6" s="1"/>
  <c r="G3462" i="6" s="1"/>
  <c r="E3463" i="6"/>
  <c r="F3463" i="6" s="1"/>
  <c r="G3463" i="6" s="1"/>
  <c r="E3464" i="6"/>
  <c r="F3464" i="6" s="1"/>
  <c r="G3464" i="6" s="1"/>
  <c r="E3465" i="6"/>
  <c r="F3465" i="6" s="1"/>
  <c r="G3465" i="6" s="1"/>
  <c r="E3466" i="6"/>
  <c r="E3467" i="6"/>
  <c r="F3467" i="6" s="1"/>
  <c r="G3467" i="6" s="1"/>
  <c r="E3468" i="6"/>
  <c r="F3468" i="6"/>
  <c r="G3468" i="6" s="1"/>
  <c r="E3469" i="6"/>
  <c r="F3469" i="6" s="1"/>
  <c r="G3469" i="6" s="1"/>
  <c r="E3470" i="6"/>
  <c r="F3470" i="6" s="1"/>
  <c r="G3470" i="6" s="1"/>
  <c r="E3471" i="6"/>
  <c r="E3472" i="6"/>
  <c r="F3472" i="6" s="1"/>
  <c r="G3472" i="6" s="1"/>
  <c r="E3473" i="6"/>
  <c r="F3473" i="6" s="1"/>
  <c r="G3473" i="6" s="1"/>
  <c r="E3474" i="6"/>
  <c r="F3474" i="6" s="1"/>
  <c r="G3474" i="6" s="1"/>
  <c r="E3475" i="6"/>
  <c r="F3475" i="6" s="1"/>
  <c r="G3475" i="6" s="1"/>
  <c r="E3476" i="6"/>
  <c r="F3476" i="6"/>
  <c r="G3476" i="6" s="1"/>
  <c r="E3477" i="6"/>
  <c r="E3478" i="6"/>
  <c r="F3478" i="6" s="1"/>
  <c r="G3478" i="6" s="1"/>
  <c r="E3479" i="6"/>
  <c r="F3479" i="6" s="1"/>
  <c r="G3479" i="6" s="1"/>
  <c r="E3480" i="6"/>
  <c r="F3480" i="6" s="1"/>
  <c r="G3480" i="6" s="1"/>
  <c r="E3481" i="6"/>
  <c r="F3481" i="6" s="1"/>
  <c r="G3481" i="6" s="1"/>
  <c r="E3482" i="6"/>
  <c r="E3483" i="6"/>
  <c r="F3483" i="6" s="1"/>
  <c r="G3483" i="6" s="1"/>
  <c r="E3484" i="6"/>
  <c r="F3484" i="6"/>
  <c r="G3484" i="6" s="1"/>
  <c r="E3485" i="6"/>
  <c r="F3485" i="6" s="1"/>
  <c r="G3485" i="6" s="1"/>
  <c r="E3486" i="6"/>
  <c r="F3486" i="6" s="1"/>
  <c r="G3486" i="6" s="1"/>
  <c r="E3487" i="6"/>
  <c r="E3488" i="6"/>
  <c r="F3488" i="6" s="1"/>
  <c r="G3488" i="6" s="1"/>
  <c r="E3489" i="6"/>
  <c r="F3489" i="6" s="1"/>
  <c r="G3489" i="6" s="1"/>
  <c r="E3490" i="6"/>
  <c r="F3490" i="6" s="1"/>
  <c r="G3490" i="6" s="1"/>
  <c r="E3491" i="6"/>
  <c r="F3491" i="6" s="1"/>
  <c r="G3491" i="6" s="1"/>
  <c r="E3492" i="6"/>
  <c r="F3492" i="6"/>
  <c r="G3492" i="6" s="1"/>
  <c r="E3493" i="6"/>
  <c r="E3494" i="6"/>
  <c r="F3494" i="6" s="1"/>
  <c r="G3494" i="6" s="1"/>
  <c r="E3495" i="6"/>
  <c r="F3495" i="6" s="1"/>
  <c r="G3495" i="6" s="1"/>
  <c r="E3496" i="6"/>
  <c r="F3496" i="6" s="1"/>
  <c r="G3496" i="6" s="1"/>
  <c r="E3497" i="6"/>
  <c r="F3497" i="6" s="1"/>
  <c r="G3497" i="6" s="1"/>
  <c r="E3498" i="6"/>
  <c r="E3499" i="6"/>
  <c r="F3499" i="6" s="1"/>
  <c r="G3499" i="6" s="1"/>
  <c r="E3500" i="6"/>
  <c r="F3500" i="6"/>
  <c r="G3500" i="6" s="1"/>
  <c r="E3501" i="6"/>
  <c r="F3501" i="6" s="1"/>
  <c r="G3501" i="6" s="1"/>
  <c r="E3502" i="6"/>
  <c r="F3502" i="6" s="1"/>
  <c r="G3502" i="6" s="1"/>
  <c r="E3503" i="6"/>
  <c r="E3504" i="6"/>
  <c r="F3504" i="6" s="1"/>
  <c r="G3504" i="6" s="1"/>
  <c r="E3505" i="6"/>
  <c r="F3505" i="6" s="1"/>
  <c r="G3505" i="6" s="1"/>
  <c r="E3506" i="6"/>
  <c r="F3506" i="6" s="1"/>
  <c r="G3506" i="6" s="1"/>
  <c r="E3507" i="6"/>
  <c r="F3507" i="6" s="1"/>
  <c r="G3507" i="6" s="1"/>
  <c r="E3508" i="6"/>
  <c r="F3508" i="6"/>
  <c r="G3508" i="6" s="1"/>
  <c r="E3509" i="6"/>
  <c r="E3510" i="6"/>
  <c r="F3510" i="6" s="1"/>
  <c r="G3510" i="6" s="1"/>
  <c r="E3511" i="6"/>
  <c r="F3511" i="6" s="1"/>
  <c r="G3511" i="6" s="1"/>
  <c r="E3512" i="6"/>
  <c r="F3512" i="6" s="1"/>
  <c r="G3512" i="6" s="1"/>
  <c r="E3513" i="6"/>
  <c r="F3513" i="6" s="1"/>
  <c r="G3513" i="6" s="1"/>
  <c r="E3514" i="6"/>
  <c r="E3515" i="6"/>
  <c r="F3515" i="6" s="1"/>
  <c r="G3515" i="6" s="1"/>
  <c r="E3516" i="6"/>
  <c r="F3516" i="6"/>
  <c r="G3516" i="6" s="1"/>
  <c r="E3517" i="6"/>
  <c r="F3517" i="6" s="1"/>
  <c r="G3517" i="6" s="1"/>
  <c r="E3518" i="6"/>
  <c r="F3518" i="6" s="1"/>
  <c r="G3518" i="6" s="1"/>
  <c r="E3519" i="6"/>
  <c r="E3520" i="6"/>
  <c r="F3520" i="6" s="1"/>
  <c r="G3520" i="6" s="1"/>
  <c r="E3521" i="6"/>
  <c r="F3521" i="6" s="1"/>
  <c r="G3521" i="6" s="1"/>
  <c r="E3522" i="6"/>
  <c r="F3522" i="6" s="1"/>
  <c r="G3522" i="6" s="1"/>
  <c r="E3523" i="6"/>
  <c r="F3523" i="6" s="1"/>
  <c r="G3523" i="6" s="1"/>
  <c r="E3524" i="6"/>
  <c r="F3524" i="6"/>
  <c r="G3524" i="6" s="1"/>
  <c r="E3525" i="6"/>
  <c r="E3526" i="6"/>
  <c r="F3526" i="6" s="1"/>
  <c r="G3526" i="6" s="1"/>
  <c r="E3527" i="6"/>
  <c r="F3527" i="6" s="1"/>
  <c r="G3527" i="6" s="1"/>
  <c r="E3528" i="6"/>
  <c r="F3528" i="6" s="1"/>
  <c r="G3528" i="6" s="1"/>
  <c r="E3529" i="6"/>
  <c r="F3529" i="6" s="1"/>
  <c r="G3529" i="6" s="1"/>
  <c r="E3530" i="6"/>
  <c r="E3531" i="6"/>
  <c r="F3531" i="6" s="1"/>
  <c r="G3531" i="6" s="1"/>
  <c r="E3532" i="6"/>
  <c r="F3532" i="6"/>
  <c r="G3532" i="6" s="1"/>
  <c r="E3533" i="6"/>
  <c r="F3533" i="6" s="1"/>
  <c r="G3533" i="6" s="1"/>
  <c r="E3534" i="6"/>
  <c r="F3534" i="6" s="1"/>
  <c r="G3534" i="6" s="1"/>
  <c r="E3535" i="6"/>
  <c r="E3536" i="6"/>
  <c r="F3536" i="6" s="1"/>
  <c r="G3536" i="6" s="1"/>
  <c r="E3537" i="6"/>
  <c r="F3537" i="6" s="1"/>
  <c r="G3537" i="6" s="1"/>
  <c r="E3538" i="6"/>
  <c r="F3538" i="6" s="1"/>
  <c r="G3538" i="6" s="1"/>
  <c r="E3539" i="6"/>
  <c r="F3539" i="6" s="1"/>
  <c r="G3539" i="6" s="1"/>
  <c r="E3540" i="6"/>
  <c r="F3540" i="6"/>
  <c r="G3540" i="6" s="1"/>
  <c r="E3541" i="6"/>
  <c r="E3542" i="6"/>
  <c r="F3542" i="6" s="1"/>
  <c r="G3542" i="6" s="1"/>
  <c r="E3543" i="6"/>
  <c r="F3543" i="6" s="1"/>
  <c r="G3543" i="6" s="1"/>
  <c r="E3544" i="6"/>
  <c r="F3544" i="6" s="1"/>
  <c r="G3544" i="6" s="1"/>
  <c r="E3545" i="6"/>
  <c r="F3545" i="6" s="1"/>
  <c r="G3545" i="6" s="1"/>
  <c r="E3546" i="6"/>
  <c r="E3547" i="6"/>
  <c r="F3547" i="6" s="1"/>
  <c r="G3547" i="6" s="1"/>
  <c r="E3548" i="6"/>
  <c r="F3548" i="6"/>
  <c r="G3548" i="6" s="1"/>
  <c r="E3549" i="6"/>
  <c r="F3549" i="6" s="1"/>
  <c r="G3549" i="6" s="1"/>
  <c r="E3550" i="6"/>
  <c r="F3550" i="6" s="1"/>
  <c r="G3550" i="6" s="1"/>
  <c r="E3551" i="6"/>
  <c r="E3552" i="6"/>
  <c r="F3552" i="6" s="1"/>
  <c r="G3552" i="6" s="1"/>
  <c r="E3553" i="6"/>
  <c r="F3553" i="6" s="1"/>
  <c r="G3553" i="6" s="1"/>
  <c r="E3554" i="6"/>
  <c r="F3554" i="6" s="1"/>
  <c r="G3554" i="6" s="1"/>
  <c r="E3555" i="6"/>
  <c r="F3555" i="6" s="1"/>
  <c r="G3555" i="6" s="1"/>
  <c r="E3556" i="6"/>
  <c r="F3556" i="6"/>
  <c r="G3556" i="6" s="1"/>
  <c r="E3557" i="6"/>
  <c r="E3558" i="6"/>
  <c r="F3558" i="6" s="1"/>
  <c r="G3558" i="6" s="1"/>
  <c r="E3559" i="6"/>
  <c r="F3559" i="6" s="1"/>
  <c r="G3559" i="6" s="1"/>
  <c r="E3560" i="6"/>
  <c r="F3560" i="6" s="1"/>
  <c r="G3560" i="6" s="1"/>
  <c r="E3561" i="6"/>
  <c r="F3561" i="6" s="1"/>
  <c r="G3561" i="6" s="1"/>
  <c r="E3562" i="6"/>
  <c r="E3563" i="6"/>
  <c r="F3563" i="6" s="1"/>
  <c r="G3563" i="6" s="1"/>
  <c r="E3564" i="6"/>
  <c r="F3564" i="6"/>
  <c r="G3564" i="6" s="1"/>
  <c r="E3565" i="6"/>
  <c r="F3565" i="6" s="1"/>
  <c r="G3565" i="6" s="1"/>
  <c r="E3566" i="6"/>
  <c r="F3566" i="6" s="1"/>
  <c r="G3566" i="6" s="1"/>
  <c r="E3567" i="6"/>
  <c r="E3568" i="6"/>
  <c r="F3568" i="6" s="1"/>
  <c r="G3568" i="6" s="1"/>
  <c r="E3569" i="6"/>
  <c r="F3569" i="6" s="1"/>
  <c r="G3569" i="6" s="1"/>
  <c r="E3570" i="6"/>
  <c r="F3570" i="6" s="1"/>
  <c r="G3570" i="6" s="1"/>
  <c r="E3571" i="6"/>
  <c r="F3571" i="6" s="1"/>
  <c r="G3571" i="6" s="1"/>
  <c r="E3572" i="6"/>
  <c r="F3572" i="6"/>
  <c r="G3572" i="6" s="1"/>
  <c r="E3573" i="6"/>
  <c r="E3574" i="6"/>
  <c r="F3574" i="6" s="1"/>
  <c r="G3574" i="6" s="1"/>
  <c r="E3575" i="6"/>
  <c r="F3575" i="6" s="1"/>
  <c r="G3575" i="6" s="1"/>
  <c r="E3576" i="6"/>
  <c r="F3576" i="6" s="1"/>
  <c r="G3576" i="6" s="1"/>
  <c r="E3577" i="6"/>
  <c r="F3577" i="6" s="1"/>
  <c r="G3577" i="6" s="1"/>
  <c r="E3578" i="6"/>
  <c r="E3579" i="6"/>
  <c r="F3579" i="6" s="1"/>
  <c r="G3579" i="6" s="1"/>
  <c r="E3580" i="6"/>
  <c r="F3580" i="6"/>
  <c r="G3580" i="6" s="1"/>
  <c r="E3581" i="6"/>
  <c r="F3581" i="6" s="1"/>
  <c r="G3581" i="6" s="1"/>
  <c r="E3582" i="6"/>
  <c r="F3582" i="6" s="1"/>
  <c r="G3582" i="6" s="1"/>
  <c r="E3583" i="6"/>
  <c r="E3584" i="6"/>
  <c r="F3584" i="6" s="1"/>
  <c r="G3584" i="6" s="1"/>
  <c r="E3585" i="6"/>
  <c r="F3585" i="6" s="1"/>
  <c r="G3585" i="6" s="1"/>
  <c r="E3586" i="6"/>
  <c r="F3586" i="6" s="1"/>
  <c r="G3586" i="6" s="1"/>
  <c r="E3587" i="6"/>
  <c r="F3587" i="6" s="1"/>
  <c r="G3587" i="6" s="1"/>
  <c r="E3588" i="6"/>
  <c r="F3588" i="6"/>
  <c r="G3588" i="6" s="1"/>
  <c r="E3589" i="6"/>
  <c r="E3590" i="6"/>
  <c r="F3590" i="6" s="1"/>
  <c r="G3590" i="6" s="1"/>
  <c r="E3591" i="6"/>
  <c r="F3591" i="6" s="1"/>
  <c r="G3591" i="6" s="1"/>
  <c r="E3592" i="6"/>
  <c r="F3592" i="6" s="1"/>
  <c r="G3592" i="6" s="1"/>
  <c r="E3593" i="6"/>
  <c r="F3593" i="6" s="1"/>
  <c r="G3593" i="6" s="1"/>
  <c r="E3594" i="6"/>
  <c r="E3595" i="6"/>
  <c r="F3595" i="6" s="1"/>
  <c r="G3595" i="6" s="1"/>
  <c r="E3596" i="6"/>
  <c r="F3596" i="6"/>
  <c r="G3596" i="6" s="1"/>
  <c r="E3597" i="6"/>
  <c r="F3597" i="6" s="1"/>
  <c r="G3597" i="6" s="1"/>
  <c r="E3598" i="6"/>
  <c r="F3598" i="6" s="1"/>
  <c r="G3598" i="6" s="1"/>
  <c r="E3599" i="6"/>
  <c r="E3600" i="6"/>
  <c r="F3600" i="6" s="1"/>
  <c r="G3600" i="6" s="1"/>
  <c r="E3601" i="6"/>
  <c r="F3601" i="6" s="1"/>
  <c r="G3601" i="6" s="1"/>
  <c r="E3602" i="6"/>
  <c r="F3602" i="6" s="1"/>
  <c r="G3602" i="6" s="1"/>
  <c r="E3603" i="6"/>
  <c r="F3603" i="6" s="1"/>
  <c r="G3603" i="6" s="1"/>
  <c r="E3604" i="6"/>
  <c r="F3604" i="6"/>
  <c r="G3604" i="6" s="1"/>
  <c r="E3605" i="6"/>
  <c r="E3606" i="6"/>
  <c r="F3606" i="6" s="1"/>
  <c r="G3606" i="6" s="1"/>
  <c r="E3607" i="6"/>
  <c r="F3607" i="6" s="1"/>
  <c r="G3607" i="6" s="1"/>
  <c r="E3608" i="6"/>
  <c r="F3608" i="6" s="1"/>
  <c r="G3608" i="6" s="1"/>
  <c r="E3609" i="6"/>
  <c r="F3609" i="6" s="1"/>
  <c r="G3609" i="6" s="1"/>
  <c r="E3610" i="6"/>
  <c r="E3611" i="6"/>
  <c r="F3611" i="6" s="1"/>
  <c r="G3611" i="6" s="1"/>
  <c r="E3612" i="6"/>
  <c r="F3612" i="6"/>
  <c r="G3612" i="6" s="1"/>
  <c r="E3613" i="6"/>
  <c r="F3613" i="6" s="1"/>
  <c r="G3613" i="6" s="1"/>
  <c r="E3614" i="6"/>
  <c r="F3614" i="6" s="1"/>
  <c r="G3614" i="6" s="1"/>
  <c r="E3615" i="6"/>
  <c r="E3616" i="6"/>
  <c r="F3616" i="6" s="1"/>
  <c r="G3616" i="6" s="1"/>
  <c r="E3617" i="6"/>
  <c r="F3617" i="6" s="1"/>
  <c r="G3617" i="6" s="1"/>
  <c r="E3618" i="6"/>
  <c r="F3618" i="6" s="1"/>
  <c r="G3618" i="6" s="1"/>
  <c r="E3619" i="6"/>
  <c r="F3619" i="6" s="1"/>
  <c r="G3619" i="6" s="1"/>
  <c r="E3620" i="6"/>
  <c r="F3620" i="6"/>
  <c r="G3620" i="6" s="1"/>
  <c r="E3621" i="6"/>
  <c r="E3622" i="6"/>
  <c r="F3622" i="6" s="1"/>
  <c r="G3622" i="6" s="1"/>
  <c r="E3623" i="6"/>
  <c r="F3623" i="6" s="1"/>
  <c r="G3623" i="6" s="1"/>
  <c r="E3624" i="6"/>
  <c r="F3624" i="6" s="1"/>
  <c r="G3624" i="6" s="1"/>
  <c r="E3625" i="6"/>
  <c r="F3625" i="6" s="1"/>
  <c r="G3625" i="6" s="1"/>
  <c r="E3626" i="6"/>
  <c r="E3627" i="6"/>
  <c r="F3627" i="6" s="1"/>
  <c r="G3627" i="6" s="1"/>
  <c r="E3628" i="6"/>
  <c r="F3628" i="6"/>
  <c r="G3628" i="6" s="1"/>
  <c r="E3629" i="6"/>
  <c r="F3629" i="6" s="1"/>
  <c r="G3629" i="6" s="1"/>
  <c r="E3630" i="6"/>
  <c r="F3630" i="6" s="1"/>
  <c r="G3630" i="6" s="1"/>
  <c r="E3631" i="6"/>
  <c r="E3632" i="6"/>
  <c r="F3632" i="6" s="1"/>
  <c r="G3632" i="6" s="1"/>
  <c r="E3633" i="6"/>
  <c r="F3633" i="6" s="1"/>
  <c r="G3633" i="6" s="1"/>
  <c r="E3634" i="6"/>
  <c r="F3634" i="6" s="1"/>
  <c r="G3634" i="6" s="1"/>
  <c r="E3635" i="6"/>
  <c r="F3635" i="6" s="1"/>
  <c r="G3635" i="6" s="1"/>
  <c r="E3636" i="6"/>
  <c r="F3636" i="6"/>
  <c r="G3636" i="6" s="1"/>
  <c r="E3637" i="6"/>
  <c r="E3638" i="6"/>
  <c r="F3638" i="6" s="1"/>
  <c r="G3638" i="6" s="1"/>
  <c r="E3639" i="6"/>
  <c r="F3639" i="6" s="1"/>
  <c r="G3639" i="6" s="1"/>
  <c r="E3640" i="6"/>
  <c r="F3640" i="6" s="1"/>
  <c r="G3640" i="6" s="1"/>
  <c r="E3641" i="6"/>
  <c r="F3641" i="6" s="1"/>
  <c r="G3641" i="6" s="1"/>
  <c r="E3642" i="6"/>
  <c r="E3643" i="6"/>
  <c r="F3643" i="6" s="1"/>
  <c r="G3643" i="6" s="1"/>
  <c r="E3644" i="6"/>
  <c r="F3644" i="6"/>
  <c r="G3644" i="6" s="1"/>
  <c r="E3645" i="6"/>
  <c r="F3645" i="6" s="1"/>
  <c r="G3645" i="6" s="1"/>
  <c r="E3646" i="6"/>
  <c r="F3646" i="6" s="1"/>
  <c r="G3646" i="6" s="1"/>
  <c r="E3647" i="6"/>
  <c r="E3648" i="6"/>
  <c r="F3648" i="6" s="1"/>
  <c r="G3648" i="6" s="1"/>
  <c r="E3649" i="6"/>
  <c r="F3649" i="6" s="1"/>
  <c r="G3649" i="6" s="1"/>
  <c r="E3650" i="6"/>
  <c r="E3651" i="6"/>
  <c r="F3651" i="6" s="1"/>
  <c r="G3651" i="6" s="1"/>
  <c r="E3652" i="6"/>
  <c r="F3652" i="6" s="1"/>
  <c r="G3652" i="6" s="1"/>
  <c r="E3653" i="6"/>
  <c r="F3653" i="6"/>
  <c r="G3653" i="6" s="1"/>
  <c r="E3654" i="6"/>
  <c r="F3654" i="6" s="1"/>
  <c r="G3654" i="6" s="1"/>
  <c r="E3655" i="6"/>
  <c r="E3656" i="6"/>
  <c r="F3656" i="6" s="1"/>
  <c r="G3656" i="6" s="1"/>
  <c r="E3657" i="6"/>
  <c r="E3658" i="6"/>
  <c r="E3659" i="6"/>
  <c r="F3659" i="6" s="1"/>
  <c r="G3659" i="6" s="1"/>
  <c r="E3660" i="6"/>
  <c r="F3660" i="6" s="1"/>
  <c r="G3660" i="6" s="1"/>
  <c r="E3661" i="6"/>
  <c r="F3661" i="6" s="1"/>
  <c r="G3661" i="6" s="1"/>
  <c r="E3662" i="6"/>
  <c r="E3663" i="6"/>
  <c r="F3663" i="6" s="1"/>
  <c r="G3663" i="6" s="1"/>
  <c r="E3664" i="6"/>
  <c r="F3664" i="6" s="1"/>
  <c r="G3664" i="6" s="1"/>
  <c r="E3665" i="6"/>
  <c r="E3666" i="6"/>
  <c r="F3666" i="6" s="1"/>
  <c r="G3666" i="6" s="1"/>
  <c r="E3667" i="6"/>
  <c r="F3667" i="6" s="1"/>
  <c r="G3667" i="6" s="1"/>
  <c r="E3668" i="6"/>
  <c r="E3669" i="6"/>
  <c r="F3669" i="6" s="1"/>
  <c r="G3669" i="6" s="1"/>
  <c r="E3670" i="6"/>
  <c r="E3671" i="6"/>
  <c r="E3672" i="6"/>
  <c r="E3673" i="6"/>
  <c r="F3673" i="6"/>
  <c r="G3673" i="6" s="1"/>
  <c r="E3674" i="6"/>
  <c r="F3674" i="6"/>
  <c r="G3674" i="6" s="1"/>
  <c r="E3675" i="6"/>
  <c r="F3675" i="6" s="1"/>
  <c r="G3675" i="6" s="1"/>
  <c r="E3676" i="6"/>
  <c r="F3676" i="6"/>
  <c r="G3676" i="6" s="1"/>
  <c r="E3677" i="6"/>
  <c r="E3678" i="6"/>
  <c r="F3677" i="6" s="1"/>
  <c r="G3677" i="6" s="1"/>
  <c r="E3679" i="6"/>
  <c r="F3679" i="6"/>
  <c r="G3679" i="6" s="1"/>
  <c r="E3680" i="6"/>
  <c r="F3680" i="6" s="1"/>
  <c r="G3680" i="6" s="1"/>
  <c r="E3681" i="6"/>
  <c r="F3681" i="6" s="1"/>
  <c r="G3681" i="6" s="1"/>
  <c r="E3682" i="6"/>
  <c r="E3683" i="6"/>
  <c r="F3683" i="6" s="1"/>
  <c r="G3683" i="6" s="1"/>
  <c r="E3684" i="6"/>
  <c r="F3684" i="6" s="1"/>
  <c r="G3684" i="6" s="1"/>
  <c r="E3685" i="6"/>
  <c r="E3686" i="6"/>
  <c r="F3685" i="6" s="1"/>
  <c r="G3685" i="6" s="1"/>
  <c r="E3687" i="6"/>
  <c r="E3688" i="6"/>
  <c r="E3689" i="6"/>
  <c r="F3689" i="6" s="1"/>
  <c r="G3689" i="6" s="1"/>
  <c r="E3690" i="6"/>
  <c r="F3690" i="6" s="1"/>
  <c r="G3690" i="6" s="1"/>
  <c r="E3691" i="6"/>
  <c r="E3692" i="6"/>
  <c r="F3692" i="6" s="1"/>
  <c r="G3692" i="6" s="1"/>
  <c r="E3693" i="6"/>
  <c r="E3694" i="6"/>
  <c r="F3694" i="6" s="1"/>
  <c r="G3694" i="6" s="1"/>
  <c r="E3695" i="6"/>
  <c r="E3696" i="6"/>
  <c r="F3696" i="6" s="1"/>
  <c r="G3696" i="6" s="1"/>
  <c r="E3697" i="6"/>
  <c r="F3697" i="6" s="1"/>
  <c r="G3697" i="6" s="1"/>
  <c r="E3698" i="6"/>
  <c r="E3699" i="6"/>
  <c r="F3699" i="6" s="1"/>
  <c r="G3699" i="6" s="1"/>
  <c r="E3700" i="6"/>
  <c r="F3700" i="6" s="1"/>
  <c r="G3700" i="6" s="1"/>
  <c r="E3701" i="6"/>
  <c r="E3702" i="6"/>
  <c r="F3702" i="6" s="1"/>
  <c r="G3702" i="6" s="1"/>
  <c r="E3703" i="6"/>
  <c r="E3704" i="6"/>
  <c r="E3705" i="6"/>
  <c r="F3705" i="6"/>
  <c r="G3705" i="6" s="1"/>
  <c r="E3706" i="6"/>
  <c r="E3707" i="6"/>
  <c r="F3707" i="6" s="1"/>
  <c r="G3707" i="6" s="1"/>
  <c r="E3708" i="6"/>
  <c r="F3708" i="6" s="1"/>
  <c r="G3708" i="6" s="1"/>
  <c r="E3709" i="6"/>
  <c r="E3710" i="6"/>
  <c r="E3711" i="6"/>
  <c r="E3712" i="6"/>
  <c r="F3712" i="6" s="1"/>
  <c r="G3712" i="6" s="1"/>
  <c r="E3713" i="6"/>
  <c r="F3713" i="6"/>
  <c r="G3713" i="6" s="1"/>
  <c r="E3714" i="6"/>
  <c r="E3715" i="6"/>
  <c r="F3715" i="6" s="1"/>
  <c r="G3715" i="6" s="1"/>
  <c r="E3716" i="6"/>
  <c r="E3717" i="6"/>
  <c r="E3718" i="6"/>
  <c r="F3718" i="6" s="1"/>
  <c r="G3718" i="6" s="1"/>
  <c r="E3719" i="6"/>
  <c r="E3720" i="6"/>
  <c r="F3720" i="6" s="1"/>
  <c r="G3720" i="6" s="1"/>
  <c r="E3721" i="6"/>
  <c r="F3721" i="6"/>
  <c r="G3721" i="6" s="1"/>
  <c r="E3722" i="6"/>
  <c r="F3722" i="6" s="1"/>
  <c r="G3722" i="6" s="1"/>
  <c r="E3723" i="6"/>
  <c r="F3723" i="6" s="1"/>
  <c r="G3723" i="6" s="1"/>
  <c r="E3724" i="6"/>
  <c r="F3724" i="6" s="1"/>
  <c r="G3724" i="6" s="1"/>
  <c r="E3725" i="6"/>
  <c r="E3726" i="6"/>
  <c r="F3726" i="6" s="1"/>
  <c r="G3726" i="6" s="1"/>
  <c r="E3727" i="6"/>
  <c r="E3728" i="6"/>
  <c r="F3728" i="6" s="1"/>
  <c r="G3728" i="6" s="1"/>
  <c r="E3729" i="6"/>
  <c r="F3729" i="6" s="1"/>
  <c r="G3729" i="6" s="1"/>
  <c r="E3730" i="6"/>
  <c r="E3731" i="6"/>
  <c r="F3731" i="6" s="1"/>
  <c r="G3731" i="6" s="1"/>
  <c r="E3732" i="6"/>
  <c r="F3732" i="6" s="1"/>
  <c r="G3732" i="6" s="1"/>
  <c r="E3733" i="6"/>
  <c r="E3734" i="6"/>
  <c r="F3734" i="6" s="1"/>
  <c r="G3734" i="6" s="1"/>
  <c r="E3735" i="6"/>
  <c r="E3736" i="6"/>
  <c r="E3737" i="6"/>
  <c r="F3737" i="6"/>
  <c r="G3737" i="6" s="1"/>
  <c r="E3738" i="6"/>
  <c r="E3739" i="6"/>
  <c r="F3739" i="6" s="1"/>
  <c r="G3739" i="6" s="1"/>
  <c r="E3740" i="6"/>
  <c r="F3740" i="6" s="1"/>
  <c r="G3740" i="6" s="1"/>
  <c r="E3741" i="6"/>
  <c r="E3742" i="6"/>
  <c r="E3743" i="6"/>
  <c r="E3744" i="6"/>
  <c r="F3744" i="6" s="1"/>
  <c r="G3744" i="6" s="1"/>
  <c r="E3745" i="6"/>
  <c r="F3745" i="6"/>
  <c r="G3745" i="6" s="1"/>
  <c r="E3746" i="6"/>
  <c r="E3747" i="6"/>
  <c r="F3747" i="6" s="1"/>
  <c r="G3747" i="6" s="1"/>
  <c r="E3748" i="6"/>
  <c r="F3748" i="6" s="1"/>
  <c r="G3748" i="6" s="1"/>
  <c r="E3749" i="6"/>
  <c r="E3750" i="6"/>
  <c r="F3750" i="6" s="1"/>
  <c r="G3750" i="6" s="1"/>
  <c r="E3751" i="6"/>
  <c r="E3752" i="6"/>
  <c r="F3752" i="6" s="1"/>
  <c r="G3752" i="6" s="1"/>
  <c r="E3753" i="6"/>
  <c r="F3753" i="6"/>
  <c r="G3753" i="6" s="1"/>
  <c r="E3754" i="6"/>
  <c r="F3754" i="6" s="1"/>
  <c r="G3754" i="6" s="1"/>
  <c r="E3755" i="6"/>
  <c r="F3755" i="6" s="1"/>
  <c r="G3755" i="6" s="1"/>
  <c r="E3756" i="6"/>
  <c r="F3756" i="6" s="1"/>
  <c r="G3756" i="6" s="1"/>
  <c r="E3757" i="6"/>
  <c r="E3758" i="6"/>
  <c r="F3758" i="6" s="1"/>
  <c r="G3758" i="6" s="1"/>
  <c r="E3759" i="6"/>
  <c r="E3760" i="6"/>
  <c r="F3760" i="6" s="1"/>
  <c r="G3760" i="6" s="1"/>
  <c r="E3761" i="6"/>
  <c r="F3761" i="6" s="1"/>
  <c r="G3761" i="6" s="1"/>
  <c r="E3762" i="6"/>
  <c r="E3763" i="6"/>
  <c r="F3763" i="6" s="1"/>
  <c r="G3763" i="6" s="1"/>
  <c r="E3764" i="6"/>
  <c r="F3764" i="6" s="1"/>
  <c r="G3764" i="6" s="1"/>
  <c r="E3765" i="6"/>
  <c r="E3766" i="6"/>
  <c r="F3766" i="6" s="1"/>
  <c r="G3766" i="6" s="1"/>
  <c r="E3767" i="6"/>
  <c r="E3768" i="6"/>
  <c r="E3769" i="6"/>
  <c r="F3769" i="6"/>
  <c r="G3769" i="6" s="1"/>
  <c r="E3770" i="6"/>
  <c r="E3771" i="6"/>
  <c r="F3771" i="6" s="1"/>
  <c r="G3771" i="6" s="1"/>
  <c r="E3772" i="6"/>
  <c r="F3772" i="6" s="1"/>
  <c r="G3772" i="6" s="1"/>
  <c r="E3773" i="6"/>
  <c r="E3774" i="6"/>
  <c r="F3774" i="6" s="1"/>
  <c r="G3774" i="6" s="1"/>
  <c r="E3775" i="6"/>
  <c r="E3776" i="6"/>
  <c r="F3776" i="6" s="1"/>
  <c r="G3776" i="6" s="1"/>
  <c r="E3777" i="6"/>
  <c r="F3777" i="6"/>
  <c r="G3777" i="6" s="1"/>
  <c r="E3778" i="6"/>
  <c r="E3779" i="6"/>
  <c r="F3779" i="6" s="1"/>
  <c r="G3779" i="6" s="1"/>
  <c r="E3780" i="6"/>
  <c r="F3780" i="6" s="1"/>
  <c r="G3780" i="6" s="1"/>
  <c r="E3781" i="6"/>
  <c r="E3782" i="6"/>
  <c r="F3782" i="6" s="1"/>
  <c r="G3782" i="6" s="1"/>
  <c r="E3783" i="6"/>
  <c r="E3784" i="6"/>
  <c r="F3784" i="6" s="1"/>
  <c r="G3784" i="6" s="1"/>
  <c r="E3785" i="6"/>
  <c r="F3785" i="6"/>
  <c r="G3785" i="6" s="1"/>
  <c r="E3786" i="6"/>
  <c r="F3786" i="6" s="1"/>
  <c r="G3786" i="6" s="1"/>
  <c r="E3787" i="6"/>
  <c r="F3787" i="6" s="1"/>
  <c r="G3787" i="6" s="1"/>
  <c r="E3788" i="6"/>
  <c r="F3788" i="6" s="1"/>
  <c r="G3788" i="6" s="1"/>
  <c r="E3789" i="6"/>
  <c r="E3790" i="6"/>
  <c r="F3790" i="6" s="1"/>
  <c r="G3790" i="6" s="1"/>
  <c r="E3791" i="6"/>
  <c r="E3792" i="6"/>
  <c r="F3792" i="6" s="1"/>
  <c r="G3792" i="6" s="1"/>
  <c r="E3793" i="6"/>
  <c r="F3793" i="6" s="1"/>
  <c r="G3793" i="6" s="1"/>
  <c r="E3794" i="6"/>
  <c r="E3795" i="6"/>
  <c r="F3795" i="6" s="1"/>
  <c r="G3795" i="6" s="1"/>
  <c r="E3796" i="6"/>
  <c r="F3796" i="6" s="1"/>
  <c r="G3796" i="6" s="1"/>
  <c r="E3797" i="6"/>
  <c r="E3798" i="6"/>
  <c r="F3798" i="6" s="1"/>
  <c r="G3798" i="6" s="1"/>
  <c r="E3799" i="6"/>
  <c r="E3800" i="6"/>
  <c r="E3801" i="6"/>
  <c r="F3801" i="6"/>
  <c r="G3801" i="6" s="1"/>
  <c r="E3802" i="6"/>
  <c r="E3803" i="6"/>
  <c r="F3803" i="6" s="1"/>
  <c r="G3803" i="6" s="1"/>
  <c r="E3804" i="6"/>
  <c r="F3804" i="6" s="1"/>
  <c r="G3804" i="6" s="1"/>
  <c r="E3805" i="6"/>
  <c r="E3806" i="6"/>
  <c r="F3806" i="6" s="1"/>
  <c r="G3806" i="6" s="1"/>
  <c r="E3807" i="6"/>
  <c r="E3808" i="6"/>
  <c r="F3808" i="6" s="1"/>
  <c r="G3808" i="6" s="1"/>
  <c r="E3809" i="6"/>
  <c r="F3809" i="6"/>
  <c r="G3809" i="6" s="1"/>
  <c r="E3810" i="6"/>
  <c r="E3811" i="6"/>
  <c r="F3811" i="6" s="1"/>
  <c r="G3811" i="6" s="1"/>
  <c r="E3812" i="6"/>
  <c r="F3812" i="6" s="1"/>
  <c r="G3812" i="6" s="1"/>
  <c r="E3813" i="6"/>
  <c r="E3814" i="6"/>
  <c r="F3814" i="6" s="1"/>
  <c r="G3814" i="6" s="1"/>
  <c r="E3815" i="6"/>
  <c r="E3816" i="6"/>
  <c r="F3816" i="6" s="1"/>
  <c r="G3816" i="6" s="1"/>
  <c r="E3817" i="6"/>
  <c r="E3818" i="6"/>
  <c r="F3818" i="6" s="1"/>
  <c r="G3818" i="6" s="1"/>
  <c r="E3819" i="6"/>
  <c r="F3819" i="6" s="1"/>
  <c r="G3819" i="6" s="1"/>
  <c r="E3820" i="6"/>
  <c r="E3821" i="6"/>
  <c r="E3822" i="6"/>
  <c r="E3823" i="6"/>
  <c r="E3824" i="6"/>
  <c r="E3825" i="6"/>
  <c r="E3826" i="6"/>
  <c r="F3826" i="6" s="1"/>
  <c r="G3826" i="6" s="1"/>
  <c r="E3827" i="6"/>
  <c r="E3828" i="6"/>
  <c r="F3828" i="6" s="1"/>
  <c r="G3828" i="6" s="1"/>
  <c r="E3829" i="6"/>
  <c r="E3830" i="6"/>
  <c r="F3830" i="6" s="1"/>
  <c r="G3830" i="6" s="1"/>
  <c r="E3831" i="6"/>
  <c r="E3832" i="6"/>
  <c r="F3832" i="6" s="1"/>
  <c r="G3832" i="6" s="1"/>
  <c r="E3833" i="6"/>
  <c r="E3834" i="6"/>
  <c r="F3834" i="6" s="1"/>
  <c r="G3834" i="6" s="1"/>
  <c r="E3835" i="6"/>
  <c r="F3835" i="6"/>
  <c r="G3835" i="6" s="1"/>
  <c r="E3836" i="6"/>
  <c r="E3837" i="6"/>
  <c r="E3838" i="6"/>
  <c r="E3839" i="6"/>
  <c r="E3840" i="6"/>
  <c r="F3840" i="6" s="1"/>
  <c r="G3840" i="6" s="1"/>
  <c r="E3841" i="6"/>
  <c r="E3842" i="6"/>
  <c r="E3843" i="6"/>
  <c r="F3843" i="6" s="1"/>
  <c r="G3843" i="6" s="1"/>
  <c r="E3844" i="6"/>
  <c r="F3844" i="6" s="1"/>
  <c r="G3844" i="6" s="1"/>
  <c r="E3845" i="6"/>
  <c r="E3846" i="6"/>
  <c r="F3846" i="6" s="1"/>
  <c r="G3846" i="6" s="1"/>
  <c r="E3847" i="6"/>
  <c r="E3848" i="6"/>
  <c r="E3849" i="6"/>
  <c r="E3850" i="6"/>
  <c r="F3850" i="6" s="1"/>
  <c r="G3850" i="6" s="1"/>
  <c r="E3851" i="6"/>
  <c r="F3851" i="6"/>
  <c r="G3851" i="6" s="1"/>
  <c r="E3852" i="6"/>
  <c r="E3853" i="6"/>
  <c r="E3854" i="6"/>
  <c r="F3854" i="6" s="1"/>
  <c r="G3854" i="6" s="1"/>
  <c r="E3855" i="6"/>
  <c r="E3856" i="6"/>
  <c r="E3857" i="6"/>
  <c r="E3858" i="6"/>
  <c r="E3859" i="6"/>
  <c r="F3859" i="6" s="1"/>
  <c r="G3859" i="6" s="1"/>
  <c r="E3860" i="6"/>
  <c r="F3860" i="6" s="1"/>
  <c r="G3860" i="6" s="1"/>
  <c r="E3861" i="6"/>
  <c r="E3862" i="6"/>
  <c r="E3863" i="6"/>
  <c r="E3864" i="6"/>
  <c r="F3864" i="6" s="1"/>
  <c r="G3864" i="6" s="1"/>
  <c r="E3865" i="6"/>
  <c r="E3866" i="6"/>
  <c r="F3866" i="6" s="1"/>
  <c r="G3866" i="6" s="1"/>
  <c r="E3867" i="6"/>
  <c r="F3867" i="6"/>
  <c r="G3867" i="6" s="1"/>
  <c r="E3868" i="6"/>
  <c r="F3868" i="6" s="1"/>
  <c r="G3868" i="6" s="1"/>
  <c r="E3869" i="6"/>
  <c r="E3870" i="6"/>
  <c r="E3871" i="6"/>
  <c r="E3872" i="6"/>
  <c r="E3873" i="6"/>
  <c r="E3874" i="6"/>
  <c r="E3875" i="6"/>
  <c r="F3875" i="6" s="1"/>
  <c r="G3875" i="6" s="1"/>
  <c r="E3876" i="6"/>
  <c r="E3877" i="6"/>
  <c r="E3878" i="6"/>
  <c r="F3878" i="6" s="1"/>
  <c r="G3878" i="6" s="1"/>
  <c r="E3879" i="6"/>
  <c r="E3880" i="6"/>
  <c r="F3880" i="6" s="1"/>
  <c r="G3880" i="6" s="1"/>
  <c r="E3881" i="6"/>
  <c r="E3882" i="6"/>
  <c r="F3882" i="6" s="1"/>
  <c r="G3882" i="6" s="1"/>
  <c r="E3883" i="6"/>
  <c r="F3883" i="6" s="1"/>
  <c r="G3883" i="6" s="1"/>
  <c r="E3884" i="6"/>
  <c r="E3885" i="6"/>
  <c r="E3886" i="6"/>
  <c r="E3887" i="6"/>
  <c r="E3888" i="6"/>
  <c r="E3889" i="6"/>
  <c r="E3890" i="6"/>
  <c r="F3890" i="6" s="1"/>
  <c r="G3890" i="6" s="1"/>
  <c r="E3891" i="6"/>
  <c r="E3892" i="6"/>
  <c r="F3892" i="6" s="1"/>
  <c r="G3892" i="6" s="1"/>
  <c r="E3893" i="6"/>
  <c r="E3894" i="6"/>
  <c r="F3894" i="6" s="1"/>
  <c r="G3894" i="6" s="1"/>
  <c r="E3895" i="6"/>
  <c r="E3896" i="6"/>
  <c r="F3896" i="6" s="1"/>
  <c r="G3896" i="6" s="1"/>
  <c r="F3876" i="6" l="1"/>
  <c r="G3876" i="6" s="1"/>
  <c r="F3862" i="6"/>
  <c r="G3862" i="6" s="1"/>
  <c r="F3848" i="6"/>
  <c r="G3848" i="6" s="1"/>
  <c r="F3800" i="6"/>
  <c r="G3800" i="6" s="1"/>
  <c r="F3768" i="6"/>
  <c r="G3768" i="6" s="1"/>
  <c r="F3742" i="6"/>
  <c r="G3742" i="6" s="1"/>
  <c r="F3736" i="6"/>
  <c r="G3736" i="6" s="1"/>
  <c r="F3716" i="6"/>
  <c r="G3716" i="6" s="1"/>
  <c r="F3710" i="6"/>
  <c r="G3710" i="6" s="1"/>
  <c r="F3704" i="6"/>
  <c r="G3704" i="6" s="1"/>
  <c r="F3670" i="6"/>
  <c r="G3670" i="6" s="1"/>
  <c r="F3379" i="6"/>
  <c r="G3379" i="6" s="1"/>
  <c r="F3363" i="6"/>
  <c r="G3363" i="6" s="1"/>
  <c r="F3351" i="6"/>
  <c r="G3351" i="6" s="1"/>
  <c r="F3346" i="6"/>
  <c r="G3346" i="6" s="1"/>
  <c r="F3303" i="6"/>
  <c r="G3303" i="6" s="1"/>
  <c r="F3297" i="6"/>
  <c r="G3297" i="6" s="1"/>
  <c r="F3291" i="6"/>
  <c r="G3291" i="6" s="1"/>
  <c r="F3268" i="6"/>
  <c r="G3268" i="6" s="1"/>
  <c r="F3233" i="6"/>
  <c r="G3233" i="6" s="1"/>
  <c r="F3227" i="6"/>
  <c r="G3227" i="6" s="1"/>
  <c r="F3204" i="6"/>
  <c r="G3204" i="6" s="1"/>
  <c r="F3140" i="6"/>
  <c r="G3140" i="6" s="1"/>
  <c r="F3105" i="6"/>
  <c r="G3105" i="6" s="1"/>
  <c r="F3099" i="6"/>
  <c r="G3099" i="6" s="1"/>
  <c r="F3076" i="6"/>
  <c r="G3076" i="6" s="1"/>
  <c r="F3051" i="6"/>
  <c r="G3051" i="6" s="1"/>
  <c r="F3045" i="6"/>
  <c r="G3045" i="6" s="1"/>
  <c r="F3015" i="6"/>
  <c r="G3015" i="6" s="1"/>
  <c r="F3011" i="6"/>
  <c r="G3011" i="6" s="1"/>
  <c r="F2997" i="6"/>
  <c r="G2997" i="6" s="1"/>
  <c r="F2991" i="6"/>
  <c r="G2991" i="6" s="1"/>
  <c r="F2917" i="6"/>
  <c r="G2917" i="6" s="1"/>
  <c r="F2911" i="6"/>
  <c r="G2911" i="6" s="1"/>
  <c r="F2905" i="6"/>
  <c r="G2905" i="6" s="1"/>
  <c r="F2859" i="6"/>
  <c r="G2859" i="6" s="1"/>
  <c r="F2833" i="6"/>
  <c r="G2833" i="6" s="1"/>
  <c r="F2827" i="6"/>
  <c r="G2827" i="6" s="1"/>
  <c r="F2801" i="6"/>
  <c r="G2801" i="6" s="1"/>
  <c r="F2795" i="6"/>
  <c r="G2795" i="6" s="1"/>
  <c r="F2769" i="6"/>
  <c r="G2769" i="6" s="1"/>
  <c r="F2763" i="6"/>
  <c r="G2763" i="6" s="1"/>
  <c r="F2731" i="6"/>
  <c r="G2731" i="6" s="1"/>
  <c r="F2714" i="6"/>
  <c r="G2714" i="6" s="1"/>
  <c r="F2662" i="6"/>
  <c r="G2662" i="6" s="1"/>
  <c r="F2649" i="6"/>
  <c r="G2649" i="6" s="1"/>
  <c r="F2630" i="6"/>
  <c r="G2630" i="6" s="1"/>
  <c r="F2617" i="6"/>
  <c r="G2617" i="6" s="1"/>
  <c r="F2598" i="6"/>
  <c r="G2598" i="6" s="1"/>
  <c r="F2585" i="6"/>
  <c r="G2585" i="6" s="1"/>
  <c r="F2566" i="6"/>
  <c r="G2566" i="6" s="1"/>
  <c r="F2553" i="6"/>
  <c r="G2553" i="6" s="1"/>
  <c r="F2425" i="6"/>
  <c r="G2425" i="6" s="1"/>
  <c r="F2406" i="6"/>
  <c r="G2406" i="6" s="1"/>
  <c r="F2355" i="6"/>
  <c r="G2355" i="6" s="1"/>
  <c r="F2281" i="6"/>
  <c r="G2281" i="6" s="1"/>
  <c r="F2262" i="6"/>
  <c r="G2262" i="6" s="1"/>
  <c r="F2249" i="6"/>
  <c r="G2249" i="6" s="1"/>
  <c r="F2230" i="6"/>
  <c r="G2230" i="6" s="1"/>
  <c r="F2217" i="6"/>
  <c r="G2217" i="6" s="1"/>
  <c r="F2192" i="6"/>
  <c r="G2192" i="6" s="1"/>
  <c r="F2179" i="6"/>
  <c r="G2179" i="6" s="1"/>
  <c r="F2173" i="6"/>
  <c r="G2173" i="6" s="1"/>
  <c r="F2147" i="6"/>
  <c r="G2147" i="6" s="1"/>
  <c r="F2141" i="6"/>
  <c r="G2141" i="6" s="1"/>
  <c r="F2121" i="6"/>
  <c r="G2121" i="6" s="1"/>
  <c r="F2107" i="6"/>
  <c r="G2107" i="6" s="1"/>
  <c r="F1994" i="6"/>
  <c r="G1994" i="6" s="1"/>
  <c r="F1995" i="6"/>
  <c r="G1995" i="6" s="1"/>
  <c r="F1908" i="6"/>
  <c r="G1908" i="6" s="1"/>
  <c r="F1907" i="6"/>
  <c r="G1907" i="6" s="1"/>
  <c r="F3344" i="6"/>
  <c r="G3344" i="6" s="1"/>
  <c r="F3056" i="6"/>
  <c r="G3056" i="6" s="1"/>
  <c r="F2743" i="6"/>
  <c r="G2743" i="6" s="1"/>
  <c r="F2584" i="6"/>
  <c r="G2584" i="6" s="1"/>
  <c r="F2488" i="6"/>
  <c r="G2488" i="6" s="1"/>
  <c r="F2035" i="6"/>
  <c r="G2035" i="6" s="1"/>
  <c r="F2034" i="6"/>
  <c r="G2034" i="6" s="1"/>
  <c r="F3888" i="6"/>
  <c r="G3888" i="6" s="1"/>
  <c r="F3874" i="6"/>
  <c r="G3874" i="6" s="1"/>
  <c r="F3852" i="6"/>
  <c r="G3852" i="6" s="1"/>
  <c r="F3838" i="6"/>
  <c r="G3838" i="6" s="1"/>
  <c r="F3824" i="6"/>
  <c r="G3824" i="6" s="1"/>
  <c r="F3810" i="6"/>
  <c r="G3810" i="6" s="1"/>
  <c r="F3778" i="6"/>
  <c r="G3778" i="6" s="1"/>
  <c r="F3746" i="6"/>
  <c r="G3746" i="6" s="1"/>
  <c r="F3714" i="6"/>
  <c r="G3714" i="6" s="1"/>
  <c r="F3687" i="6"/>
  <c r="G3687" i="6" s="1"/>
  <c r="F3668" i="6"/>
  <c r="G3668" i="6" s="1"/>
  <c r="F3658" i="6"/>
  <c r="G3658" i="6" s="1"/>
  <c r="F3355" i="6"/>
  <c r="G3355" i="6" s="1"/>
  <c r="F3348" i="6"/>
  <c r="G3348" i="6" s="1"/>
  <c r="F3342" i="6"/>
  <c r="G3342" i="6" s="1"/>
  <c r="F3332" i="6"/>
  <c r="G3332" i="6" s="1"/>
  <c r="F3315" i="6"/>
  <c r="G3315" i="6" s="1"/>
  <c r="F3311" i="6"/>
  <c r="G3311" i="6" s="1"/>
  <c r="F3301" i="6"/>
  <c r="G3301" i="6" s="1"/>
  <c r="F3295" i="6"/>
  <c r="G3295" i="6" s="1"/>
  <c r="F3289" i="6"/>
  <c r="G3289" i="6" s="1"/>
  <c r="F3283" i="6"/>
  <c r="G3283" i="6" s="1"/>
  <c r="F3260" i="6"/>
  <c r="G3260" i="6" s="1"/>
  <c r="F3237" i="6"/>
  <c r="G3237" i="6" s="1"/>
  <c r="F3231" i="6"/>
  <c r="G3231" i="6" s="1"/>
  <c r="F3225" i="6"/>
  <c r="G3225" i="6" s="1"/>
  <c r="F3219" i="6"/>
  <c r="G3219" i="6" s="1"/>
  <c r="F3196" i="6"/>
  <c r="G3196" i="6" s="1"/>
  <c r="F3173" i="6"/>
  <c r="G3173" i="6" s="1"/>
  <c r="F3167" i="6"/>
  <c r="G3167" i="6" s="1"/>
  <c r="F3161" i="6"/>
  <c r="G3161" i="6" s="1"/>
  <c r="F3155" i="6"/>
  <c r="G3155" i="6" s="1"/>
  <c r="F3132" i="6"/>
  <c r="G3132" i="6" s="1"/>
  <c r="F3109" i="6"/>
  <c r="G3109" i="6" s="1"/>
  <c r="F3103" i="6"/>
  <c r="G3103" i="6" s="1"/>
  <c r="F3097" i="6"/>
  <c r="G3097" i="6" s="1"/>
  <c r="F3091" i="6"/>
  <c r="G3091" i="6" s="1"/>
  <c r="F3068" i="6"/>
  <c r="G3068" i="6" s="1"/>
  <c r="F3055" i="6"/>
  <c r="G3055" i="6" s="1"/>
  <c r="F3048" i="6"/>
  <c r="G3048" i="6" s="1"/>
  <c r="F3038" i="6"/>
  <c r="G3038" i="6" s="1"/>
  <c r="F3009" i="6"/>
  <c r="G3009" i="6" s="1"/>
  <c r="F3005" i="6"/>
  <c r="G3005" i="6" s="1"/>
  <c r="F2989" i="6"/>
  <c r="G2989" i="6" s="1"/>
  <c r="F2977" i="6"/>
  <c r="G2977" i="6" s="1"/>
  <c r="F2961" i="6"/>
  <c r="G2961" i="6" s="1"/>
  <c r="F2915" i="6"/>
  <c r="G2915" i="6" s="1"/>
  <c r="F2909" i="6"/>
  <c r="G2909" i="6" s="1"/>
  <c r="F2903" i="6"/>
  <c r="G2903" i="6" s="1"/>
  <c r="F2897" i="6"/>
  <c r="G2897" i="6" s="1"/>
  <c r="F2837" i="6"/>
  <c r="G2837" i="6" s="1"/>
  <c r="F2831" i="6"/>
  <c r="G2831" i="6" s="1"/>
  <c r="F2805" i="6"/>
  <c r="G2805" i="6" s="1"/>
  <c r="F2799" i="6"/>
  <c r="G2799" i="6" s="1"/>
  <c r="F2773" i="6"/>
  <c r="G2773" i="6" s="1"/>
  <c r="F2767" i="6"/>
  <c r="G2767" i="6" s="1"/>
  <c r="F2741" i="6"/>
  <c r="G2741" i="6" s="1"/>
  <c r="F2735" i="6"/>
  <c r="G2735" i="6" s="1"/>
  <c r="F2718" i="6"/>
  <c r="G2718" i="6" s="1"/>
  <c r="F2706" i="6"/>
  <c r="G2706" i="6" s="1"/>
  <c r="F2672" i="6"/>
  <c r="G2672" i="6" s="1"/>
  <c r="F2640" i="6"/>
  <c r="G2640" i="6" s="1"/>
  <c r="F2608" i="6"/>
  <c r="G2608" i="6" s="1"/>
  <c r="F2576" i="6"/>
  <c r="G2576" i="6" s="1"/>
  <c r="F2544" i="6"/>
  <c r="G2544" i="6" s="1"/>
  <c r="F2512" i="6"/>
  <c r="G2512" i="6" s="1"/>
  <c r="F2480" i="6"/>
  <c r="G2480" i="6" s="1"/>
  <c r="F2398" i="6"/>
  <c r="G2398" i="6" s="1"/>
  <c r="F2353" i="6"/>
  <c r="G2353" i="6" s="1"/>
  <c r="F2347" i="6"/>
  <c r="G2347" i="6" s="1"/>
  <c r="F2329" i="6"/>
  <c r="G2329" i="6" s="1"/>
  <c r="F2310" i="6"/>
  <c r="G2310" i="6" s="1"/>
  <c r="F2304" i="6"/>
  <c r="G2304" i="6" s="1"/>
  <c r="F2291" i="6"/>
  <c r="G2291" i="6" s="1"/>
  <c r="F2285" i="6"/>
  <c r="G2285" i="6" s="1"/>
  <c r="F2259" i="6"/>
  <c r="G2259" i="6" s="1"/>
  <c r="F2253" i="6"/>
  <c r="G2253" i="6" s="1"/>
  <c r="F2227" i="6"/>
  <c r="G2227" i="6" s="1"/>
  <c r="F2195" i="6"/>
  <c r="G2195" i="6" s="1"/>
  <c r="F2190" i="6"/>
  <c r="G2190" i="6" s="1"/>
  <c r="F2177" i="6"/>
  <c r="G2177" i="6" s="1"/>
  <c r="F2158" i="6"/>
  <c r="G2158" i="6" s="1"/>
  <c r="F2145" i="6"/>
  <c r="G2145" i="6" s="1"/>
  <c r="F2126" i="6"/>
  <c r="G2126" i="6" s="1"/>
  <c r="F3637" i="6"/>
  <c r="G3637" i="6" s="1"/>
  <c r="F3621" i="6"/>
  <c r="G3621" i="6" s="1"/>
  <c r="F3605" i="6"/>
  <c r="G3605" i="6" s="1"/>
  <c r="F3589" i="6"/>
  <c r="G3589" i="6" s="1"/>
  <c r="F3573" i="6"/>
  <c r="G3573" i="6" s="1"/>
  <c r="F3557" i="6"/>
  <c r="G3557" i="6" s="1"/>
  <c r="F3541" i="6"/>
  <c r="G3541" i="6" s="1"/>
  <c r="F3525" i="6"/>
  <c r="G3525" i="6" s="1"/>
  <c r="F3509" i="6"/>
  <c r="G3509" i="6" s="1"/>
  <c r="F3493" i="6"/>
  <c r="G3493" i="6" s="1"/>
  <c r="F3477" i="6"/>
  <c r="G3477" i="6" s="1"/>
  <c r="F3461" i="6"/>
  <c r="G3461" i="6" s="1"/>
  <c r="F3445" i="6"/>
  <c r="G3445" i="6" s="1"/>
  <c r="F3886" i="6"/>
  <c r="G3886" i="6" s="1"/>
  <c r="F3872" i="6"/>
  <c r="G3872" i="6" s="1"/>
  <c r="F3858" i="6"/>
  <c r="G3858" i="6" s="1"/>
  <c r="F3836" i="6"/>
  <c r="G3836" i="6" s="1"/>
  <c r="F3822" i="6"/>
  <c r="G3822" i="6" s="1"/>
  <c r="F3802" i="6"/>
  <c r="G3802" i="6" s="1"/>
  <c r="F3770" i="6"/>
  <c r="G3770" i="6" s="1"/>
  <c r="F3738" i="6"/>
  <c r="G3738" i="6" s="1"/>
  <c r="F3706" i="6"/>
  <c r="G3706" i="6" s="1"/>
  <c r="F3682" i="6"/>
  <c r="G3682" i="6" s="1"/>
  <c r="F3672" i="6"/>
  <c r="G3672" i="6" s="1"/>
  <c r="F3647" i="6"/>
  <c r="G3647" i="6" s="1"/>
  <c r="F3642" i="6"/>
  <c r="G3642" i="6" s="1"/>
  <c r="F3631" i="6"/>
  <c r="G3631" i="6" s="1"/>
  <c r="F3626" i="6"/>
  <c r="G3626" i="6" s="1"/>
  <c r="F3615" i="6"/>
  <c r="G3615" i="6" s="1"/>
  <c r="F3610" i="6"/>
  <c r="G3610" i="6" s="1"/>
  <c r="F3599" i="6"/>
  <c r="G3599" i="6" s="1"/>
  <c r="F3594" i="6"/>
  <c r="G3594" i="6" s="1"/>
  <c r="F3583" i="6"/>
  <c r="G3583" i="6" s="1"/>
  <c r="F3578" i="6"/>
  <c r="G3578" i="6" s="1"/>
  <c r="F3567" i="6"/>
  <c r="G3567" i="6" s="1"/>
  <c r="F3562" i="6"/>
  <c r="G3562" i="6" s="1"/>
  <c r="F3551" i="6"/>
  <c r="G3551" i="6" s="1"/>
  <c r="F3546" i="6"/>
  <c r="G3546" i="6" s="1"/>
  <c r="F3535" i="6"/>
  <c r="G3535" i="6" s="1"/>
  <c r="F3530" i="6"/>
  <c r="G3530" i="6" s="1"/>
  <c r="F3519" i="6"/>
  <c r="G3519" i="6" s="1"/>
  <c r="F3514" i="6"/>
  <c r="G3514" i="6" s="1"/>
  <c r="F3503" i="6"/>
  <c r="G3503" i="6" s="1"/>
  <c r="F3498" i="6"/>
  <c r="G3498" i="6" s="1"/>
  <c r="F3487" i="6"/>
  <c r="G3487" i="6" s="1"/>
  <c r="F3482" i="6"/>
  <c r="G3482" i="6" s="1"/>
  <c r="F3471" i="6"/>
  <c r="G3471" i="6" s="1"/>
  <c r="F3466" i="6"/>
  <c r="G3466" i="6" s="1"/>
  <c r="F3455" i="6"/>
  <c r="G3455" i="6" s="1"/>
  <c r="F3450" i="6"/>
  <c r="G3450" i="6" s="1"/>
  <c r="F3439" i="6"/>
  <c r="G3439" i="6" s="1"/>
  <c r="F3434" i="6"/>
  <c r="G3434" i="6" s="1"/>
  <c r="F3423" i="6"/>
  <c r="G3423" i="6" s="1"/>
  <c r="F3418" i="6"/>
  <c r="G3418" i="6" s="1"/>
  <c r="F3407" i="6"/>
  <c r="G3407" i="6" s="1"/>
  <c r="F3402" i="6"/>
  <c r="G3402" i="6" s="1"/>
  <c r="F3391" i="6"/>
  <c r="G3391" i="6" s="1"/>
  <c r="F3386" i="6"/>
  <c r="G3386" i="6" s="1"/>
  <c r="F3375" i="6"/>
  <c r="G3375" i="6" s="1"/>
  <c r="F3370" i="6"/>
  <c r="G3370" i="6" s="1"/>
  <c r="F3358" i="6"/>
  <c r="G3358" i="6" s="1"/>
  <c r="F3341" i="6"/>
  <c r="G3341" i="6" s="1"/>
  <c r="F3331" i="6"/>
  <c r="G3331" i="6" s="1"/>
  <c r="F3299" i="6"/>
  <c r="G3299" i="6" s="1"/>
  <c r="F3276" i="6"/>
  <c r="G3276" i="6" s="1"/>
  <c r="F3253" i="6"/>
  <c r="G3253" i="6" s="1"/>
  <c r="F3247" i="6"/>
  <c r="G3247" i="6" s="1"/>
  <c r="F3241" i="6"/>
  <c r="G3241" i="6" s="1"/>
  <c r="F3235" i="6"/>
  <c r="G3235" i="6" s="1"/>
  <c r="F3212" i="6"/>
  <c r="G3212" i="6" s="1"/>
  <c r="F3189" i="6"/>
  <c r="G3189" i="6" s="1"/>
  <c r="F3183" i="6"/>
  <c r="G3183" i="6" s="1"/>
  <c r="F3177" i="6"/>
  <c r="G3177" i="6" s="1"/>
  <c r="F3171" i="6"/>
  <c r="G3171" i="6" s="1"/>
  <c r="F3148" i="6"/>
  <c r="G3148" i="6" s="1"/>
  <c r="F3125" i="6"/>
  <c r="G3125" i="6" s="1"/>
  <c r="F3119" i="6"/>
  <c r="G3119" i="6" s="1"/>
  <c r="F3113" i="6"/>
  <c r="G3113" i="6" s="1"/>
  <c r="F3107" i="6"/>
  <c r="G3107" i="6" s="1"/>
  <c r="F3084" i="6"/>
  <c r="G3084" i="6" s="1"/>
  <c r="F3060" i="6"/>
  <c r="G3060" i="6" s="1"/>
  <c r="F3047" i="6"/>
  <c r="G3047" i="6" s="1"/>
  <c r="F3030" i="6"/>
  <c r="G3030" i="6" s="1"/>
  <c r="F2993" i="6"/>
  <c r="G2993" i="6" s="1"/>
  <c r="F2931" i="6"/>
  <c r="G2931" i="6" s="1"/>
  <c r="F2925" i="6"/>
  <c r="G2925" i="6" s="1"/>
  <c r="F2919" i="6"/>
  <c r="G2919" i="6" s="1"/>
  <c r="F2913" i="6"/>
  <c r="G2913" i="6" s="1"/>
  <c r="F2867" i="6"/>
  <c r="G2867" i="6" s="1"/>
  <c r="F2861" i="6"/>
  <c r="G2861" i="6" s="1"/>
  <c r="F2855" i="6"/>
  <c r="G2855" i="6" s="1"/>
  <c r="F2829" i="6"/>
  <c r="G2829" i="6" s="1"/>
  <c r="F2823" i="6"/>
  <c r="G2823" i="6" s="1"/>
  <c r="F2797" i="6"/>
  <c r="G2797" i="6" s="1"/>
  <c r="F2791" i="6"/>
  <c r="G2791" i="6" s="1"/>
  <c r="F2765" i="6"/>
  <c r="G2765" i="6" s="1"/>
  <c r="F2759" i="6"/>
  <c r="G2759" i="6" s="1"/>
  <c r="F2733" i="6"/>
  <c r="G2733" i="6" s="1"/>
  <c r="F2727" i="6"/>
  <c r="G2727" i="6" s="1"/>
  <c r="F2704" i="6"/>
  <c r="G2704" i="6" s="1"/>
  <c r="F2688" i="6"/>
  <c r="G2688" i="6" s="1"/>
  <c r="F2664" i="6"/>
  <c r="G2664" i="6" s="1"/>
  <c r="F2632" i="6"/>
  <c r="G2632" i="6" s="1"/>
  <c r="F2600" i="6"/>
  <c r="G2600" i="6" s="1"/>
  <c r="F2568" i="6"/>
  <c r="G2568" i="6" s="1"/>
  <c r="F2536" i="6"/>
  <c r="G2536" i="6" s="1"/>
  <c r="F2504" i="6"/>
  <c r="G2504" i="6" s="1"/>
  <c r="F2396" i="6"/>
  <c r="G2396" i="6" s="1"/>
  <c r="F2339" i="6"/>
  <c r="G2339" i="6" s="1"/>
  <c r="F2334" i="6"/>
  <c r="G2334" i="6" s="1"/>
  <c r="F2321" i="6"/>
  <c r="G2321" i="6" s="1"/>
  <c r="F2283" i="6"/>
  <c r="G2283" i="6" s="1"/>
  <c r="F2251" i="6"/>
  <c r="G2251" i="6" s="1"/>
  <c r="F2245" i="6"/>
  <c r="G2245" i="6" s="1"/>
  <c r="F2219" i="6"/>
  <c r="G2219" i="6" s="1"/>
  <c r="F2213" i="6"/>
  <c r="G2213" i="6" s="1"/>
  <c r="F2182" i="6"/>
  <c r="G2182" i="6" s="1"/>
  <c r="F2169" i="6"/>
  <c r="G2169" i="6" s="1"/>
  <c r="F2150" i="6"/>
  <c r="G2150" i="6" s="1"/>
  <c r="F2137" i="6"/>
  <c r="G2137" i="6" s="1"/>
  <c r="F2103" i="6"/>
  <c r="G2103" i="6" s="1"/>
  <c r="F1940" i="6"/>
  <c r="G1940" i="6" s="1"/>
  <c r="F1939" i="6"/>
  <c r="G1939" i="6" s="1"/>
  <c r="F3891" i="6"/>
  <c r="G3891" i="6" s="1"/>
  <c r="F3884" i="6"/>
  <c r="G3884" i="6" s="1"/>
  <c r="F3870" i="6"/>
  <c r="G3870" i="6" s="1"/>
  <c r="F3856" i="6"/>
  <c r="G3856" i="6" s="1"/>
  <c r="F3842" i="6"/>
  <c r="G3842" i="6" s="1"/>
  <c r="F3827" i="6"/>
  <c r="G3827" i="6" s="1"/>
  <c r="F3820" i="6"/>
  <c r="G3820" i="6" s="1"/>
  <c r="F3794" i="6"/>
  <c r="G3794" i="6" s="1"/>
  <c r="F3762" i="6"/>
  <c r="G3762" i="6" s="1"/>
  <c r="F3730" i="6"/>
  <c r="G3730" i="6" s="1"/>
  <c r="F3698" i="6"/>
  <c r="G3698" i="6" s="1"/>
  <c r="F3691" i="6"/>
  <c r="G3691" i="6" s="1"/>
  <c r="F3671" i="6"/>
  <c r="G3671" i="6" s="1"/>
  <c r="F3655" i="6"/>
  <c r="G3655" i="6" s="1"/>
  <c r="F3324" i="6"/>
  <c r="G3324" i="6" s="1"/>
  <c r="F3319" i="6"/>
  <c r="G3319" i="6" s="1"/>
  <c r="F3308" i="6"/>
  <c r="G3308" i="6" s="1"/>
  <c r="F3292" i="6"/>
  <c r="G3292" i="6" s="1"/>
  <c r="F3286" i="6"/>
  <c r="G3286" i="6" s="1"/>
  <c r="F3280" i="6"/>
  <c r="G3280" i="6" s="1"/>
  <c r="F3274" i="6"/>
  <c r="G3274" i="6" s="1"/>
  <c r="F3269" i="6"/>
  <c r="G3269" i="6" s="1"/>
  <c r="F3263" i="6"/>
  <c r="G3263" i="6" s="1"/>
  <c r="F3257" i="6"/>
  <c r="G3257" i="6" s="1"/>
  <c r="F3251" i="6"/>
  <c r="G3251" i="6" s="1"/>
  <c r="F3228" i="6"/>
  <c r="G3228" i="6" s="1"/>
  <c r="F3222" i="6"/>
  <c r="G3222" i="6" s="1"/>
  <c r="F3216" i="6"/>
  <c r="G3216" i="6" s="1"/>
  <c r="F3210" i="6"/>
  <c r="G3210" i="6" s="1"/>
  <c r="F3205" i="6"/>
  <c r="G3205" i="6" s="1"/>
  <c r="F3199" i="6"/>
  <c r="G3199" i="6" s="1"/>
  <c r="F3193" i="6"/>
  <c r="G3193" i="6" s="1"/>
  <c r="F3187" i="6"/>
  <c r="G3187" i="6" s="1"/>
  <c r="F3164" i="6"/>
  <c r="G3164" i="6" s="1"/>
  <c r="F3152" i="6"/>
  <c r="G3152" i="6" s="1"/>
  <c r="F3146" i="6"/>
  <c r="G3146" i="6" s="1"/>
  <c r="F3141" i="6"/>
  <c r="G3141" i="6" s="1"/>
  <c r="F3135" i="6"/>
  <c r="G3135" i="6" s="1"/>
  <c r="F3129" i="6"/>
  <c r="G3129" i="6" s="1"/>
  <c r="F3123" i="6"/>
  <c r="G3123" i="6" s="1"/>
  <c r="F3100" i="6"/>
  <c r="G3100" i="6" s="1"/>
  <c r="F3094" i="6"/>
  <c r="G3094" i="6" s="1"/>
  <c r="F3088" i="6"/>
  <c r="G3088" i="6" s="1"/>
  <c r="F3082" i="6"/>
  <c r="G3082" i="6" s="1"/>
  <c r="F3077" i="6"/>
  <c r="G3077" i="6" s="1"/>
  <c r="F3071" i="6"/>
  <c r="G3071" i="6" s="1"/>
  <c r="F3058" i="6"/>
  <c r="G3058" i="6" s="1"/>
  <c r="F3052" i="6"/>
  <c r="G3052" i="6" s="1"/>
  <c r="F3035" i="6"/>
  <c r="G3035" i="6" s="1"/>
  <c r="F3003" i="6"/>
  <c r="G3003" i="6" s="1"/>
  <c r="F2985" i="6"/>
  <c r="G2985" i="6" s="1"/>
  <c r="F2980" i="6"/>
  <c r="G2980" i="6" s="1"/>
  <c r="F2974" i="6"/>
  <c r="G2974" i="6" s="1"/>
  <c r="F2969" i="6"/>
  <c r="G2969" i="6" s="1"/>
  <c r="F2964" i="6"/>
  <c r="G2964" i="6" s="1"/>
  <c r="F2958" i="6"/>
  <c r="G2958" i="6" s="1"/>
  <c r="F2952" i="6"/>
  <c r="G2952" i="6" s="1"/>
  <c r="F2947" i="6"/>
  <c r="G2947" i="6" s="1"/>
  <c r="F2941" i="6"/>
  <c r="G2941" i="6" s="1"/>
  <c r="F2935" i="6"/>
  <c r="G2935" i="6" s="1"/>
  <c r="F2929" i="6"/>
  <c r="G2929" i="6" s="1"/>
  <c r="F2900" i="6"/>
  <c r="G2900" i="6" s="1"/>
  <c r="F2894" i="6"/>
  <c r="G2894" i="6" s="1"/>
  <c r="F2888" i="6"/>
  <c r="G2888" i="6" s="1"/>
  <c r="F2883" i="6"/>
  <c r="G2883" i="6" s="1"/>
  <c r="F2877" i="6"/>
  <c r="G2877" i="6" s="1"/>
  <c r="F2871" i="6"/>
  <c r="G2871" i="6" s="1"/>
  <c r="F2865" i="6"/>
  <c r="G2865" i="6" s="1"/>
  <c r="F2853" i="6"/>
  <c r="G2853" i="6" s="1"/>
  <c r="F2847" i="6"/>
  <c r="G2847" i="6" s="1"/>
  <c r="F2840" i="6"/>
  <c r="G2840" i="6" s="1"/>
  <c r="F2821" i="6"/>
  <c r="G2821" i="6" s="1"/>
  <c r="F2815" i="6"/>
  <c r="G2815" i="6" s="1"/>
  <c r="F2808" i="6"/>
  <c r="G2808" i="6" s="1"/>
  <c r="F2789" i="6"/>
  <c r="G2789" i="6" s="1"/>
  <c r="F2783" i="6"/>
  <c r="G2783" i="6" s="1"/>
  <c r="F2757" i="6"/>
  <c r="G2757" i="6" s="1"/>
  <c r="F2751" i="6"/>
  <c r="G2751" i="6" s="1"/>
  <c r="F2725" i="6"/>
  <c r="G2725" i="6" s="1"/>
  <c r="F2656" i="6"/>
  <c r="G2656" i="6" s="1"/>
  <c r="F2624" i="6"/>
  <c r="G2624" i="6" s="1"/>
  <c r="F2592" i="6"/>
  <c r="G2592" i="6" s="1"/>
  <c r="F2560" i="6"/>
  <c r="G2560" i="6" s="1"/>
  <c r="F2528" i="6"/>
  <c r="G2528" i="6" s="1"/>
  <c r="F2496" i="6"/>
  <c r="G2496" i="6" s="1"/>
  <c r="F2413" i="6"/>
  <c r="G2413" i="6" s="1"/>
  <c r="F2401" i="6"/>
  <c r="G2401" i="6" s="1"/>
  <c r="F2326" i="6"/>
  <c r="G2326" i="6" s="1"/>
  <c r="F2313" i="6"/>
  <c r="G2313" i="6" s="1"/>
  <c r="F2301" i="6"/>
  <c r="G2301" i="6" s="1"/>
  <c r="F2275" i="6"/>
  <c r="G2275" i="6" s="1"/>
  <c r="F2269" i="6"/>
  <c r="G2269" i="6" s="1"/>
  <c r="F2256" i="6"/>
  <c r="G2256" i="6" s="1"/>
  <c r="F2243" i="6"/>
  <c r="G2243" i="6" s="1"/>
  <c r="F2237" i="6"/>
  <c r="G2237" i="6" s="1"/>
  <c r="F2211" i="6"/>
  <c r="G2211" i="6" s="1"/>
  <c r="F2205" i="6"/>
  <c r="G2205" i="6" s="1"/>
  <c r="F2186" i="6"/>
  <c r="G2186" i="6" s="1"/>
  <c r="F2174" i="6"/>
  <c r="G2174" i="6" s="1"/>
  <c r="F2161" i="6"/>
  <c r="G2161" i="6" s="1"/>
  <c r="F2154" i="6"/>
  <c r="G2154" i="6" s="1"/>
  <c r="F2142" i="6"/>
  <c r="G2142" i="6" s="1"/>
  <c r="F2129" i="6"/>
  <c r="G2129" i="6" s="1"/>
  <c r="F2122" i="6"/>
  <c r="G2122" i="6" s="1"/>
  <c r="F2094" i="6"/>
  <c r="G2094" i="6" s="1"/>
  <c r="F1371" i="6"/>
  <c r="G1371" i="6" s="1"/>
  <c r="F1126" i="6"/>
  <c r="G1126" i="6" s="1"/>
  <c r="F1098" i="6"/>
  <c r="G1098" i="6" s="1"/>
  <c r="F1070" i="6"/>
  <c r="G1070" i="6" s="1"/>
  <c r="F822" i="6"/>
  <c r="G822" i="6" s="1"/>
  <c r="F821" i="6"/>
  <c r="G821" i="6" s="1"/>
  <c r="F779" i="6"/>
  <c r="G779" i="6" s="1"/>
  <c r="F486" i="6"/>
  <c r="G486" i="6" s="1"/>
  <c r="F487" i="6"/>
  <c r="G487" i="6" s="1"/>
  <c r="F202" i="6"/>
  <c r="G202" i="6" s="1"/>
  <c r="F2099" i="6"/>
  <c r="G2099" i="6" s="1"/>
  <c r="F2093" i="6"/>
  <c r="G2093" i="6" s="1"/>
  <c r="F2060" i="6"/>
  <c r="G2060" i="6" s="1"/>
  <c r="F2041" i="6"/>
  <c r="G2041" i="6" s="1"/>
  <c r="F2017" i="6"/>
  <c r="G2017" i="6" s="1"/>
  <c r="F2005" i="6"/>
  <c r="G2005" i="6" s="1"/>
  <c r="F1998" i="6"/>
  <c r="G1998" i="6" s="1"/>
  <c r="F1968" i="6"/>
  <c r="G1968" i="6" s="1"/>
  <c r="F1962" i="6"/>
  <c r="G1962" i="6" s="1"/>
  <c r="F1956" i="6"/>
  <c r="G1956" i="6" s="1"/>
  <c r="F1937" i="6"/>
  <c r="G1937" i="6" s="1"/>
  <c r="F1925" i="6"/>
  <c r="G1925" i="6" s="1"/>
  <c r="F1893" i="6"/>
  <c r="G1893" i="6" s="1"/>
  <c r="F1878" i="6"/>
  <c r="G1878" i="6" s="1"/>
  <c r="F1831" i="6"/>
  <c r="G1831" i="6" s="1"/>
  <c r="F1824" i="6"/>
  <c r="G1824" i="6" s="1"/>
  <c r="F1817" i="6"/>
  <c r="G1817" i="6" s="1"/>
  <c r="F1804" i="6"/>
  <c r="G1804" i="6" s="1"/>
  <c r="F1797" i="6"/>
  <c r="G1797" i="6" s="1"/>
  <c r="F1791" i="6"/>
  <c r="G1791" i="6" s="1"/>
  <c r="F1730" i="6"/>
  <c r="G1730" i="6" s="1"/>
  <c r="F1719" i="6"/>
  <c r="G1719" i="6" s="1"/>
  <c r="F1675" i="6"/>
  <c r="G1675" i="6" s="1"/>
  <c r="F1657" i="6"/>
  <c r="G1657" i="6" s="1"/>
  <c r="F1643" i="6"/>
  <c r="G1643" i="6" s="1"/>
  <c r="F1587" i="6"/>
  <c r="G1587" i="6" s="1"/>
  <c r="F1566" i="6"/>
  <c r="G1566" i="6" s="1"/>
  <c r="F1546" i="6"/>
  <c r="G1546" i="6" s="1"/>
  <c r="F1415" i="6"/>
  <c r="G1415" i="6" s="1"/>
  <c r="F1401" i="6"/>
  <c r="G1401" i="6" s="1"/>
  <c r="F1330" i="6"/>
  <c r="G1330" i="6" s="1"/>
  <c r="F1323" i="6"/>
  <c r="G1323" i="6" s="1"/>
  <c r="F1310" i="6"/>
  <c r="G1310" i="6" s="1"/>
  <c r="F1263" i="6"/>
  <c r="G1263" i="6" s="1"/>
  <c r="F1256" i="6"/>
  <c r="G1256" i="6" s="1"/>
  <c r="F1233" i="6"/>
  <c r="G1233" i="6" s="1"/>
  <c r="F1177" i="6"/>
  <c r="G1177" i="6" s="1"/>
  <c r="F1081" i="6"/>
  <c r="G1081" i="6" s="1"/>
  <c r="F1076" i="6"/>
  <c r="G1076" i="6" s="1"/>
  <c r="F1048" i="6"/>
  <c r="G1048" i="6" s="1"/>
  <c r="F1042" i="6"/>
  <c r="G1042" i="6" s="1"/>
  <c r="F978" i="6"/>
  <c r="G978" i="6" s="1"/>
  <c r="F970" i="6"/>
  <c r="G970" i="6" s="1"/>
  <c r="F964" i="6"/>
  <c r="G964" i="6" s="1"/>
  <c r="F600" i="6"/>
  <c r="G600" i="6" s="1"/>
  <c r="F572" i="6"/>
  <c r="G572" i="6" s="1"/>
  <c r="F535" i="6"/>
  <c r="G535" i="6" s="1"/>
  <c r="F317" i="6"/>
  <c r="G317" i="6" s="1"/>
  <c r="F160" i="6"/>
  <c r="G160" i="6" s="1"/>
  <c r="F159" i="6"/>
  <c r="G159" i="6" s="1"/>
  <c r="F1979" i="6"/>
  <c r="G1979" i="6" s="1"/>
  <c r="F1955" i="6"/>
  <c r="G1955" i="6" s="1"/>
  <c r="F1936" i="6"/>
  <c r="G1936" i="6" s="1"/>
  <c r="F1924" i="6"/>
  <c r="G1924" i="6" s="1"/>
  <c r="F1923" i="6"/>
  <c r="G1923" i="6" s="1"/>
  <c r="F1892" i="6"/>
  <c r="G1892" i="6" s="1"/>
  <c r="F1849" i="6"/>
  <c r="G1849" i="6" s="1"/>
  <c r="F1837" i="6"/>
  <c r="G1837" i="6" s="1"/>
  <c r="F1816" i="6"/>
  <c r="G1816" i="6" s="1"/>
  <c r="F1810" i="6"/>
  <c r="G1810" i="6" s="1"/>
  <c r="F1803" i="6"/>
  <c r="G1803" i="6" s="1"/>
  <c r="F1344" i="6"/>
  <c r="G1344" i="6" s="1"/>
  <c r="F1336" i="6"/>
  <c r="G1336" i="6" s="1"/>
  <c r="F1309" i="6"/>
  <c r="G1309" i="6" s="1"/>
  <c r="F1281" i="6"/>
  <c r="G1281" i="6" s="1"/>
  <c r="F1247" i="6"/>
  <c r="G1247" i="6" s="1"/>
  <c r="F1207" i="6"/>
  <c r="G1207" i="6" s="1"/>
  <c r="F1188" i="6"/>
  <c r="G1188" i="6" s="1"/>
  <c r="F1130" i="6"/>
  <c r="G1130" i="6" s="1"/>
  <c r="F1102" i="6"/>
  <c r="G1102" i="6" s="1"/>
  <c r="F1086" i="6"/>
  <c r="G1086" i="6" s="1"/>
  <c r="F1075" i="6"/>
  <c r="G1075" i="6" s="1"/>
  <c r="F1058" i="6"/>
  <c r="G1058" i="6" s="1"/>
  <c r="F1018" i="6"/>
  <c r="G1018" i="6" s="1"/>
  <c r="F984" i="6"/>
  <c r="G984" i="6" s="1"/>
  <c r="F977" i="6"/>
  <c r="G977" i="6" s="1"/>
  <c r="F855" i="6"/>
  <c r="G855" i="6" s="1"/>
  <c r="F841" i="6"/>
  <c r="G841" i="6" s="1"/>
  <c r="F756" i="6"/>
  <c r="G756" i="6" s="1"/>
  <c r="F749" i="6"/>
  <c r="G749" i="6" s="1"/>
  <c r="F642" i="6"/>
  <c r="G642" i="6" s="1"/>
  <c r="F629" i="6"/>
  <c r="G629" i="6" s="1"/>
  <c r="F599" i="6"/>
  <c r="G599" i="6" s="1"/>
  <c r="F252" i="6"/>
  <c r="G252" i="6" s="1"/>
  <c r="F245" i="6"/>
  <c r="G245" i="6" s="1"/>
  <c r="F219" i="6"/>
  <c r="G219" i="6" s="1"/>
  <c r="F186" i="6"/>
  <c r="G186" i="6" s="1"/>
  <c r="F1823" i="6"/>
  <c r="G1823" i="6" s="1"/>
  <c r="F1606" i="6"/>
  <c r="G1606" i="6" s="1"/>
  <c r="F1599" i="6"/>
  <c r="G1599" i="6" s="1"/>
  <c r="F1593" i="6"/>
  <c r="G1593" i="6" s="1"/>
  <c r="F1579" i="6"/>
  <c r="G1579" i="6" s="1"/>
  <c r="F1523" i="6"/>
  <c r="G1523" i="6" s="1"/>
  <c r="F1502" i="6"/>
  <c r="G1502" i="6" s="1"/>
  <c r="F1482" i="6"/>
  <c r="G1482" i="6" s="1"/>
  <c r="F989" i="6"/>
  <c r="G989" i="6" s="1"/>
  <c r="F886" i="6"/>
  <c r="G886" i="6" s="1"/>
  <c r="F867" i="6"/>
  <c r="G867" i="6" s="1"/>
  <c r="F818" i="6"/>
  <c r="G818" i="6" s="1"/>
  <c r="F755" i="6"/>
  <c r="G755" i="6" s="1"/>
  <c r="F649" i="6"/>
  <c r="G649" i="6" s="1"/>
  <c r="F355" i="6"/>
  <c r="G355" i="6" s="1"/>
  <c r="F340" i="6"/>
  <c r="G340" i="6" s="1"/>
  <c r="F341" i="6"/>
  <c r="G341" i="6" s="1"/>
  <c r="F327" i="6"/>
  <c r="G327" i="6" s="1"/>
  <c r="F309" i="6"/>
  <c r="G309" i="6" s="1"/>
  <c r="F244" i="6"/>
  <c r="G244" i="6" s="1"/>
  <c r="F223" i="6"/>
  <c r="G223" i="6" s="1"/>
  <c r="F207" i="6"/>
  <c r="G207" i="6" s="1"/>
  <c r="F2110" i="6"/>
  <c r="G2110" i="6" s="1"/>
  <c r="F2097" i="6"/>
  <c r="G2097" i="6" s="1"/>
  <c r="F2078" i="6"/>
  <c r="G2078" i="6" s="1"/>
  <c r="F2071" i="6"/>
  <c r="G2071" i="6" s="1"/>
  <c r="F2057" i="6"/>
  <c r="G2057" i="6" s="1"/>
  <c r="F2050" i="6"/>
  <c r="G2050" i="6" s="1"/>
  <c r="F2038" i="6"/>
  <c r="G2038" i="6" s="1"/>
  <c r="F2021" i="6"/>
  <c r="G2021" i="6" s="1"/>
  <c r="F2014" i="6"/>
  <c r="G2014" i="6" s="1"/>
  <c r="F1984" i="6"/>
  <c r="G1984" i="6" s="1"/>
  <c r="F1972" i="6"/>
  <c r="G1972" i="6" s="1"/>
  <c r="F1934" i="6"/>
  <c r="G1934" i="6" s="1"/>
  <c r="F1902" i="6"/>
  <c r="G1902" i="6" s="1"/>
  <c r="F1868" i="6"/>
  <c r="G1868" i="6" s="1"/>
  <c r="F1842" i="6"/>
  <c r="G1842" i="6" s="1"/>
  <c r="F1835" i="6"/>
  <c r="G1835" i="6" s="1"/>
  <c r="F1754" i="6"/>
  <c r="G1754" i="6" s="1"/>
  <c r="F1619" i="6"/>
  <c r="G1619" i="6" s="1"/>
  <c r="F1598" i="6"/>
  <c r="G1598" i="6" s="1"/>
  <c r="F1578" i="6"/>
  <c r="G1578" i="6" s="1"/>
  <c r="F1522" i="6"/>
  <c r="G1522" i="6" s="1"/>
  <c r="F1356" i="6"/>
  <c r="G1356" i="6" s="1"/>
  <c r="F1342" i="6"/>
  <c r="G1342" i="6" s="1"/>
  <c r="F1299" i="6"/>
  <c r="G1299" i="6" s="1"/>
  <c r="F1286" i="6"/>
  <c r="G1286" i="6" s="1"/>
  <c r="F1275" i="6"/>
  <c r="G1275" i="6" s="1"/>
  <c r="F1268" i="6"/>
  <c r="G1268" i="6" s="1"/>
  <c r="F1225" i="6"/>
  <c r="G1225" i="6" s="1"/>
  <c r="F1181" i="6"/>
  <c r="G1181" i="6" s="1"/>
  <c r="F1168" i="6"/>
  <c r="G1168" i="6" s="1"/>
  <c r="F1162" i="6"/>
  <c r="G1162" i="6" s="1"/>
  <c r="F1107" i="6"/>
  <c r="G1107" i="6" s="1"/>
  <c r="F1067" i="6"/>
  <c r="G1067" i="6" s="1"/>
  <c r="F1039" i="6"/>
  <c r="G1039" i="6" s="1"/>
  <c r="F1028" i="6"/>
  <c r="G1028" i="6" s="1"/>
  <c r="F1023" i="6"/>
  <c r="G1023" i="6" s="1"/>
  <c r="F927" i="6"/>
  <c r="G927" i="6" s="1"/>
  <c r="F405" i="6"/>
  <c r="G405" i="6" s="1"/>
  <c r="F308" i="6"/>
  <c r="G308" i="6" s="1"/>
  <c r="F291" i="6"/>
  <c r="G291" i="6" s="1"/>
  <c r="F292" i="6"/>
  <c r="G292" i="6" s="1"/>
  <c r="F237" i="6"/>
  <c r="G237" i="6" s="1"/>
  <c r="F1542" i="6"/>
  <c r="G1542" i="6" s="1"/>
  <c r="F1535" i="6"/>
  <c r="G1535" i="6" s="1"/>
  <c r="F1529" i="6"/>
  <c r="G1529" i="6" s="1"/>
  <c r="F1515" i="6"/>
  <c r="G1515" i="6" s="1"/>
  <c r="F1459" i="6"/>
  <c r="G1459" i="6" s="1"/>
  <c r="F1438" i="6"/>
  <c r="G1438" i="6" s="1"/>
  <c r="F1367" i="6"/>
  <c r="G1367" i="6" s="1"/>
  <c r="F1341" i="6"/>
  <c r="G1341" i="6" s="1"/>
  <c r="F1306" i="6"/>
  <c r="G1306" i="6" s="1"/>
  <c r="F1292" i="6"/>
  <c r="G1292" i="6" s="1"/>
  <c r="F1186" i="6"/>
  <c r="G1186" i="6" s="1"/>
  <c r="F1157" i="6"/>
  <c r="G1157" i="6" s="1"/>
  <c r="F1112" i="6"/>
  <c r="G1112" i="6" s="1"/>
  <c r="F1106" i="6"/>
  <c r="G1106" i="6" s="1"/>
  <c r="F1072" i="6"/>
  <c r="G1072" i="6" s="1"/>
  <c r="F933" i="6"/>
  <c r="G933" i="6" s="1"/>
  <c r="F926" i="6"/>
  <c r="G926" i="6" s="1"/>
  <c r="F919" i="6"/>
  <c r="G919" i="6" s="1"/>
  <c r="F918" i="6"/>
  <c r="G918" i="6" s="1"/>
  <c r="F877" i="6"/>
  <c r="G877" i="6" s="1"/>
  <c r="F872" i="6"/>
  <c r="G872" i="6" s="1"/>
  <c r="F794" i="6"/>
  <c r="G794" i="6" s="1"/>
  <c r="F768" i="6"/>
  <c r="G768" i="6" s="1"/>
  <c r="F761" i="6"/>
  <c r="G761" i="6" s="1"/>
  <c r="F692" i="6"/>
  <c r="G692" i="6" s="1"/>
  <c r="F112" i="6"/>
  <c r="G112" i="6" s="1"/>
  <c r="F111" i="6"/>
  <c r="G111" i="6" s="1"/>
  <c r="F1038" i="6"/>
  <c r="G1038" i="6" s="1"/>
  <c r="F1037" i="6"/>
  <c r="G1037" i="6" s="1"/>
  <c r="F2075" i="6"/>
  <c r="G2075" i="6" s="1"/>
  <c r="F2046" i="6"/>
  <c r="G2046" i="6" s="1"/>
  <c r="F2030" i="6"/>
  <c r="G2030" i="6" s="1"/>
  <c r="F2000" i="6"/>
  <c r="G2000" i="6" s="1"/>
  <c r="F1988" i="6"/>
  <c r="G1988" i="6" s="1"/>
  <c r="F1981" i="6"/>
  <c r="G1981" i="6" s="1"/>
  <c r="F1976" i="6"/>
  <c r="G1976" i="6" s="1"/>
  <c r="F1951" i="6"/>
  <c r="G1951" i="6" s="1"/>
  <c r="F1919" i="6"/>
  <c r="G1919" i="6" s="1"/>
  <c r="F1887" i="6"/>
  <c r="G1887" i="6" s="1"/>
  <c r="F1859" i="6"/>
  <c r="G1859" i="6" s="1"/>
  <c r="F1799" i="6"/>
  <c r="G1799" i="6" s="1"/>
  <c r="F1785" i="6"/>
  <c r="G1785" i="6" s="1"/>
  <c r="F1772" i="6"/>
  <c r="G1772" i="6" s="1"/>
  <c r="F1765" i="6"/>
  <c r="G1765" i="6" s="1"/>
  <c r="F1759" i="6"/>
  <c r="G1759" i="6" s="1"/>
  <c r="F1739" i="6"/>
  <c r="G1739" i="6" s="1"/>
  <c r="F1704" i="6"/>
  <c r="G1704" i="6" s="1"/>
  <c r="F1697" i="6"/>
  <c r="G1697" i="6" s="1"/>
  <c r="F1691" i="6"/>
  <c r="G1691" i="6" s="1"/>
  <c r="F1684" i="6"/>
  <c r="G1684" i="6" s="1"/>
  <c r="F1651" i="6"/>
  <c r="G1651" i="6" s="1"/>
  <c r="F1630" i="6"/>
  <c r="G1630" i="6" s="1"/>
  <c r="F1610" i="6"/>
  <c r="G1610" i="6" s="1"/>
  <c r="F1478" i="6"/>
  <c r="G1478" i="6" s="1"/>
  <c r="F1471" i="6"/>
  <c r="G1471" i="6" s="1"/>
  <c r="F1465" i="6"/>
  <c r="G1465" i="6" s="1"/>
  <c r="F1451" i="6"/>
  <c r="G1451" i="6" s="1"/>
  <c r="F1318" i="6"/>
  <c r="G1318" i="6" s="1"/>
  <c r="F1312" i="6"/>
  <c r="G1312" i="6" s="1"/>
  <c r="F1304" i="6"/>
  <c r="G1304" i="6" s="1"/>
  <c r="F1234" i="6"/>
  <c r="G1234" i="6" s="1"/>
  <c r="F1203" i="6"/>
  <c r="G1203" i="6" s="1"/>
  <c r="F1191" i="6"/>
  <c r="G1191" i="6" s="1"/>
  <c r="F1190" i="6"/>
  <c r="G1190" i="6" s="1"/>
  <c r="F1172" i="6"/>
  <c r="G1172" i="6" s="1"/>
  <c r="F1139" i="6"/>
  <c r="G1139" i="6" s="1"/>
  <c r="F1104" i="6"/>
  <c r="G1104" i="6" s="1"/>
  <c r="F1044" i="6"/>
  <c r="G1044" i="6" s="1"/>
  <c r="F1008" i="6"/>
  <c r="G1008" i="6" s="1"/>
  <c r="F958" i="6"/>
  <c r="G958" i="6" s="1"/>
  <c r="F882" i="6"/>
  <c r="G882" i="6" s="1"/>
  <c r="F837" i="6"/>
  <c r="G837" i="6" s="1"/>
  <c r="F815" i="6"/>
  <c r="G815" i="6" s="1"/>
  <c r="F786" i="6"/>
  <c r="G786" i="6" s="1"/>
  <c r="F773" i="6"/>
  <c r="G773" i="6" s="1"/>
  <c r="F711" i="6"/>
  <c r="G711" i="6" s="1"/>
  <c r="F474" i="6"/>
  <c r="G474" i="6" s="1"/>
  <c r="F284" i="6"/>
  <c r="G284" i="6" s="1"/>
  <c r="F283" i="6"/>
  <c r="G283" i="6" s="1"/>
  <c r="F63" i="6"/>
  <c r="G63" i="6" s="1"/>
  <c r="F56" i="6"/>
  <c r="G56" i="6" s="1"/>
  <c r="F55" i="6"/>
  <c r="G55" i="6" s="1"/>
  <c r="F2065" i="6"/>
  <c r="G2065" i="6" s="1"/>
  <c r="F2052" i="6"/>
  <c r="G2052" i="6" s="1"/>
  <c r="F1885" i="6"/>
  <c r="G1885" i="6" s="1"/>
  <c r="F1866" i="6"/>
  <c r="G1866" i="6" s="1"/>
  <c r="F1853" i="6"/>
  <c r="G1853" i="6" s="1"/>
  <c r="F1847" i="6"/>
  <c r="G1847" i="6" s="1"/>
  <c r="F1841" i="6"/>
  <c r="G1841" i="6" s="1"/>
  <c r="F1828" i="6"/>
  <c r="G1828" i="6" s="1"/>
  <c r="F1809" i="6"/>
  <c r="G1809" i="6" s="1"/>
  <c r="F1796" i="6"/>
  <c r="G1796" i="6" s="1"/>
  <c r="F1777" i="6"/>
  <c r="G1777" i="6" s="1"/>
  <c r="F1764" i="6"/>
  <c r="G1764" i="6" s="1"/>
  <c r="F1723" i="6"/>
  <c r="G1723" i="6" s="1"/>
  <c r="F1707" i="6"/>
  <c r="G1707" i="6" s="1"/>
  <c r="F1673" i="6"/>
  <c r="G1673" i="6" s="1"/>
  <c r="F1667" i="6"/>
  <c r="G1667" i="6" s="1"/>
  <c r="F1655" i="6"/>
  <c r="G1655" i="6" s="1"/>
  <c r="F1649" i="6"/>
  <c r="G1649" i="6" s="1"/>
  <c r="F1623" i="6"/>
  <c r="G1623" i="6" s="1"/>
  <c r="F1617" i="6"/>
  <c r="G1617" i="6" s="1"/>
  <c r="F1591" i="6"/>
  <c r="G1591" i="6" s="1"/>
  <c r="F1585" i="6"/>
  <c r="G1585" i="6" s="1"/>
  <c r="F1559" i="6"/>
  <c r="G1559" i="6" s="1"/>
  <c r="F1553" i="6"/>
  <c r="G1553" i="6" s="1"/>
  <c r="F1527" i="6"/>
  <c r="G1527" i="6" s="1"/>
  <c r="F1521" i="6"/>
  <c r="G1521" i="6" s="1"/>
  <c r="F1495" i="6"/>
  <c r="G1495" i="6" s="1"/>
  <c r="F1489" i="6"/>
  <c r="G1489" i="6" s="1"/>
  <c r="F1463" i="6"/>
  <c r="G1463" i="6" s="1"/>
  <c r="F1457" i="6"/>
  <c r="G1457" i="6" s="1"/>
  <c r="F1431" i="6"/>
  <c r="G1431" i="6" s="1"/>
  <c r="F1425" i="6"/>
  <c r="G1425" i="6" s="1"/>
  <c r="F1419" i="6"/>
  <c r="G1419" i="6" s="1"/>
  <c r="F1395" i="6"/>
  <c r="G1395" i="6" s="1"/>
  <c r="F1390" i="6"/>
  <c r="G1390" i="6" s="1"/>
  <c r="F1365" i="6"/>
  <c r="G1365" i="6" s="1"/>
  <c r="F1348" i="6"/>
  <c r="G1348" i="6" s="1"/>
  <c r="F1335" i="6"/>
  <c r="G1335" i="6" s="1"/>
  <c r="F1316" i="6"/>
  <c r="G1316" i="6" s="1"/>
  <c r="F1303" i="6"/>
  <c r="G1303" i="6" s="1"/>
  <c r="F1284" i="6"/>
  <c r="G1284" i="6" s="1"/>
  <c r="F1267" i="6"/>
  <c r="G1267" i="6" s="1"/>
  <c r="F1229" i="6"/>
  <c r="G1229" i="6" s="1"/>
  <c r="F1212" i="6"/>
  <c r="G1212" i="6" s="1"/>
  <c r="F1206" i="6"/>
  <c r="G1206" i="6" s="1"/>
  <c r="F1201" i="6"/>
  <c r="G1201" i="6" s="1"/>
  <c r="F1196" i="6"/>
  <c r="G1196" i="6" s="1"/>
  <c r="F1171" i="6"/>
  <c r="G1171" i="6" s="1"/>
  <c r="F1166" i="6"/>
  <c r="G1166" i="6" s="1"/>
  <c r="F1148" i="6"/>
  <c r="G1148" i="6" s="1"/>
  <c r="F1143" i="6"/>
  <c r="G1143" i="6" s="1"/>
  <c r="F1134" i="6"/>
  <c r="G1134" i="6" s="1"/>
  <c r="F1116" i="6"/>
  <c r="G1116" i="6" s="1"/>
  <c r="F1111" i="6"/>
  <c r="G1111" i="6" s="1"/>
  <c r="F1084" i="6"/>
  <c r="G1084" i="6" s="1"/>
  <c r="F1079" i="6"/>
  <c r="G1079" i="6" s="1"/>
  <c r="F1052" i="6"/>
  <c r="G1052" i="6" s="1"/>
  <c r="F1047" i="6"/>
  <c r="G1047" i="6" s="1"/>
  <c r="F1022" i="6"/>
  <c r="G1022" i="6" s="1"/>
  <c r="F963" i="6"/>
  <c r="G963" i="6" s="1"/>
  <c r="F955" i="6"/>
  <c r="G955" i="6" s="1"/>
  <c r="F949" i="6"/>
  <c r="G949" i="6" s="1"/>
  <c r="F931" i="6"/>
  <c r="G931" i="6" s="1"/>
  <c r="F906" i="6"/>
  <c r="G906" i="6" s="1"/>
  <c r="F870" i="6"/>
  <c r="G870" i="6" s="1"/>
  <c r="F828" i="6"/>
  <c r="G828" i="6" s="1"/>
  <c r="F800" i="6"/>
  <c r="G800" i="6" s="1"/>
  <c r="F778" i="6"/>
  <c r="G778" i="6" s="1"/>
  <c r="F772" i="6"/>
  <c r="G772" i="6" s="1"/>
  <c r="F748" i="6"/>
  <c r="G748" i="6" s="1"/>
  <c r="F690" i="6"/>
  <c r="G690" i="6" s="1"/>
  <c r="F683" i="6"/>
  <c r="G683" i="6" s="1"/>
  <c r="F682" i="6"/>
  <c r="G682" i="6" s="1"/>
  <c r="F591" i="6"/>
  <c r="G591" i="6" s="1"/>
  <c r="F584" i="6"/>
  <c r="G584" i="6" s="1"/>
  <c r="F583" i="6"/>
  <c r="G583" i="6" s="1"/>
  <c r="F556" i="6"/>
  <c r="G556" i="6" s="1"/>
  <c r="F478" i="6"/>
  <c r="G478" i="6" s="1"/>
  <c r="F479" i="6"/>
  <c r="G479" i="6" s="1"/>
  <c r="F243" i="6"/>
  <c r="G243" i="6" s="1"/>
  <c r="F236" i="6"/>
  <c r="G236" i="6" s="1"/>
  <c r="F151" i="6"/>
  <c r="G151" i="6" s="1"/>
  <c r="F137" i="6"/>
  <c r="G137" i="6" s="1"/>
  <c r="F47" i="6"/>
  <c r="G47" i="6" s="1"/>
  <c r="F1006" i="6"/>
  <c r="G1006" i="6" s="1"/>
  <c r="F301" i="6"/>
  <c r="G301" i="6" s="1"/>
  <c r="F287" i="6"/>
  <c r="G287" i="6" s="1"/>
  <c r="F235" i="6"/>
  <c r="G235" i="6" s="1"/>
  <c r="F191" i="6"/>
  <c r="G191" i="6" s="1"/>
  <c r="F143" i="6"/>
  <c r="G143" i="6" s="1"/>
  <c r="F136" i="6"/>
  <c r="G136" i="6" s="1"/>
  <c r="F135" i="6"/>
  <c r="G135" i="6" s="1"/>
  <c r="F1965" i="6"/>
  <c r="G1965" i="6" s="1"/>
  <c r="F1960" i="6"/>
  <c r="G1960" i="6" s="1"/>
  <c r="F1949" i="6"/>
  <c r="G1949" i="6" s="1"/>
  <c r="F1944" i="6"/>
  <c r="G1944" i="6" s="1"/>
  <c r="F1933" i="6"/>
  <c r="G1933" i="6" s="1"/>
  <c r="F1928" i="6"/>
  <c r="G1928" i="6" s="1"/>
  <c r="F1917" i="6"/>
  <c r="G1917" i="6" s="1"/>
  <c r="F1901" i="6"/>
  <c r="G1901" i="6" s="1"/>
  <c r="F1890" i="6"/>
  <c r="G1890" i="6" s="1"/>
  <c r="F1883" i="6"/>
  <c r="G1883" i="6" s="1"/>
  <c r="F1877" i="6"/>
  <c r="G1877" i="6" s="1"/>
  <c r="F1870" i="6"/>
  <c r="G1870" i="6" s="1"/>
  <c r="F1858" i="6"/>
  <c r="G1858" i="6" s="1"/>
  <c r="F1851" i="6"/>
  <c r="G1851" i="6" s="1"/>
  <c r="F1833" i="6"/>
  <c r="G1833" i="6" s="1"/>
  <c r="F1820" i="6"/>
  <c r="G1820" i="6" s="1"/>
  <c r="F1801" i="6"/>
  <c r="G1801" i="6" s="1"/>
  <c r="F1788" i="6"/>
  <c r="G1788" i="6" s="1"/>
  <c r="F1756" i="6"/>
  <c r="G1756" i="6" s="1"/>
  <c r="F1738" i="6"/>
  <c r="G1738" i="6" s="1"/>
  <c r="F1732" i="6"/>
  <c r="G1732" i="6" s="1"/>
  <c r="F1711" i="6"/>
  <c r="G1711" i="6" s="1"/>
  <c r="F1689" i="6"/>
  <c r="G1689" i="6" s="1"/>
  <c r="F1683" i="6"/>
  <c r="G1683" i="6" s="1"/>
  <c r="F1647" i="6"/>
  <c r="G1647" i="6" s="1"/>
  <c r="F1641" i="6"/>
  <c r="G1641" i="6" s="1"/>
  <c r="F1634" i="6"/>
  <c r="G1634" i="6" s="1"/>
  <c r="F1615" i="6"/>
  <c r="G1615" i="6" s="1"/>
  <c r="F1609" i="6"/>
  <c r="G1609" i="6" s="1"/>
  <c r="F1602" i="6"/>
  <c r="G1602" i="6" s="1"/>
  <c r="F1583" i="6"/>
  <c r="G1583" i="6" s="1"/>
  <c r="F1577" i="6"/>
  <c r="G1577" i="6" s="1"/>
  <c r="F1570" i="6"/>
  <c r="G1570" i="6" s="1"/>
  <c r="F1551" i="6"/>
  <c r="G1551" i="6" s="1"/>
  <c r="F1545" i="6"/>
  <c r="G1545" i="6" s="1"/>
  <c r="F1538" i="6"/>
  <c r="G1538" i="6" s="1"/>
  <c r="F1519" i="6"/>
  <c r="G1519" i="6" s="1"/>
  <c r="F1513" i="6"/>
  <c r="G1513" i="6" s="1"/>
  <c r="F1506" i="6"/>
  <c r="G1506" i="6" s="1"/>
  <c r="F1487" i="6"/>
  <c r="G1487" i="6" s="1"/>
  <c r="F1481" i="6"/>
  <c r="G1481" i="6" s="1"/>
  <c r="F1474" i="6"/>
  <c r="G1474" i="6" s="1"/>
  <c r="F1455" i="6"/>
  <c r="G1455" i="6" s="1"/>
  <c r="F1449" i="6"/>
  <c r="G1449" i="6" s="1"/>
  <c r="F1442" i="6"/>
  <c r="G1442" i="6" s="1"/>
  <c r="F1423" i="6"/>
  <c r="G1423" i="6" s="1"/>
  <c r="F1398" i="6"/>
  <c r="G1398" i="6" s="1"/>
  <c r="F1385" i="6"/>
  <c r="G1385" i="6" s="1"/>
  <c r="F1369" i="6"/>
  <c r="G1369" i="6" s="1"/>
  <c r="F1340" i="6"/>
  <c r="G1340" i="6" s="1"/>
  <c r="F1333" i="6"/>
  <c r="G1333" i="6" s="1"/>
  <c r="F1327" i="6"/>
  <c r="G1327" i="6" s="1"/>
  <c r="F1308" i="6"/>
  <c r="G1308" i="6" s="1"/>
  <c r="F1301" i="6"/>
  <c r="G1301" i="6" s="1"/>
  <c r="F1295" i="6"/>
  <c r="G1295" i="6" s="1"/>
  <c r="F1272" i="6"/>
  <c r="G1272" i="6" s="1"/>
  <c r="F1253" i="6"/>
  <c r="G1253" i="6" s="1"/>
  <c r="F1246" i="6"/>
  <c r="G1246" i="6" s="1"/>
  <c r="F1185" i="6"/>
  <c r="G1185" i="6" s="1"/>
  <c r="F1180" i="6"/>
  <c r="G1180" i="6" s="1"/>
  <c r="F1156" i="6"/>
  <c r="G1156" i="6" s="1"/>
  <c r="F1151" i="6"/>
  <c r="G1151" i="6" s="1"/>
  <c r="F1124" i="6"/>
  <c r="G1124" i="6" s="1"/>
  <c r="F1119" i="6"/>
  <c r="G1119" i="6" s="1"/>
  <c r="F1016" i="6"/>
  <c r="G1016" i="6" s="1"/>
  <c r="F1011" i="6"/>
  <c r="G1011" i="6" s="1"/>
  <c r="F1005" i="6"/>
  <c r="G1005" i="6" s="1"/>
  <c r="F980" i="6"/>
  <c r="G980" i="6" s="1"/>
  <c r="F961" i="6"/>
  <c r="G961" i="6" s="1"/>
  <c r="F953" i="6"/>
  <c r="G953" i="6" s="1"/>
  <c r="F947" i="6"/>
  <c r="G947" i="6" s="1"/>
  <c r="F923" i="6"/>
  <c r="G923" i="6" s="1"/>
  <c r="F910" i="6"/>
  <c r="G910" i="6" s="1"/>
  <c r="F891" i="6"/>
  <c r="G891" i="6" s="1"/>
  <c r="F885" i="6"/>
  <c r="G885" i="6" s="1"/>
  <c r="F874" i="6"/>
  <c r="G874" i="6" s="1"/>
  <c r="F852" i="6"/>
  <c r="G852" i="6" s="1"/>
  <c r="F845" i="6"/>
  <c r="G845" i="6" s="1"/>
  <c r="F674" i="6"/>
  <c r="G674" i="6" s="1"/>
  <c r="F568" i="6"/>
  <c r="G568" i="6" s="1"/>
  <c r="F561" i="6"/>
  <c r="G561" i="6" s="1"/>
  <c r="F345" i="6"/>
  <c r="G345" i="6" s="1"/>
  <c r="F332" i="6"/>
  <c r="G332" i="6" s="1"/>
  <c r="F331" i="6"/>
  <c r="G331" i="6" s="1"/>
  <c r="F227" i="6"/>
  <c r="G227" i="6" s="1"/>
  <c r="F228" i="6"/>
  <c r="G228" i="6" s="1"/>
  <c r="F190" i="6"/>
  <c r="G190" i="6" s="1"/>
  <c r="F2069" i="6"/>
  <c r="G2069" i="6" s="1"/>
  <c r="F2028" i="6"/>
  <c r="G2028" i="6" s="1"/>
  <c r="F2023" i="6"/>
  <c r="G2023" i="6" s="1"/>
  <c r="F2012" i="6"/>
  <c r="G2012" i="6" s="1"/>
  <c r="F2007" i="6"/>
  <c r="G2007" i="6" s="1"/>
  <c r="F1996" i="6"/>
  <c r="G1996" i="6" s="1"/>
  <c r="F1991" i="6"/>
  <c r="G1991" i="6" s="1"/>
  <c r="F1980" i="6"/>
  <c r="G1980" i="6" s="1"/>
  <c r="F1975" i="6"/>
  <c r="G1975" i="6" s="1"/>
  <c r="F1964" i="6"/>
  <c r="G1964" i="6" s="1"/>
  <c r="F1959" i="6"/>
  <c r="G1959" i="6" s="1"/>
  <c r="F1948" i="6"/>
  <c r="G1948" i="6" s="1"/>
  <c r="F1943" i="6"/>
  <c r="G1943" i="6" s="1"/>
  <c r="F1932" i="6"/>
  <c r="G1932" i="6" s="1"/>
  <c r="F1927" i="6"/>
  <c r="G1927" i="6" s="1"/>
  <c r="F1916" i="6"/>
  <c r="G1916" i="6" s="1"/>
  <c r="F1911" i="6"/>
  <c r="G1911" i="6" s="1"/>
  <c r="F1900" i="6"/>
  <c r="G1900" i="6" s="1"/>
  <c r="F1895" i="6"/>
  <c r="G1895" i="6" s="1"/>
  <c r="F1888" i="6"/>
  <c r="G1888" i="6" s="1"/>
  <c r="F1876" i="6"/>
  <c r="G1876" i="6" s="1"/>
  <c r="F1863" i="6"/>
  <c r="G1863" i="6" s="1"/>
  <c r="F1856" i="6"/>
  <c r="G1856" i="6" s="1"/>
  <c r="F1845" i="6"/>
  <c r="G1845" i="6" s="1"/>
  <c r="F1839" i="6"/>
  <c r="G1839" i="6" s="1"/>
  <c r="F1826" i="6"/>
  <c r="G1826" i="6" s="1"/>
  <c r="F1813" i="6"/>
  <c r="G1813" i="6" s="1"/>
  <c r="F1807" i="6"/>
  <c r="G1807" i="6" s="1"/>
  <c r="F1794" i="6"/>
  <c r="G1794" i="6" s="1"/>
  <c r="F1781" i="6"/>
  <c r="G1781" i="6" s="1"/>
  <c r="F1775" i="6"/>
  <c r="G1775" i="6" s="1"/>
  <c r="F1762" i="6"/>
  <c r="G1762" i="6" s="1"/>
  <c r="F1749" i="6"/>
  <c r="G1749" i="6" s="1"/>
  <c r="F1743" i="6"/>
  <c r="G1743" i="6" s="1"/>
  <c r="F1688" i="6"/>
  <c r="G1688" i="6" s="1"/>
  <c r="F1665" i="6"/>
  <c r="G1665" i="6" s="1"/>
  <c r="F1659" i="6"/>
  <c r="G1659" i="6" s="1"/>
  <c r="F1646" i="6"/>
  <c r="G1646" i="6" s="1"/>
  <c r="F1627" i="6"/>
  <c r="G1627" i="6" s="1"/>
  <c r="F1614" i="6"/>
  <c r="G1614" i="6" s="1"/>
  <c r="F1595" i="6"/>
  <c r="G1595" i="6" s="1"/>
  <c r="F1582" i="6"/>
  <c r="G1582" i="6" s="1"/>
  <c r="F1563" i="6"/>
  <c r="G1563" i="6" s="1"/>
  <c r="F1550" i="6"/>
  <c r="G1550" i="6" s="1"/>
  <c r="F1531" i="6"/>
  <c r="G1531" i="6" s="1"/>
  <c r="F1518" i="6"/>
  <c r="G1518" i="6" s="1"/>
  <c r="F1499" i="6"/>
  <c r="G1499" i="6" s="1"/>
  <c r="F1486" i="6"/>
  <c r="G1486" i="6" s="1"/>
  <c r="F1467" i="6"/>
  <c r="G1467" i="6" s="1"/>
  <c r="F1454" i="6"/>
  <c r="G1454" i="6" s="1"/>
  <c r="F1435" i="6"/>
  <c r="G1435" i="6" s="1"/>
  <c r="F1422" i="6"/>
  <c r="G1422" i="6" s="1"/>
  <c r="F1407" i="6"/>
  <c r="G1407" i="6" s="1"/>
  <c r="F1352" i="6"/>
  <c r="G1352" i="6" s="1"/>
  <c r="F1346" i="6"/>
  <c r="G1346" i="6" s="1"/>
  <c r="F1326" i="6"/>
  <c r="G1326" i="6" s="1"/>
  <c r="F1320" i="6"/>
  <c r="G1320" i="6" s="1"/>
  <c r="F1314" i="6"/>
  <c r="G1314" i="6" s="1"/>
  <c r="F1294" i="6"/>
  <c r="G1294" i="6" s="1"/>
  <c r="F1288" i="6"/>
  <c r="G1288" i="6" s="1"/>
  <c r="F1271" i="6"/>
  <c r="G1271" i="6" s="1"/>
  <c r="F1259" i="6"/>
  <c r="G1259" i="6" s="1"/>
  <c r="F1252" i="6"/>
  <c r="G1252" i="6" s="1"/>
  <c r="F1245" i="6"/>
  <c r="G1245" i="6" s="1"/>
  <c r="F1238" i="6"/>
  <c r="G1238" i="6" s="1"/>
  <c r="F1227" i="6"/>
  <c r="G1227" i="6" s="1"/>
  <c r="F1155" i="6"/>
  <c r="G1155" i="6" s="1"/>
  <c r="F1128" i="6"/>
  <c r="G1128" i="6" s="1"/>
  <c r="F1123" i="6"/>
  <c r="G1123" i="6" s="1"/>
  <c r="F1096" i="6"/>
  <c r="G1096" i="6" s="1"/>
  <c r="F1091" i="6"/>
  <c r="G1091" i="6" s="1"/>
  <c r="F1064" i="6"/>
  <c r="G1064" i="6" s="1"/>
  <c r="F1059" i="6"/>
  <c r="G1059" i="6" s="1"/>
  <c r="F1041" i="6"/>
  <c r="G1041" i="6" s="1"/>
  <c r="F1035" i="6"/>
  <c r="G1035" i="6" s="1"/>
  <c r="F991" i="6"/>
  <c r="G991" i="6" s="1"/>
  <c r="F973" i="6"/>
  <c r="G973" i="6" s="1"/>
  <c r="F967" i="6"/>
  <c r="G967" i="6" s="1"/>
  <c r="F952" i="6"/>
  <c r="G952" i="6" s="1"/>
  <c r="F903" i="6"/>
  <c r="G903" i="6" s="1"/>
  <c r="F890" i="6"/>
  <c r="G890" i="6" s="1"/>
  <c r="F884" i="6"/>
  <c r="G884" i="6" s="1"/>
  <c r="F851" i="6"/>
  <c r="G851" i="6" s="1"/>
  <c r="F798" i="6"/>
  <c r="G798" i="6" s="1"/>
  <c r="F764" i="6"/>
  <c r="G764" i="6" s="1"/>
  <c r="F758" i="6"/>
  <c r="G758" i="6" s="1"/>
  <c r="F680" i="6"/>
  <c r="G680" i="6" s="1"/>
  <c r="F673" i="6"/>
  <c r="G673" i="6" s="1"/>
  <c r="F666" i="6"/>
  <c r="G666" i="6" s="1"/>
  <c r="F659" i="6"/>
  <c r="G659" i="6" s="1"/>
  <c r="F658" i="6"/>
  <c r="G658" i="6" s="1"/>
  <c r="F637" i="6"/>
  <c r="G637" i="6" s="1"/>
  <c r="F624" i="6"/>
  <c r="G624" i="6" s="1"/>
  <c r="F616" i="6"/>
  <c r="G616" i="6" s="1"/>
  <c r="F567" i="6"/>
  <c r="G567" i="6" s="1"/>
  <c r="F511" i="6"/>
  <c r="G511" i="6" s="1"/>
  <c r="F378" i="6"/>
  <c r="G378" i="6" s="1"/>
  <c r="F344" i="6"/>
  <c r="G344" i="6" s="1"/>
  <c r="F336" i="6"/>
  <c r="G336" i="6" s="1"/>
  <c r="F337" i="6"/>
  <c r="G337" i="6" s="1"/>
  <c r="F299" i="6"/>
  <c r="G299" i="6" s="1"/>
  <c r="F1020" i="6"/>
  <c r="G1020" i="6" s="1"/>
  <c r="F1015" i="6"/>
  <c r="G1015" i="6" s="1"/>
  <c r="F997" i="6"/>
  <c r="G997" i="6" s="1"/>
  <c r="F966" i="6"/>
  <c r="G966" i="6" s="1"/>
  <c r="F943" i="6"/>
  <c r="G943" i="6" s="1"/>
  <c r="F843" i="6"/>
  <c r="G843" i="6" s="1"/>
  <c r="F825" i="6"/>
  <c r="G825" i="6" s="1"/>
  <c r="F820" i="6"/>
  <c r="G820" i="6" s="1"/>
  <c r="F814" i="6"/>
  <c r="G814" i="6" s="1"/>
  <c r="F809" i="6"/>
  <c r="G809" i="6" s="1"/>
  <c r="F804" i="6"/>
  <c r="G804" i="6" s="1"/>
  <c r="F793" i="6"/>
  <c r="G793" i="6" s="1"/>
  <c r="F788" i="6"/>
  <c r="G788" i="6" s="1"/>
  <c r="F747" i="6"/>
  <c r="G747" i="6" s="1"/>
  <c r="F724" i="6"/>
  <c r="G724" i="6" s="1"/>
  <c r="F696" i="6"/>
  <c r="G696" i="6" s="1"/>
  <c r="F684" i="6"/>
  <c r="G684" i="6" s="1"/>
  <c r="F672" i="6"/>
  <c r="G672" i="6" s="1"/>
  <c r="F660" i="6"/>
  <c r="G660" i="6" s="1"/>
  <c r="F635" i="6"/>
  <c r="G635" i="6" s="1"/>
  <c r="F610" i="6"/>
  <c r="G610" i="6" s="1"/>
  <c r="F585" i="6"/>
  <c r="G585" i="6" s="1"/>
  <c r="F560" i="6"/>
  <c r="G560" i="6" s="1"/>
  <c r="F529" i="6"/>
  <c r="G529" i="6" s="1"/>
  <c r="F504" i="6"/>
  <c r="G504" i="6" s="1"/>
  <c r="F485" i="6"/>
  <c r="G485" i="6" s="1"/>
  <c r="F469" i="6"/>
  <c r="G469" i="6" s="1"/>
  <c r="F463" i="6"/>
  <c r="G463" i="6" s="1"/>
  <c r="F436" i="6"/>
  <c r="G436" i="6" s="1"/>
  <c r="F430" i="6"/>
  <c r="G430" i="6" s="1"/>
  <c r="F404" i="6"/>
  <c r="G404" i="6" s="1"/>
  <c r="F398" i="6"/>
  <c r="G398" i="6" s="1"/>
  <c r="F372" i="6"/>
  <c r="G372" i="6" s="1"/>
  <c r="F366" i="6"/>
  <c r="G366" i="6" s="1"/>
  <c r="F311" i="6"/>
  <c r="G311" i="6" s="1"/>
  <c r="F272" i="6"/>
  <c r="G272" i="6" s="1"/>
  <c r="F247" i="6"/>
  <c r="G247" i="6" s="1"/>
  <c r="F201" i="6"/>
  <c r="G201" i="6" s="1"/>
  <c r="F161" i="6"/>
  <c r="G161" i="6" s="1"/>
  <c r="F155" i="6"/>
  <c r="G155" i="6" s="1"/>
  <c r="F131" i="6"/>
  <c r="G131" i="6" s="1"/>
  <c r="F100" i="6"/>
  <c r="G100" i="6" s="1"/>
  <c r="F81" i="6"/>
  <c r="G81" i="6" s="1"/>
  <c r="F57" i="6"/>
  <c r="G57" i="6" s="1"/>
  <c r="F51" i="6"/>
  <c r="G51" i="6" s="1"/>
  <c r="F45" i="6"/>
  <c r="G45" i="6" s="1"/>
  <c r="F722" i="6"/>
  <c r="G722" i="6" s="1"/>
  <c r="F700" i="6"/>
  <c r="G700" i="6" s="1"/>
  <c r="F689" i="6"/>
  <c r="G689" i="6" s="1"/>
  <c r="F665" i="6"/>
  <c r="G665" i="6" s="1"/>
  <c r="F652" i="6"/>
  <c r="G652" i="6" s="1"/>
  <c r="F640" i="6"/>
  <c r="G640" i="6" s="1"/>
  <c r="F628" i="6"/>
  <c r="G628" i="6" s="1"/>
  <c r="F615" i="6"/>
  <c r="G615" i="6" s="1"/>
  <c r="F603" i="6"/>
  <c r="G603" i="6" s="1"/>
  <c r="F596" i="6"/>
  <c r="G596" i="6" s="1"/>
  <c r="F577" i="6"/>
  <c r="G577" i="6" s="1"/>
  <c r="F473" i="6"/>
  <c r="G473" i="6" s="1"/>
  <c r="F454" i="6"/>
  <c r="G454" i="6" s="1"/>
  <c r="F447" i="6"/>
  <c r="G447" i="6" s="1"/>
  <c r="F428" i="6"/>
  <c r="G428" i="6" s="1"/>
  <c r="F422" i="6"/>
  <c r="G422" i="6" s="1"/>
  <c r="F396" i="6"/>
  <c r="G396" i="6" s="1"/>
  <c r="F390" i="6"/>
  <c r="G390" i="6" s="1"/>
  <c r="F364" i="6"/>
  <c r="G364" i="6" s="1"/>
  <c r="F358" i="6"/>
  <c r="G358" i="6" s="1"/>
  <c r="F320" i="6"/>
  <c r="G320" i="6" s="1"/>
  <c r="F295" i="6"/>
  <c r="G295" i="6" s="1"/>
  <c r="F256" i="6"/>
  <c r="G256" i="6" s="1"/>
  <c r="F231" i="6"/>
  <c r="G231" i="6" s="1"/>
  <c r="F206" i="6"/>
  <c r="G206" i="6" s="1"/>
  <c r="F153" i="6"/>
  <c r="G153" i="6" s="1"/>
  <c r="F129" i="6"/>
  <c r="G129" i="6" s="1"/>
  <c r="F92" i="6"/>
  <c r="G92" i="6" s="1"/>
  <c r="F49" i="6"/>
  <c r="G49" i="6" s="1"/>
  <c r="F1032" i="6"/>
  <c r="G1032" i="6" s="1"/>
  <c r="F1027" i="6"/>
  <c r="G1027" i="6" s="1"/>
  <c r="F1000" i="6"/>
  <c r="G1000" i="6" s="1"/>
  <c r="F982" i="6"/>
  <c r="G982" i="6" s="1"/>
  <c r="F941" i="6"/>
  <c r="G941" i="6" s="1"/>
  <c r="F935" i="6"/>
  <c r="G935" i="6" s="1"/>
  <c r="F864" i="6"/>
  <c r="G864" i="6" s="1"/>
  <c r="F859" i="6"/>
  <c r="G859" i="6" s="1"/>
  <c r="F835" i="6"/>
  <c r="G835" i="6" s="1"/>
  <c r="F817" i="6"/>
  <c r="G817" i="6" s="1"/>
  <c r="F812" i="6"/>
  <c r="G812" i="6" s="1"/>
  <c r="F766" i="6"/>
  <c r="G766" i="6" s="1"/>
  <c r="F760" i="6"/>
  <c r="G760" i="6" s="1"/>
  <c r="F745" i="6"/>
  <c r="G745" i="6" s="1"/>
  <c r="F740" i="6"/>
  <c r="G740" i="6" s="1"/>
  <c r="F727" i="6"/>
  <c r="G727" i="6" s="1"/>
  <c r="F721" i="6"/>
  <c r="G721" i="6" s="1"/>
  <c r="F688" i="6"/>
  <c r="G688" i="6" s="1"/>
  <c r="F676" i="6"/>
  <c r="G676" i="6" s="1"/>
  <c r="F651" i="6"/>
  <c r="G651" i="6" s="1"/>
  <c r="F627" i="6"/>
  <c r="G627" i="6" s="1"/>
  <c r="F595" i="6"/>
  <c r="G595" i="6" s="1"/>
  <c r="F576" i="6"/>
  <c r="G576" i="6" s="1"/>
  <c r="F552" i="6"/>
  <c r="G552" i="6" s="1"/>
  <c r="F521" i="6"/>
  <c r="G521" i="6" s="1"/>
  <c r="F515" i="6"/>
  <c r="G515" i="6" s="1"/>
  <c r="F489" i="6"/>
  <c r="G489" i="6" s="1"/>
  <c r="F446" i="6"/>
  <c r="G446" i="6" s="1"/>
  <c r="F421" i="6"/>
  <c r="G421" i="6" s="1"/>
  <c r="F389" i="6"/>
  <c r="G389" i="6" s="1"/>
  <c r="F357" i="6"/>
  <c r="G357" i="6" s="1"/>
  <c r="F347" i="6"/>
  <c r="G347" i="6" s="1"/>
  <c r="F319" i="6"/>
  <c r="G319" i="6" s="1"/>
  <c r="F280" i="6"/>
  <c r="G280" i="6" s="1"/>
  <c r="F255" i="6"/>
  <c r="G255" i="6" s="1"/>
  <c r="F216" i="6"/>
  <c r="G216" i="6" s="1"/>
  <c r="F205" i="6"/>
  <c r="G205" i="6" s="1"/>
  <c r="F193" i="6"/>
  <c r="G193" i="6" s="1"/>
  <c r="F177" i="6"/>
  <c r="G177" i="6" s="1"/>
  <c r="F171" i="6"/>
  <c r="G171" i="6" s="1"/>
  <c r="F147" i="6"/>
  <c r="G147" i="6" s="1"/>
  <c r="F123" i="6"/>
  <c r="G123" i="6" s="1"/>
  <c r="F104" i="6"/>
  <c r="G104" i="6" s="1"/>
  <c r="F97" i="6"/>
  <c r="G97" i="6" s="1"/>
  <c r="F91" i="6"/>
  <c r="G91" i="6" s="1"/>
  <c r="F73" i="6"/>
  <c r="G73" i="6" s="1"/>
  <c r="F67" i="6"/>
  <c r="G67" i="6" s="1"/>
  <c r="F732" i="6"/>
  <c r="G732" i="6" s="1"/>
  <c r="F713" i="6"/>
  <c r="G713" i="6" s="1"/>
  <c r="F707" i="6"/>
  <c r="G707" i="6" s="1"/>
  <c r="F668" i="6"/>
  <c r="G668" i="6" s="1"/>
  <c r="F656" i="6"/>
  <c r="G656" i="6" s="1"/>
  <c r="F644" i="6"/>
  <c r="G644" i="6" s="1"/>
  <c r="F619" i="6"/>
  <c r="G619" i="6" s="1"/>
  <c r="F612" i="6"/>
  <c r="G612" i="6" s="1"/>
  <c r="F607" i="6"/>
  <c r="G607" i="6" s="1"/>
  <c r="F544" i="6"/>
  <c r="G544" i="6" s="1"/>
  <c r="F513" i="6"/>
  <c r="G513" i="6" s="1"/>
  <c r="F507" i="6"/>
  <c r="G507" i="6" s="1"/>
  <c r="F500" i="6"/>
  <c r="G500" i="6" s="1"/>
  <c r="F470" i="6"/>
  <c r="G470" i="6" s="1"/>
  <c r="F444" i="6"/>
  <c r="G444" i="6" s="1"/>
  <c r="F439" i="6"/>
  <c r="G439" i="6" s="1"/>
  <c r="F413" i="6"/>
  <c r="G413" i="6" s="1"/>
  <c r="F381" i="6"/>
  <c r="G381" i="6" s="1"/>
  <c r="F351" i="6"/>
  <c r="G351" i="6" s="1"/>
  <c r="F303" i="6"/>
  <c r="G303" i="6" s="1"/>
  <c r="F264" i="6"/>
  <c r="G264" i="6" s="1"/>
  <c r="F239" i="6"/>
  <c r="G239" i="6" s="1"/>
  <c r="F209" i="6"/>
  <c r="G209" i="6" s="1"/>
  <c r="F169" i="6"/>
  <c r="G169" i="6" s="1"/>
  <c r="F145" i="6"/>
  <c r="G145" i="6" s="1"/>
  <c r="F139" i="6"/>
  <c r="G139" i="6" s="1"/>
  <c r="F121" i="6"/>
  <c r="G121" i="6" s="1"/>
  <c r="F115" i="6"/>
  <c r="G115" i="6" s="1"/>
  <c r="F89" i="6"/>
  <c r="G89" i="6" s="1"/>
  <c r="F65" i="6"/>
  <c r="G65" i="6" s="1"/>
  <c r="F3686" i="6"/>
  <c r="G3686" i="6" s="1"/>
  <c r="F3662" i="6"/>
  <c r="G3662" i="6" s="1"/>
  <c r="F3657" i="6"/>
  <c r="G3657" i="6" s="1"/>
  <c r="F3885" i="6"/>
  <c r="G3885" i="6" s="1"/>
  <c r="F3877" i="6"/>
  <c r="G3877" i="6" s="1"/>
  <c r="F3869" i="6"/>
  <c r="G3869" i="6" s="1"/>
  <c r="F3861" i="6"/>
  <c r="G3861" i="6" s="1"/>
  <c r="F3853" i="6"/>
  <c r="G3853" i="6" s="1"/>
  <c r="F3845" i="6"/>
  <c r="G3845" i="6" s="1"/>
  <c r="F3837" i="6"/>
  <c r="G3837" i="6" s="1"/>
  <c r="F3829" i="6"/>
  <c r="G3829" i="6" s="1"/>
  <c r="F3821" i="6"/>
  <c r="G3821" i="6" s="1"/>
  <c r="F3813" i="6"/>
  <c r="G3813" i="6" s="1"/>
  <c r="F3805" i="6"/>
  <c r="G3805" i="6" s="1"/>
  <c r="F3797" i="6"/>
  <c r="G3797" i="6" s="1"/>
  <c r="F3789" i="6"/>
  <c r="G3789" i="6" s="1"/>
  <c r="F3781" i="6"/>
  <c r="G3781" i="6" s="1"/>
  <c r="F3773" i="6"/>
  <c r="G3773" i="6" s="1"/>
  <c r="F3765" i="6"/>
  <c r="G3765" i="6" s="1"/>
  <c r="F3757" i="6"/>
  <c r="G3757" i="6" s="1"/>
  <c r="F3749" i="6"/>
  <c r="G3749" i="6" s="1"/>
  <c r="F3741" i="6"/>
  <c r="G3741" i="6" s="1"/>
  <c r="F3733" i="6"/>
  <c r="G3733" i="6" s="1"/>
  <c r="F3725" i="6"/>
  <c r="G3725" i="6" s="1"/>
  <c r="F3717" i="6"/>
  <c r="G3717" i="6" s="1"/>
  <c r="F3709" i="6"/>
  <c r="G3709" i="6" s="1"/>
  <c r="F3701" i="6"/>
  <c r="G3701" i="6" s="1"/>
  <c r="F3693" i="6"/>
  <c r="G3693" i="6" s="1"/>
  <c r="F3665" i="6"/>
  <c r="G3665" i="6" s="1"/>
  <c r="F3650" i="6"/>
  <c r="G3650" i="6" s="1"/>
  <c r="F3893" i="6"/>
  <c r="G3893" i="6" s="1"/>
  <c r="F3887" i="6"/>
  <c r="G3887" i="6" s="1"/>
  <c r="F3879" i="6"/>
  <c r="G3879" i="6" s="1"/>
  <c r="F3871" i="6"/>
  <c r="G3871" i="6" s="1"/>
  <c r="F3863" i="6"/>
  <c r="G3863" i="6" s="1"/>
  <c r="F3855" i="6"/>
  <c r="G3855" i="6" s="1"/>
  <c r="F3847" i="6"/>
  <c r="G3847" i="6" s="1"/>
  <c r="F3839" i="6"/>
  <c r="G3839" i="6" s="1"/>
  <c r="F3831" i="6"/>
  <c r="G3831" i="6" s="1"/>
  <c r="F3823" i="6"/>
  <c r="G3823" i="6" s="1"/>
  <c r="F3815" i="6"/>
  <c r="G3815" i="6" s="1"/>
  <c r="F3807" i="6"/>
  <c r="G3807" i="6" s="1"/>
  <c r="F3799" i="6"/>
  <c r="G3799" i="6" s="1"/>
  <c r="F3791" i="6"/>
  <c r="G3791" i="6" s="1"/>
  <c r="F3783" i="6"/>
  <c r="G3783" i="6" s="1"/>
  <c r="F3775" i="6"/>
  <c r="G3775" i="6" s="1"/>
  <c r="F3767" i="6"/>
  <c r="G3767" i="6" s="1"/>
  <c r="F3759" i="6"/>
  <c r="G3759" i="6" s="1"/>
  <c r="F3751" i="6"/>
  <c r="G3751" i="6" s="1"/>
  <c r="F3743" i="6"/>
  <c r="G3743" i="6" s="1"/>
  <c r="F3735" i="6"/>
  <c r="G3735" i="6" s="1"/>
  <c r="F3727" i="6"/>
  <c r="G3727" i="6" s="1"/>
  <c r="F3719" i="6"/>
  <c r="G3719" i="6" s="1"/>
  <c r="F3711" i="6"/>
  <c r="G3711" i="6" s="1"/>
  <c r="F3703" i="6"/>
  <c r="G3703" i="6" s="1"/>
  <c r="F3695" i="6"/>
  <c r="G3695" i="6" s="1"/>
  <c r="F3688" i="6"/>
  <c r="G3688" i="6" s="1"/>
  <c r="F3895" i="6"/>
  <c r="G3895" i="6" s="1"/>
  <c r="F3678" i="6"/>
  <c r="G3678" i="6" s="1"/>
  <c r="F3881" i="6"/>
  <c r="G3881" i="6" s="1"/>
  <c r="F3873" i="6"/>
  <c r="G3873" i="6" s="1"/>
  <c r="F3865" i="6"/>
  <c r="G3865" i="6" s="1"/>
  <c r="F3857" i="6"/>
  <c r="G3857" i="6" s="1"/>
  <c r="F3849" i="6"/>
  <c r="G3849" i="6" s="1"/>
  <c r="F3841" i="6"/>
  <c r="G3841" i="6" s="1"/>
  <c r="F3833" i="6"/>
  <c r="G3833" i="6" s="1"/>
  <c r="F3825" i="6"/>
  <c r="G3825" i="6" s="1"/>
  <c r="F3817" i="6"/>
  <c r="G3817" i="6" s="1"/>
  <c r="F3889" i="6"/>
  <c r="G3889" i="6" s="1"/>
  <c r="F3353" i="6"/>
  <c r="G3353" i="6" s="1"/>
  <c r="F3338" i="6"/>
  <c r="G3338" i="6" s="1"/>
  <c r="F3316" i="6"/>
  <c r="G3316" i="6" s="1"/>
  <c r="F3359" i="6"/>
  <c r="G3359" i="6" s="1"/>
  <c r="F3343" i="6"/>
  <c r="G3343" i="6" s="1"/>
  <c r="F3328" i="6"/>
  <c r="G3328" i="6" s="1"/>
  <c r="F3336" i="6"/>
  <c r="G3336" i="6" s="1"/>
  <c r="F3326" i="6"/>
  <c r="G3326" i="6" s="1"/>
  <c r="F3345" i="6"/>
  <c r="G3345" i="6" s="1"/>
  <c r="F3318" i="6"/>
  <c r="G3318" i="6" s="1"/>
  <c r="F3300" i="6"/>
  <c r="G3300" i="6" s="1"/>
  <c r="F3065" i="6"/>
  <c r="G3065" i="6" s="1"/>
  <c r="F3057" i="6"/>
  <c r="G3057" i="6" s="1"/>
  <c r="F3049" i="6"/>
  <c r="G3049" i="6" s="1"/>
  <c r="F3041" i="6"/>
  <c r="G3041" i="6" s="1"/>
  <c r="F2971" i="6"/>
  <c r="G2971" i="6" s="1"/>
  <c r="F2970" i="6"/>
  <c r="G2970" i="6" s="1"/>
  <c r="F2998" i="6"/>
  <c r="G2998" i="6" s="1"/>
  <c r="F2995" i="6"/>
  <c r="G2995" i="6" s="1"/>
  <c r="F2994" i="6"/>
  <c r="G2994" i="6" s="1"/>
  <c r="F2988" i="6"/>
  <c r="G2988" i="6" s="1"/>
  <c r="F3323" i="6"/>
  <c r="G3323" i="6" s="1"/>
  <c r="F3034" i="6"/>
  <c r="G3034" i="6" s="1"/>
  <c r="F2996" i="6"/>
  <c r="G2996" i="6" s="1"/>
  <c r="F2979" i="6"/>
  <c r="G2979" i="6" s="1"/>
  <c r="F2978" i="6"/>
  <c r="G2978" i="6" s="1"/>
  <c r="F2963" i="6"/>
  <c r="G2963" i="6" s="1"/>
  <c r="F2962" i="6"/>
  <c r="G2962" i="6" s="1"/>
  <c r="F3029" i="6"/>
  <c r="G3029" i="6" s="1"/>
  <c r="F3000" i="6"/>
  <c r="G3000" i="6" s="1"/>
  <c r="F2990" i="6"/>
  <c r="G2990" i="6" s="1"/>
  <c r="F2987" i="6"/>
  <c r="G2987" i="6" s="1"/>
  <c r="F2986" i="6"/>
  <c r="G2986" i="6" s="1"/>
  <c r="F2710" i="6"/>
  <c r="G2710" i="6" s="1"/>
  <c r="F2709" i="6"/>
  <c r="G2709" i="6" s="1"/>
  <c r="F2659" i="6"/>
  <c r="G2659" i="6" s="1"/>
  <c r="F2658" i="6"/>
  <c r="G2658" i="6" s="1"/>
  <c r="F2627" i="6"/>
  <c r="G2627" i="6" s="1"/>
  <c r="F2626" i="6"/>
  <c r="G2626" i="6" s="1"/>
  <c r="F2595" i="6"/>
  <c r="G2595" i="6" s="1"/>
  <c r="F2594" i="6"/>
  <c r="G2594" i="6" s="1"/>
  <c r="F2563" i="6"/>
  <c r="G2563" i="6" s="1"/>
  <c r="F2562" i="6"/>
  <c r="G2562" i="6" s="1"/>
  <c r="F2531" i="6"/>
  <c r="G2531" i="6" s="1"/>
  <c r="F2530" i="6"/>
  <c r="G2530" i="6" s="1"/>
  <c r="F2499" i="6"/>
  <c r="G2499" i="6" s="1"/>
  <c r="F2498" i="6"/>
  <c r="G2498" i="6" s="1"/>
  <c r="F2451" i="6"/>
  <c r="G2451" i="6" s="1"/>
  <c r="F2450" i="6"/>
  <c r="G2450" i="6" s="1"/>
  <c r="F2427" i="6"/>
  <c r="G2427" i="6" s="1"/>
  <c r="F2426" i="6"/>
  <c r="G2426" i="6" s="1"/>
  <c r="F2954" i="6"/>
  <c r="G2954" i="6" s="1"/>
  <c r="F2946" i="6"/>
  <c r="G2946" i="6" s="1"/>
  <c r="F2938" i="6"/>
  <c r="G2938" i="6" s="1"/>
  <c r="F2930" i="6"/>
  <c r="G2930" i="6" s="1"/>
  <c r="F2922" i="6"/>
  <c r="G2922" i="6" s="1"/>
  <c r="F2914" i="6"/>
  <c r="G2914" i="6" s="1"/>
  <c r="F2906" i="6"/>
  <c r="G2906" i="6" s="1"/>
  <c r="F2898" i="6"/>
  <c r="G2898" i="6" s="1"/>
  <c r="F2890" i="6"/>
  <c r="G2890" i="6" s="1"/>
  <c r="F2882" i="6"/>
  <c r="G2882" i="6" s="1"/>
  <c r="F2874" i="6"/>
  <c r="G2874" i="6" s="1"/>
  <c r="F2866" i="6"/>
  <c r="G2866" i="6" s="1"/>
  <c r="F2858" i="6"/>
  <c r="G2858" i="6" s="1"/>
  <c r="F2850" i="6"/>
  <c r="G2850" i="6" s="1"/>
  <c r="F2842" i="6"/>
  <c r="G2842" i="6" s="1"/>
  <c r="F2834" i="6"/>
  <c r="G2834" i="6" s="1"/>
  <c r="F2826" i="6"/>
  <c r="G2826" i="6" s="1"/>
  <c r="F2818" i="6"/>
  <c r="G2818" i="6" s="1"/>
  <c r="F2810" i="6"/>
  <c r="G2810" i="6" s="1"/>
  <c r="F2802" i="6"/>
  <c r="G2802" i="6" s="1"/>
  <c r="F2794" i="6"/>
  <c r="G2794" i="6" s="1"/>
  <c r="F2786" i="6"/>
  <c r="G2786" i="6" s="1"/>
  <c r="F2778" i="6"/>
  <c r="G2778" i="6" s="1"/>
  <c r="F2770" i="6"/>
  <c r="G2770" i="6" s="1"/>
  <c r="F2762" i="6"/>
  <c r="G2762" i="6" s="1"/>
  <c r="F2754" i="6"/>
  <c r="G2754" i="6" s="1"/>
  <c r="F2746" i="6"/>
  <c r="G2746" i="6" s="1"/>
  <c r="F2738" i="6"/>
  <c r="G2738" i="6" s="1"/>
  <c r="F2730" i="6"/>
  <c r="G2730" i="6" s="1"/>
  <c r="F2715" i="6"/>
  <c r="G2715" i="6" s="1"/>
  <c r="F2705" i="6"/>
  <c r="G2705" i="6" s="1"/>
  <c r="F2702" i="6"/>
  <c r="G2702" i="6" s="1"/>
  <c r="F2701" i="6"/>
  <c r="G2701" i="6" s="1"/>
  <c r="F2651" i="6"/>
  <c r="G2651" i="6" s="1"/>
  <c r="F2650" i="6"/>
  <c r="G2650" i="6" s="1"/>
  <c r="F2619" i="6"/>
  <c r="G2619" i="6" s="1"/>
  <c r="F2618" i="6"/>
  <c r="G2618" i="6" s="1"/>
  <c r="F2587" i="6"/>
  <c r="G2587" i="6" s="1"/>
  <c r="F2586" i="6"/>
  <c r="G2586" i="6" s="1"/>
  <c r="F2555" i="6"/>
  <c r="G2555" i="6" s="1"/>
  <c r="F2554" i="6"/>
  <c r="G2554" i="6" s="1"/>
  <c r="F2523" i="6"/>
  <c r="G2523" i="6" s="1"/>
  <c r="F2522" i="6"/>
  <c r="G2522" i="6" s="1"/>
  <c r="F2491" i="6"/>
  <c r="G2491" i="6" s="1"/>
  <c r="F2490" i="6"/>
  <c r="G2490" i="6" s="1"/>
  <c r="F2467" i="6"/>
  <c r="G2467" i="6" s="1"/>
  <c r="F2466" i="6"/>
  <c r="G2466" i="6" s="1"/>
  <c r="F2387" i="6"/>
  <c r="G2387" i="6" s="1"/>
  <c r="F2443" i="6"/>
  <c r="G2443" i="6" s="1"/>
  <c r="F2442" i="6"/>
  <c r="G2442" i="6" s="1"/>
  <c r="F2675" i="6"/>
  <c r="G2675" i="6" s="1"/>
  <c r="F2674" i="6"/>
  <c r="G2674" i="6" s="1"/>
  <c r="F2643" i="6"/>
  <c r="G2643" i="6" s="1"/>
  <c r="F2642" i="6"/>
  <c r="G2642" i="6" s="1"/>
  <c r="F2611" i="6"/>
  <c r="G2611" i="6" s="1"/>
  <c r="F2610" i="6"/>
  <c r="G2610" i="6" s="1"/>
  <c r="F2579" i="6"/>
  <c r="G2579" i="6" s="1"/>
  <c r="F2578" i="6"/>
  <c r="G2578" i="6" s="1"/>
  <c r="F2547" i="6"/>
  <c r="G2547" i="6" s="1"/>
  <c r="F2546" i="6"/>
  <c r="G2546" i="6" s="1"/>
  <c r="F2515" i="6"/>
  <c r="G2515" i="6" s="1"/>
  <c r="F2514" i="6"/>
  <c r="G2514" i="6" s="1"/>
  <c r="F2483" i="6"/>
  <c r="G2483" i="6" s="1"/>
  <c r="F2482" i="6"/>
  <c r="G2482" i="6" s="1"/>
  <c r="F2419" i="6"/>
  <c r="G2419" i="6" s="1"/>
  <c r="F2418" i="6"/>
  <c r="G2418" i="6" s="1"/>
  <c r="F2720" i="6"/>
  <c r="G2720" i="6" s="1"/>
  <c r="F2712" i="6"/>
  <c r="G2712" i="6" s="1"/>
  <c r="F2459" i="6"/>
  <c r="G2459" i="6" s="1"/>
  <c r="F2458" i="6"/>
  <c r="G2458" i="6" s="1"/>
  <c r="F2854" i="6"/>
  <c r="G2854" i="6" s="1"/>
  <c r="F2846" i="6"/>
  <c r="G2846" i="6" s="1"/>
  <c r="F2838" i="6"/>
  <c r="G2838" i="6" s="1"/>
  <c r="F2830" i="6"/>
  <c r="G2830" i="6" s="1"/>
  <c r="F2822" i="6"/>
  <c r="G2822" i="6" s="1"/>
  <c r="F2814" i="6"/>
  <c r="G2814" i="6" s="1"/>
  <c r="F2806" i="6"/>
  <c r="G2806" i="6" s="1"/>
  <c r="F2798" i="6"/>
  <c r="G2798" i="6" s="1"/>
  <c r="F2790" i="6"/>
  <c r="G2790" i="6" s="1"/>
  <c r="F2782" i="6"/>
  <c r="G2782" i="6" s="1"/>
  <c r="F2774" i="6"/>
  <c r="G2774" i="6" s="1"/>
  <c r="F2766" i="6"/>
  <c r="G2766" i="6" s="1"/>
  <c r="F2758" i="6"/>
  <c r="G2758" i="6" s="1"/>
  <c r="F2750" i="6"/>
  <c r="G2750" i="6" s="1"/>
  <c r="F2742" i="6"/>
  <c r="G2742" i="6" s="1"/>
  <c r="F2734" i="6"/>
  <c r="G2734" i="6" s="1"/>
  <c r="F2726" i="6"/>
  <c r="G2726" i="6" s="1"/>
  <c r="F2667" i="6"/>
  <c r="G2667" i="6" s="1"/>
  <c r="F2666" i="6"/>
  <c r="G2666" i="6" s="1"/>
  <c r="F2635" i="6"/>
  <c r="G2635" i="6" s="1"/>
  <c r="F2634" i="6"/>
  <c r="G2634" i="6" s="1"/>
  <c r="F2603" i="6"/>
  <c r="G2603" i="6" s="1"/>
  <c r="F2602" i="6"/>
  <c r="G2602" i="6" s="1"/>
  <c r="F2571" i="6"/>
  <c r="G2571" i="6" s="1"/>
  <c r="F2570" i="6"/>
  <c r="G2570" i="6" s="1"/>
  <c r="F2539" i="6"/>
  <c r="G2539" i="6" s="1"/>
  <c r="F2538" i="6"/>
  <c r="G2538" i="6" s="1"/>
  <c r="F2507" i="6"/>
  <c r="G2507" i="6" s="1"/>
  <c r="F2506" i="6"/>
  <c r="G2506" i="6" s="1"/>
  <c r="F2435" i="6"/>
  <c r="G2435" i="6" s="1"/>
  <c r="F2434" i="6"/>
  <c r="G2434" i="6" s="1"/>
  <c r="F2411" i="6"/>
  <c r="G2411" i="6" s="1"/>
  <c r="F2410" i="6"/>
  <c r="G2410" i="6" s="1"/>
  <c r="F2696" i="6"/>
  <c r="G2696" i="6" s="1"/>
  <c r="F2475" i="6"/>
  <c r="G2475" i="6" s="1"/>
  <c r="F2474" i="6"/>
  <c r="G2474" i="6" s="1"/>
  <c r="F2403" i="6"/>
  <c r="G2403" i="6" s="1"/>
  <c r="F2402" i="6"/>
  <c r="G2402" i="6" s="1"/>
  <c r="F2395" i="6"/>
  <c r="G2395" i="6" s="1"/>
  <c r="F2693" i="6"/>
  <c r="G2693" i="6" s="1"/>
  <c r="F2685" i="6"/>
  <c r="G2685" i="6" s="1"/>
  <c r="F2677" i="6"/>
  <c r="G2677" i="6" s="1"/>
  <c r="F2669" i="6"/>
  <c r="G2669" i="6" s="1"/>
  <c r="F2661" i="6"/>
  <c r="G2661" i="6" s="1"/>
  <c r="F2653" i="6"/>
  <c r="G2653" i="6" s="1"/>
  <c r="F2645" i="6"/>
  <c r="G2645" i="6" s="1"/>
  <c r="F2637" i="6"/>
  <c r="G2637" i="6" s="1"/>
  <c r="F2629" i="6"/>
  <c r="G2629" i="6" s="1"/>
  <c r="F2621" i="6"/>
  <c r="G2621" i="6" s="1"/>
  <c r="F2613" i="6"/>
  <c r="G2613" i="6" s="1"/>
  <c r="F2605" i="6"/>
  <c r="G2605" i="6" s="1"/>
  <c r="F2597" i="6"/>
  <c r="G2597" i="6" s="1"/>
  <c r="F2589" i="6"/>
  <c r="G2589" i="6" s="1"/>
  <c r="F2581" i="6"/>
  <c r="G2581" i="6" s="1"/>
  <c r="F2573" i="6"/>
  <c r="G2573" i="6" s="1"/>
  <c r="F2565" i="6"/>
  <c r="G2565" i="6" s="1"/>
  <c r="F2557" i="6"/>
  <c r="G2557" i="6" s="1"/>
  <c r="F2549" i="6"/>
  <c r="G2549" i="6" s="1"/>
  <c r="F2541" i="6"/>
  <c r="G2541" i="6" s="1"/>
  <c r="F2533" i="6"/>
  <c r="G2533" i="6" s="1"/>
  <c r="F2525" i="6"/>
  <c r="G2525" i="6" s="1"/>
  <c r="F2517" i="6"/>
  <c r="G2517" i="6" s="1"/>
  <c r="F2509" i="6"/>
  <c r="G2509" i="6" s="1"/>
  <c r="F2501" i="6"/>
  <c r="G2501" i="6" s="1"/>
  <c r="F2493" i="6"/>
  <c r="G2493" i="6" s="1"/>
  <c r="F2485" i="6"/>
  <c r="G2485" i="6" s="1"/>
  <c r="F2477" i="6"/>
  <c r="G2477" i="6" s="1"/>
  <c r="F2469" i="6"/>
  <c r="G2469" i="6" s="1"/>
  <c r="F2461" i="6"/>
  <c r="G2461" i="6" s="1"/>
  <c r="F2453" i="6"/>
  <c r="G2453" i="6" s="1"/>
  <c r="F2445" i="6"/>
  <c r="G2445" i="6" s="1"/>
  <c r="F2437" i="6"/>
  <c r="G2437" i="6" s="1"/>
  <c r="F2429" i="6"/>
  <c r="G2429" i="6" s="1"/>
  <c r="F2421" i="6"/>
  <c r="G2421" i="6" s="1"/>
  <c r="F2393" i="6"/>
  <c r="G2393" i="6" s="1"/>
  <c r="F2385" i="6"/>
  <c r="G2385" i="6" s="1"/>
  <c r="F2384" i="6"/>
  <c r="G2384" i="6" s="1"/>
  <c r="F2373" i="6"/>
  <c r="G2373" i="6" s="1"/>
  <c r="F2372" i="6"/>
  <c r="G2372" i="6" s="1"/>
  <c r="F2277" i="6"/>
  <c r="G2277" i="6" s="1"/>
  <c r="F2149" i="6"/>
  <c r="G2149" i="6" s="1"/>
  <c r="F2394" i="6"/>
  <c r="G2394" i="6" s="1"/>
  <c r="F2386" i="6"/>
  <c r="G2386" i="6" s="1"/>
  <c r="F2369" i="6"/>
  <c r="G2369" i="6" s="1"/>
  <c r="F2368" i="6"/>
  <c r="G2368" i="6" s="1"/>
  <c r="F2472" i="6"/>
  <c r="G2472" i="6" s="1"/>
  <c r="F2464" i="6"/>
  <c r="G2464" i="6" s="1"/>
  <c r="F2456" i="6"/>
  <c r="G2456" i="6" s="1"/>
  <c r="F2448" i="6"/>
  <c r="G2448" i="6" s="1"/>
  <c r="F2440" i="6"/>
  <c r="G2440" i="6" s="1"/>
  <c r="F2432" i="6"/>
  <c r="G2432" i="6" s="1"/>
  <c r="F2424" i="6"/>
  <c r="G2424" i="6" s="1"/>
  <c r="F2416" i="6"/>
  <c r="G2416" i="6" s="1"/>
  <c r="F2408" i="6"/>
  <c r="G2408" i="6" s="1"/>
  <c r="F2400" i="6"/>
  <c r="G2400" i="6" s="1"/>
  <c r="F2380" i="6"/>
  <c r="G2380" i="6" s="1"/>
  <c r="F2365" i="6"/>
  <c r="G2365" i="6" s="1"/>
  <c r="F2361" i="6"/>
  <c r="G2361" i="6" s="1"/>
  <c r="F2360" i="6"/>
  <c r="G2360" i="6" s="1"/>
  <c r="F2221" i="6"/>
  <c r="G2221" i="6" s="1"/>
  <c r="F2133" i="6"/>
  <c r="G2133" i="6" s="1"/>
  <c r="F2101" i="6"/>
  <c r="G2101" i="6" s="1"/>
  <c r="F2061" i="6"/>
  <c r="G2061" i="6" s="1"/>
  <c r="F2357" i="6"/>
  <c r="G2357" i="6" s="1"/>
  <c r="F2053" i="6"/>
  <c r="G2053" i="6" s="1"/>
  <c r="F2377" i="6"/>
  <c r="G2377" i="6" s="1"/>
  <c r="F2376" i="6"/>
  <c r="G2376" i="6" s="1"/>
  <c r="F2341" i="6"/>
  <c r="G2341" i="6" s="1"/>
  <c r="F2333" i="6"/>
  <c r="G2333" i="6" s="1"/>
  <c r="F2344" i="6"/>
  <c r="G2344" i="6" s="1"/>
  <c r="F2328" i="6"/>
  <c r="G2328" i="6" s="1"/>
  <c r="F2320" i="6"/>
  <c r="G2320" i="6" s="1"/>
  <c r="F2312" i="6"/>
  <c r="G2312" i="6" s="1"/>
  <c r="F2296" i="6"/>
  <c r="G2296" i="6" s="1"/>
  <c r="F2288" i="6"/>
  <c r="G2288" i="6" s="1"/>
  <c r="F2280" i="6"/>
  <c r="G2280" i="6" s="1"/>
  <c r="F2272" i="6"/>
  <c r="G2272" i="6" s="1"/>
  <c r="F2264" i="6"/>
  <c r="G2264" i="6" s="1"/>
  <c r="F2248" i="6"/>
  <c r="G2248" i="6" s="1"/>
  <c r="F2240" i="6"/>
  <c r="G2240" i="6" s="1"/>
  <c r="F2232" i="6"/>
  <c r="G2232" i="6" s="1"/>
  <c r="F2224" i="6"/>
  <c r="G2224" i="6" s="1"/>
  <c r="F2216" i="6"/>
  <c r="G2216" i="6" s="1"/>
  <c r="F2208" i="6"/>
  <c r="G2208" i="6" s="1"/>
  <c r="F2200" i="6"/>
  <c r="G2200" i="6" s="1"/>
  <c r="F2184" i="6"/>
  <c r="G2184" i="6" s="1"/>
  <c r="F2176" i="6"/>
  <c r="G2176" i="6" s="1"/>
  <c r="F2168" i="6"/>
  <c r="G2168" i="6" s="1"/>
  <c r="F2160" i="6"/>
  <c r="G2160" i="6" s="1"/>
  <c r="F2152" i="6"/>
  <c r="G2152" i="6" s="1"/>
  <c r="F2144" i="6"/>
  <c r="G2144" i="6" s="1"/>
  <c r="F2136" i="6"/>
  <c r="G2136" i="6" s="1"/>
  <c r="F2128" i="6"/>
  <c r="G2128" i="6" s="1"/>
  <c r="F2120" i="6"/>
  <c r="G2120" i="6" s="1"/>
  <c r="F2112" i="6"/>
  <c r="G2112" i="6" s="1"/>
  <c r="F2104" i="6"/>
  <c r="G2104" i="6" s="1"/>
  <c r="F2096" i="6"/>
  <c r="G2096" i="6" s="1"/>
  <c r="F2088" i="6"/>
  <c r="G2088" i="6" s="1"/>
  <c r="F2080" i="6"/>
  <c r="G2080" i="6" s="1"/>
  <c r="F2072" i="6"/>
  <c r="G2072" i="6" s="1"/>
  <c r="F2064" i="6"/>
  <c r="G2064" i="6" s="1"/>
  <c r="F2056" i="6"/>
  <c r="G2056" i="6" s="1"/>
  <c r="F2049" i="6"/>
  <c r="G2049" i="6" s="1"/>
  <c r="F2024" i="6"/>
  <c r="G2024" i="6" s="1"/>
  <c r="F2039" i="6"/>
  <c r="G2039" i="6" s="1"/>
  <c r="F2020" i="6"/>
  <c r="G2020" i="6" s="1"/>
  <c r="F2032" i="6"/>
  <c r="G2032" i="6" s="1"/>
  <c r="F2036" i="6"/>
  <c r="G2036" i="6" s="1"/>
  <c r="F2364" i="6"/>
  <c r="G2364" i="6" s="1"/>
  <c r="F2356" i="6"/>
  <c r="G2356" i="6" s="1"/>
  <c r="F2348" i="6"/>
  <c r="G2348" i="6" s="1"/>
  <c r="F2340" i="6"/>
  <c r="G2340" i="6" s="1"/>
  <c r="F2332" i="6"/>
  <c r="G2332" i="6" s="1"/>
  <c r="F2324" i="6"/>
  <c r="G2324" i="6" s="1"/>
  <c r="F2316" i="6"/>
  <c r="G2316" i="6" s="1"/>
  <c r="F2308" i="6"/>
  <c r="G2308" i="6" s="1"/>
  <c r="F2300" i="6"/>
  <c r="G2300" i="6" s="1"/>
  <c r="F2292" i="6"/>
  <c r="G2292" i="6" s="1"/>
  <c r="F2284" i="6"/>
  <c r="G2284" i="6" s="1"/>
  <c r="F2276" i="6"/>
  <c r="G2276" i="6" s="1"/>
  <c r="F2268" i="6"/>
  <c r="G2268" i="6" s="1"/>
  <c r="F2260" i="6"/>
  <c r="G2260" i="6" s="1"/>
  <c r="F2252" i="6"/>
  <c r="G2252" i="6" s="1"/>
  <c r="F2244" i="6"/>
  <c r="G2244" i="6" s="1"/>
  <c r="F2236" i="6"/>
  <c r="G2236" i="6" s="1"/>
  <c r="F2228" i="6"/>
  <c r="G2228" i="6" s="1"/>
  <c r="F2220" i="6"/>
  <c r="G2220" i="6" s="1"/>
  <c r="F2212" i="6"/>
  <c r="G2212" i="6" s="1"/>
  <c r="F2204" i="6"/>
  <c r="G2204" i="6" s="1"/>
  <c r="F2196" i="6"/>
  <c r="G2196" i="6" s="1"/>
  <c r="F2188" i="6"/>
  <c r="G2188" i="6" s="1"/>
  <c r="F2180" i="6"/>
  <c r="G2180" i="6" s="1"/>
  <c r="F2172" i="6"/>
  <c r="G2172" i="6" s="1"/>
  <c r="F2164" i="6"/>
  <c r="G2164" i="6" s="1"/>
  <c r="F2156" i="6"/>
  <c r="G2156" i="6" s="1"/>
  <c r="F2148" i="6"/>
  <c r="G2148" i="6" s="1"/>
  <c r="F2140" i="6"/>
  <c r="G2140" i="6" s="1"/>
  <c r="F2132" i="6"/>
  <c r="G2132" i="6" s="1"/>
  <c r="F2124" i="6"/>
  <c r="G2124" i="6" s="1"/>
  <c r="F2116" i="6"/>
  <c r="G2116" i="6" s="1"/>
  <c r="F2108" i="6"/>
  <c r="G2108" i="6" s="1"/>
  <c r="F2100" i="6"/>
  <c r="G2100" i="6" s="1"/>
  <c r="F2092" i="6"/>
  <c r="G2092" i="6" s="1"/>
  <c r="F2084" i="6"/>
  <c r="G2084" i="6" s="1"/>
  <c r="F2076" i="6"/>
  <c r="G2076" i="6" s="1"/>
  <c r="F2047" i="6"/>
  <c r="G2047" i="6" s="1"/>
  <c r="F1913" i="6"/>
  <c r="G1913" i="6" s="1"/>
  <c r="F1905" i="6"/>
  <c r="G1905" i="6" s="1"/>
  <c r="F1897" i="6"/>
  <c r="G1897" i="6" s="1"/>
  <c r="F1889" i="6"/>
  <c r="G1889" i="6" s="1"/>
  <c r="F1881" i="6"/>
  <c r="G1881" i="6" s="1"/>
  <c r="F1873" i="6"/>
  <c r="G1873" i="6" s="1"/>
  <c r="F1865" i="6"/>
  <c r="G1865" i="6" s="1"/>
  <c r="F1857" i="6"/>
  <c r="G1857" i="6" s="1"/>
  <c r="F1769" i="6"/>
  <c r="G1769" i="6" s="1"/>
  <c r="F1761" i="6"/>
  <c r="G1761" i="6" s="1"/>
  <c r="F1753" i="6"/>
  <c r="G1753" i="6" s="1"/>
  <c r="F1745" i="6"/>
  <c r="G1745" i="6" s="1"/>
  <c r="F1737" i="6"/>
  <c r="G1737" i="6" s="1"/>
  <c r="F1729" i="6"/>
  <c r="G1729" i="6" s="1"/>
  <c r="F1686" i="6"/>
  <c r="G1686" i="6" s="1"/>
  <c r="F1685" i="6"/>
  <c r="G1685" i="6" s="1"/>
  <c r="F1710" i="6"/>
  <c r="G1710" i="6" s="1"/>
  <c r="F1709" i="6"/>
  <c r="G1709" i="6" s="1"/>
  <c r="F1702" i="6"/>
  <c r="G1702" i="6" s="1"/>
  <c r="F1701" i="6"/>
  <c r="G1701" i="6" s="1"/>
  <c r="F1678" i="6"/>
  <c r="G1678" i="6" s="1"/>
  <c r="F1677" i="6"/>
  <c r="G1677" i="6" s="1"/>
  <c r="F1662" i="6"/>
  <c r="G1662" i="6" s="1"/>
  <c r="F1661" i="6"/>
  <c r="G1661" i="6" s="1"/>
  <c r="F1838" i="6"/>
  <c r="G1838" i="6" s="1"/>
  <c r="F1830" i="6"/>
  <c r="G1830" i="6" s="1"/>
  <c r="F1822" i="6"/>
  <c r="G1822" i="6" s="1"/>
  <c r="F1814" i="6"/>
  <c r="G1814" i="6" s="1"/>
  <c r="F1806" i="6"/>
  <c r="G1806" i="6" s="1"/>
  <c r="F1798" i="6"/>
  <c r="G1798" i="6" s="1"/>
  <c r="F1790" i="6"/>
  <c r="G1790" i="6" s="1"/>
  <c r="F1782" i="6"/>
  <c r="G1782" i="6" s="1"/>
  <c r="F1774" i="6"/>
  <c r="G1774" i="6" s="1"/>
  <c r="F1766" i="6"/>
  <c r="G1766" i="6" s="1"/>
  <c r="F1758" i="6"/>
  <c r="G1758" i="6" s="1"/>
  <c r="F1750" i="6"/>
  <c r="G1750" i="6" s="1"/>
  <c r="F1742" i="6"/>
  <c r="G1742" i="6" s="1"/>
  <c r="F1734" i="6"/>
  <c r="G1734" i="6" s="1"/>
  <c r="F1726" i="6"/>
  <c r="G1726" i="6" s="1"/>
  <c r="F1696" i="6"/>
  <c r="G1696" i="6" s="1"/>
  <c r="F1718" i="6"/>
  <c r="G1718" i="6" s="1"/>
  <c r="F1717" i="6"/>
  <c r="G1717" i="6" s="1"/>
  <c r="F1694" i="6"/>
  <c r="G1694" i="6" s="1"/>
  <c r="F1693" i="6"/>
  <c r="G1693" i="6" s="1"/>
  <c r="F1703" i="6"/>
  <c r="G1703" i="6" s="1"/>
  <c r="F1670" i="6"/>
  <c r="G1670" i="6" s="1"/>
  <c r="F1669" i="6"/>
  <c r="G1669" i="6" s="1"/>
  <c r="F1355" i="6"/>
  <c r="G1355" i="6" s="1"/>
  <c r="F1653" i="6"/>
  <c r="G1653" i="6" s="1"/>
  <c r="F1645" i="6"/>
  <c r="G1645" i="6" s="1"/>
  <c r="F1637" i="6"/>
  <c r="G1637" i="6" s="1"/>
  <c r="F1629" i="6"/>
  <c r="G1629" i="6" s="1"/>
  <c r="F1621" i="6"/>
  <c r="G1621" i="6" s="1"/>
  <c r="F1613" i="6"/>
  <c r="G1613" i="6" s="1"/>
  <c r="F1605" i="6"/>
  <c r="G1605" i="6" s="1"/>
  <c r="F1597" i="6"/>
  <c r="G1597" i="6" s="1"/>
  <c r="F1589" i="6"/>
  <c r="G1589" i="6" s="1"/>
  <c r="F1581" i="6"/>
  <c r="G1581" i="6" s="1"/>
  <c r="F1573" i="6"/>
  <c r="G1573" i="6" s="1"/>
  <c r="F1565" i="6"/>
  <c r="G1565" i="6" s="1"/>
  <c r="F1557" i="6"/>
  <c r="G1557" i="6" s="1"/>
  <c r="F1549" i="6"/>
  <c r="G1549" i="6" s="1"/>
  <c r="F1541" i="6"/>
  <c r="G1541" i="6" s="1"/>
  <c r="F1533" i="6"/>
  <c r="G1533" i="6" s="1"/>
  <c r="F1525" i="6"/>
  <c r="G1525" i="6" s="1"/>
  <c r="F1517" i="6"/>
  <c r="G1517" i="6" s="1"/>
  <c r="F1509" i="6"/>
  <c r="G1509" i="6" s="1"/>
  <c r="F1501" i="6"/>
  <c r="G1501" i="6" s="1"/>
  <c r="F1493" i="6"/>
  <c r="G1493" i="6" s="1"/>
  <c r="F1485" i="6"/>
  <c r="G1485" i="6" s="1"/>
  <c r="F1477" i="6"/>
  <c r="G1477" i="6" s="1"/>
  <c r="F1469" i="6"/>
  <c r="G1469" i="6" s="1"/>
  <c r="F1461" i="6"/>
  <c r="G1461" i="6" s="1"/>
  <c r="F1453" i="6"/>
  <c r="G1453" i="6" s="1"/>
  <c r="F1445" i="6"/>
  <c r="G1445" i="6" s="1"/>
  <c r="F1437" i="6"/>
  <c r="G1437" i="6" s="1"/>
  <c r="F1429" i="6"/>
  <c r="G1429" i="6" s="1"/>
  <c r="F1421" i="6"/>
  <c r="G1421" i="6" s="1"/>
  <c r="F1413" i="6"/>
  <c r="G1413" i="6" s="1"/>
  <c r="F1405" i="6"/>
  <c r="G1405" i="6" s="1"/>
  <c r="F1397" i="6"/>
  <c r="G1397" i="6" s="1"/>
  <c r="F1389" i="6"/>
  <c r="G1389" i="6" s="1"/>
  <c r="F1381" i="6"/>
  <c r="G1381" i="6" s="1"/>
  <c r="F1362" i="6"/>
  <c r="G1362" i="6" s="1"/>
  <c r="F1377" i="6"/>
  <c r="G1377" i="6" s="1"/>
  <c r="F1680" i="6"/>
  <c r="G1680" i="6" s="1"/>
  <c r="F1672" i="6"/>
  <c r="G1672" i="6" s="1"/>
  <c r="F1664" i="6"/>
  <c r="G1664" i="6" s="1"/>
  <c r="F1656" i="6"/>
  <c r="G1656" i="6" s="1"/>
  <c r="F1648" i="6"/>
  <c r="G1648" i="6" s="1"/>
  <c r="F1640" i="6"/>
  <c r="G1640" i="6" s="1"/>
  <c r="F1632" i="6"/>
  <c r="G1632" i="6" s="1"/>
  <c r="F1624" i="6"/>
  <c r="G1624" i="6" s="1"/>
  <c r="F1616" i="6"/>
  <c r="G1616" i="6" s="1"/>
  <c r="F1608" i="6"/>
  <c r="G1608" i="6" s="1"/>
  <c r="F1600" i="6"/>
  <c r="G1600" i="6" s="1"/>
  <c r="F1592" i="6"/>
  <c r="G1592" i="6" s="1"/>
  <c r="F1584" i="6"/>
  <c r="G1584" i="6" s="1"/>
  <c r="F1576" i="6"/>
  <c r="G1576" i="6" s="1"/>
  <c r="F1568" i="6"/>
  <c r="G1568" i="6" s="1"/>
  <c r="F1560" i="6"/>
  <c r="G1560" i="6" s="1"/>
  <c r="F1552" i="6"/>
  <c r="G1552" i="6" s="1"/>
  <c r="F1544" i="6"/>
  <c r="G1544" i="6" s="1"/>
  <c r="F1536" i="6"/>
  <c r="G1536" i="6" s="1"/>
  <c r="F1528" i="6"/>
  <c r="G1528" i="6" s="1"/>
  <c r="F1520" i="6"/>
  <c r="G1520" i="6" s="1"/>
  <c r="F1512" i="6"/>
  <c r="G1512" i="6" s="1"/>
  <c r="F1504" i="6"/>
  <c r="G1504" i="6" s="1"/>
  <c r="F1496" i="6"/>
  <c r="G1496" i="6" s="1"/>
  <c r="F1488" i="6"/>
  <c r="G1488" i="6" s="1"/>
  <c r="F1480" i="6"/>
  <c r="G1480" i="6" s="1"/>
  <c r="F1472" i="6"/>
  <c r="G1472" i="6" s="1"/>
  <c r="F1464" i="6"/>
  <c r="G1464" i="6" s="1"/>
  <c r="F1456" i="6"/>
  <c r="G1456" i="6" s="1"/>
  <c r="F1448" i="6"/>
  <c r="G1448" i="6" s="1"/>
  <c r="F1440" i="6"/>
  <c r="G1440" i="6" s="1"/>
  <c r="F1432" i="6"/>
  <c r="G1432" i="6" s="1"/>
  <c r="F1424" i="6"/>
  <c r="G1424" i="6" s="1"/>
  <c r="F1416" i="6"/>
  <c r="G1416" i="6" s="1"/>
  <c r="F1408" i="6"/>
  <c r="G1408" i="6" s="1"/>
  <c r="F1400" i="6"/>
  <c r="G1400" i="6" s="1"/>
  <c r="F1392" i="6"/>
  <c r="G1392" i="6" s="1"/>
  <c r="F1384" i="6"/>
  <c r="G1384" i="6" s="1"/>
  <c r="F1366" i="6"/>
  <c r="G1366" i="6" s="1"/>
  <c r="F1374" i="6"/>
  <c r="G1374" i="6" s="1"/>
  <c r="F1354" i="6"/>
  <c r="G1354" i="6" s="1"/>
  <c r="F1353" i="6"/>
  <c r="G1353" i="6" s="1"/>
  <c r="F1359" i="6"/>
  <c r="G1359" i="6" s="1"/>
  <c r="F1276" i="6"/>
  <c r="G1276" i="6" s="1"/>
  <c r="F1260" i="6"/>
  <c r="G1260" i="6" s="1"/>
  <c r="F1219" i="6"/>
  <c r="G1219" i="6" s="1"/>
  <c r="F1211" i="6"/>
  <c r="G1211" i="6" s="1"/>
  <c r="F1266" i="6"/>
  <c r="G1266" i="6" s="1"/>
  <c r="F1199" i="6"/>
  <c r="G1199" i="6" s="1"/>
  <c r="F1184" i="6"/>
  <c r="G1184" i="6" s="1"/>
  <c r="F1167" i="6"/>
  <c r="G1167" i="6" s="1"/>
  <c r="F1251" i="6"/>
  <c r="G1251" i="6" s="1"/>
  <c r="F1243" i="6"/>
  <c r="G1243" i="6" s="1"/>
  <c r="F1235" i="6"/>
  <c r="G1235" i="6" s="1"/>
  <c r="F1228" i="6"/>
  <c r="G1228" i="6" s="1"/>
  <c r="F1187" i="6"/>
  <c r="G1187" i="6" s="1"/>
  <c r="F1345" i="6"/>
  <c r="G1345" i="6" s="1"/>
  <c r="F1337" i="6"/>
  <c r="G1337" i="6" s="1"/>
  <c r="F1329" i="6"/>
  <c r="G1329" i="6" s="1"/>
  <c r="F1321" i="6"/>
  <c r="G1321" i="6" s="1"/>
  <c r="F1313" i="6"/>
  <c r="G1313" i="6" s="1"/>
  <c r="F1305" i="6"/>
  <c r="G1305" i="6" s="1"/>
  <c r="F1297" i="6"/>
  <c r="G1297" i="6" s="1"/>
  <c r="F1289" i="6"/>
  <c r="G1289" i="6" s="1"/>
  <c r="F1283" i="6"/>
  <c r="G1283" i="6" s="1"/>
  <c r="F1192" i="6"/>
  <c r="G1192" i="6" s="1"/>
  <c r="F1160" i="6"/>
  <c r="G1160" i="6" s="1"/>
  <c r="F1248" i="6"/>
  <c r="G1248" i="6" s="1"/>
  <c r="F1240" i="6"/>
  <c r="G1240" i="6" s="1"/>
  <c r="F1232" i="6"/>
  <c r="G1232" i="6" s="1"/>
  <c r="F1215" i="6"/>
  <c r="G1215" i="6" s="1"/>
  <c r="F1195" i="6"/>
  <c r="G1195" i="6" s="1"/>
  <c r="F1274" i="6"/>
  <c r="G1274" i="6" s="1"/>
  <c r="F1258" i="6"/>
  <c r="G1258" i="6" s="1"/>
  <c r="F1224" i="6"/>
  <c r="G1224" i="6" s="1"/>
  <c r="F1223" i="6"/>
  <c r="G1223" i="6" s="1"/>
  <c r="F1216" i="6"/>
  <c r="G1216" i="6" s="1"/>
  <c r="F1208" i="6"/>
  <c r="G1208" i="6" s="1"/>
  <c r="F1176" i="6"/>
  <c r="G1176" i="6" s="1"/>
  <c r="F1159" i="6"/>
  <c r="G1159" i="6" s="1"/>
  <c r="F917" i="6"/>
  <c r="G917" i="6" s="1"/>
  <c r="F916" i="6"/>
  <c r="G916" i="6" s="1"/>
  <c r="F901" i="6"/>
  <c r="G901" i="6" s="1"/>
  <c r="F900" i="6"/>
  <c r="G900" i="6" s="1"/>
  <c r="F729" i="6"/>
  <c r="G729" i="6" s="1"/>
  <c r="F728" i="6"/>
  <c r="G728" i="6" s="1"/>
  <c r="F888" i="6"/>
  <c r="G888" i="6" s="1"/>
  <c r="F887" i="6"/>
  <c r="G887" i="6" s="1"/>
  <c r="F987" i="6"/>
  <c r="G987" i="6" s="1"/>
  <c r="F950" i="6"/>
  <c r="G950" i="6" s="1"/>
  <c r="F942" i="6"/>
  <c r="G942" i="6" s="1"/>
  <c r="F932" i="6"/>
  <c r="G932" i="6" s="1"/>
  <c r="F929" i="6"/>
  <c r="G929" i="6" s="1"/>
  <c r="F928" i="6"/>
  <c r="G928" i="6" s="1"/>
  <c r="F913" i="6"/>
  <c r="G913" i="6" s="1"/>
  <c r="F912" i="6"/>
  <c r="G912" i="6" s="1"/>
  <c r="F897" i="6"/>
  <c r="G897" i="6" s="1"/>
  <c r="F896" i="6"/>
  <c r="G896" i="6" s="1"/>
  <c r="F962" i="6"/>
  <c r="G962" i="6" s="1"/>
  <c r="F972" i="6"/>
  <c r="G972" i="6" s="1"/>
  <c r="F956" i="6"/>
  <c r="G956" i="6" s="1"/>
  <c r="F937" i="6"/>
  <c r="G937" i="6" s="1"/>
  <c r="F936" i="6"/>
  <c r="G936" i="6" s="1"/>
  <c r="F925" i="6"/>
  <c r="G925" i="6" s="1"/>
  <c r="F924" i="6"/>
  <c r="G924" i="6" s="1"/>
  <c r="F909" i="6"/>
  <c r="G909" i="6" s="1"/>
  <c r="F908" i="6"/>
  <c r="G908" i="6" s="1"/>
  <c r="F995" i="6"/>
  <c r="G995" i="6" s="1"/>
  <c r="F979" i="6"/>
  <c r="G979" i="6" s="1"/>
  <c r="F976" i="6"/>
  <c r="G976" i="6" s="1"/>
  <c r="F960" i="6"/>
  <c r="G960" i="6" s="1"/>
  <c r="F954" i="6"/>
  <c r="G954" i="6" s="1"/>
  <c r="F946" i="6"/>
  <c r="G946" i="6" s="1"/>
  <c r="F938" i="6"/>
  <c r="G938" i="6" s="1"/>
  <c r="F921" i="6"/>
  <c r="G921" i="6" s="1"/>
  <c r="F920" i="6"/>
  <c r="G920" i="6" s="1"/>
  <c r="F905" i="6"/>
  <c r="G905" i="6" s="1"/>
  <c r="F904" i="6"/>
  <c r="G904" i="6" s="1"/>
  <c r="F894" i="6"/>
  <c r="G894" i="6" s="1"/>
  <c r="F893" i="6"/>
  <c r="G893" i="6" s="1"/>
  <c r="F803" i="6"/>
  <c r="G803" i="6" s="1"/>
  <c r="F771" i="6"/>
  <c r="G771" i="6" s="1"/>
  <c r="F712" i="6"/>
  <c r="G712" i="6" s="1"/>
  <c r="F602" i="6"/>
  <c r="G602" i="6" s="1"/>
  <c r="F601" i="6"/>
  <c r="G601" i="6" s="1"/>
  <c r="F879" i="6"/>
  <c r="G879" i="6" s="1"/>
  <c r="F871" i="6"/>
  <c r="G871" i="6" s="1"/>
  <c r="F863" i="6"/>
  <c r="G863" i="6" s="1"/>
  <c r="F816" i="6"/>
  <c r="G816" i="6" s="1"/>
  <c r="F784" i="6"/>
  <c r="G784" i="6" s="1"/>
  <c r="F752" i="6"/>
  <c r="G752" i="6" s="1"/>
  <c r="F719" i="6"/>
  <c r="G719" i="6" s="1"/>
  <c r="F718" i="6"/>
  <c r="G718" i="6" s="1"/>
  <c r="F695" i="6"/>
  <c r="G695" i="6" s="1"/>
  <c r="F694" i="6"/>
  <c r="G694" i="6" s="1"/>
  <c r="F850" i="6"/>
  <c r="G850" i="6" s="1"/>
  <c r="F842" i="6"/>
  <c r="G842" i="6" s="1"/>
  <c r="F834" i="6"/>
  <c r="G834" i="6" s="1"/>
  <c r="F826" i="6"/>
  <c r="G826" i="6" s="1"/>
  <c r="F795" i="6"/>
  <c r="G795" i="6" s="1"/>
  <c r="F763" i="6"/>
  <c r="G763" i="6" s="1"/>
  <c r="F739" i="6"/>
  <c r="G739" i="6" s="1"/>
  <c r="F737" i="6"/>
  <c r="G737" i="6" s="1"/>
  <c r="F510" i="6"/>
  <c r="G510" i="6" s="1"/>
  <c r="F509" i="6"/>
  <c r="G509" i="6" s="1"/>
  <c r="F824" i="6"/>
  <c r="G824" i="6" s="1"/>
  <c r="F819" i="6"/>
  <c r="G819" i="6" s="1"/>
  <c r="F808" i="6"/>
  <c r="G808" i="6" s="1"/>
  <c r="F776" i="6"/>
  <c r="G776" i="6" s="1"/>
  <c r="F735" i="6"/>
  <c r="G735" i="6" s="1"/>
  <c r="F734" i="6"/>
  <c r="G734" i="6" s="1"/>
  <c r="F848" i="6"/>
  <c r="G848" i="6" s="1"/>
  <c r="F840" i="6"/>
  <c r="G840" i="6" s="1"/>
  <c r="F832" i="6"/>
  <c r="G832" i="6" s="1"/>
  <c r="F858" i="6"/>
  <c r="G858" i="6" s="1"/>
  <c r="F679" i="6"/>
  <c r="G679" i="6" s="1"/>
  <c r="F678" i="6"/>
  <c r="G678" i="6" s="1"/>
  <c r="F698" i="6"/>
  <c r="G698" i="6" s="1"/>
  <c r="F691" i="6"/>
  <c r="G691" i="6" s="1"/>
  <c r="F590" i="6"/>
  <c r="G590" i="6" s="1"/>
  <c r="F589" i="6"/>
  <c r="G589" i="6" s="1"/>
  <c r="F360" i="6"/>
  <c r="G360" i="6" s="1"/>
  <c r="F361" i="6"/>
  <c r="G361" i="6" s="1"/>
  <c r="F542" i="6"/>
  <c r="G542" i="6" s="1"/>
  <c r="F541" i="6"/>
  <c r="G541" i="6" s="1"/>
  <c r="F720" i="6"/>
  <c r="G720" i="6" s="1"/>
  <c r="F710" i="6"/>
  <c r="G710" i="6" s="1"/>
  <c r="F618" i="6"/>
  <c r="G618" i="6" s="1"/>
  <c r="F617" i="6"/>
  <c r="G617" i="6" s="1"/>
  <c r="F558" i="6"/>
  <c r="G558" i="6" s="1"/>
  <c r="F557" i="6"/>
  <c r="G557" i="6" s="1"/>
  <c r="F462" i="6"/>
  <c r="G462" i="6" s="1"/>
  <c r="F461" i="6"/>
  <c r="G461" i="6" s="1"/>
  <c r="F743" i="6"/>
  <c r="G743" i="6" s="1"/>
  <c r="F731" i="6"/>
  <c r="G731" i="6" s="1"/>
  <c r="F726" i="6"/>
  <c r="G726" i="6" s="1"/>
  <c r="F715" i="6"/>
  <c r="G715" i="6" s="1"/>
  <c r="F598" i="6"/>
  <c r="G598" i="6" s="1"/>
  <c r="F597" i="6"/>
  <c r="G597" i="6" s="1"/>
  <c r="F703" i="6"/>
  <c r="G703" i="6" s="1"/>
  <c r="F702" i="6"/>
  <c r="G702" i="6" s="1"/>
  <c r="F671" i="6"/>
  <c r="G671" i="6" s="1"/>
  <c r="F664" i="6"/>
  <c r="G664" i="6" s="1"/>
  <c r="F655" i="6"/>
  <c r="G655" i="6" s="1"/>
  <c r="F648" i="6"/>
  <c r="G648" i="6" s="1"/>
  <c r="F639" i="6"/>
  <c r="G639" i="6" s="1"/>
  <c r="F632" i="6"/>
  <c r="G632" i="6" s="1"/>
  <c r="F623" i="6"/>
  <c r="G623" i="6" s="1"/>
  <c r="F614" i="6"/>
  <c r="G614" i="6" s="1"/>
  <c r="F613" i="6"/>
  <c r="G613" i="6" s="1"/>
  <c r="F574" i="6"/>
  <c r="G574" i="6" s="1"/>
  <c r="F573" i="6"/>
  <c r="G573" i="6" s="1"/>
  <c r="F687" i="6"/>
  <c r="G687" i="6" s="1"/>
  <c r="F686" i="6"/>
  <c r="G686" i="6" s="1"/>
  <c r="F497" i="6"/>
  <c r="G497" i="6" s="1"/>
  <c r="F496" i="6"/>
  <c r="G496" i="6" s="1"/>
  <c r="F579" i="6"/>
  <c r="G579" i="6" s="1"/>
  <c r="F578" i="6"/>
  <c r="G578" i="6" s="1"/>
  <c r="F563" i="6"/>
  <c r="G563" i="6" s="1"/>
  <c r="F562" i="6"/>
  <c r="G562" i="6" s="1"/>
  <c r="F547" i="6"/>
  <c r="G547" i="6" s="1"/>
  <c r="F546" i="6"/>
  <c r="G546" i="6" s="1"/>
  <c r="F538" i="6"/>
  <c r="G538" i="6" s="1"/>
  <c r="F534" i="6"/>
  <c r="G534" i="6" s="1"/>
  <c r="F533" i="6"/>
  <c r="G533" i="6" s="1"/>
  <c r="F502" i="6"/>
  <c r="G502" i="6" s="1"/>
  <c r="F501" i="6"/>
  <c r="G501" i="6" s="1"/>
  <c r="F530" i="6"/>
  <c r="G530" i="6" s="1"/>
  <c r="F670" i="6"/>
  <c r="G670" i="6" s="1"/>
  <c r="F662" i="6"/>
  <c r="G662" i="6" s="1"/>
  <c r="F654" i="6"/>
  <c r="G654" i="6" s="1"/>
  <c r="F646" i="6"/>
  <c r="G646" i="6" s="1"/>
  <c r="F638" i="6"/>
  <c r="G638" i="6" s="1"/>
  <c r="F630" i="6"/>
  <c r="G630" i="6" s="1"/>
  <c r="F622" i="6"/>
  <c r="G622" i="6" s="1"/>
  <c r="F606" i="6"/>
  <c r="G606" i="6" s="1"/>
  <c r="F582" i="6"/>
  <c r="G582" i="6" s="1"/>
  <c r="F581" i="6"/>
  <c r="G581" i="6" s="1"/>
  <c r="F566" i="6"/>
  <c r="G566" i="6" s="1"/>
  <c r="F565" i="6"/>
  <c r="G565" i="6" s="1"/>
  <c r="F550" i="6"/>
  <c r="G550" i="6" s="1"/>
  <c r="F549" i="6"/>
  <c r="G549" i="6" s="1"/>
  <c r="F526" i="6"/>
  <c r="G526" i="6" s="1"/>
  <c r="F525" i="6"/>
  <c r="G525" i="6" s="1"/>
  <c r="F457" i="6"/>
  <c r="G457" i="6" s="1"/>
  <c r="F456" i="6"/>
  <c r="G456" i="6" s="1"/>
  <c r="F449" i="6"/>
  <c r="G449" i="6" s="1"/>
  <c r="F448" i="6"/>
  <c r="G448" i="6" s="1"/>
  <c r="F592" i="6"/>
  <c r="G592" i="6" s="1"/>
  <c r="F587" i="6"/>
  <c r="G587" i="6" s="1"/>
  <c r="F586" i="6"/>
  <c r="G586" i="6" s="1"/>
  <c r="F571" i="6"/>
  <c r="G571" i="6" s="1"/>
  <c r="F570" i="6"/>
  <c r="G570" i="6" s="1"/>
  <c r="F555" i="6"/>
  <c r="G555" i="6" s="1"/>
  <c r="F554" i="6"/>
  <c r="G554" i="6" s="1"/>
  <c r="F522" i="6"/>
  <c r="G522" i="6" s="1"/>
  <c r="F490" i="6"/>
  <c r="G490" i="6" s="1"/>
  <c r="F424" i="6"/>
  <c r="G424" i="6" s="1"/>
  <c r="F425" i="6"/>
  <c r="G425" i="6" s="1"/>
  <c r="F518" i="6"/>
  <c r="G518" i="6" s="1"/>
  <c r="F517" i="6"/>
  <c r="G517" i="6" s="1"/>
  <c r="F400" i="6"/>
  <c r="G400" i="6" s="1"/>
  <c r="F401" i="6"/>
  <c r="G401" i="6" s="1"/>
  <c r="F416" i="6"/>
  <c r="G416" i="6" s="1"/>
  <c r="F417" i="6"/>
  <c r="G417" i="6" s="1"/>
  <c r="F305" i="6"/>
  <c r="G305" i="6" s="1"/>
  <c r="F306" i="6"/>
  <c r="G306" i="6" s="1"/>
  <c r="F241" i="6"/>
  <c r="G241" i="6" s="1"/>
  <c r="F242" i="6"/>
  <c r="G242" i="6" s="1"/>
  <c r="F460" i="6"/>
  <c r="G460" i="6" s="1"/>
  <c r="F459" i="6"/>
  <c r="G459" i="6" s="1"/>
  <c r="F438" i="6"/>
  <c r="G438" i="6" s="1"/>
  <c r="F408" i="6"/>
  <c r="G408" i="6" s="1"/>
  <c r="F409" i="6"/>
  <c r="G409" i="6" s="1"/>
  <c r="F392" i="6"/>
  <c r="G392" i="6" s="1"/>
  <c r="F393" i="6"/>
  <c r="G393" i="6" s="1"/>
  <c r="F488" i="6"/>
  <c r="G488" i="6" s="1"/>
  <c r="F484" i="6"/>
  <c r="G484" i="6" s="1"/>
  <c r="F480" i="6"/>
  <c r="G480" i="6" s="1"/>
  <c r="F476" i="6"/>
  <c r="G476" i="6" s="1"/>
  <c r="F472" i="6"/>
  <c r="G472" i="6" s="1"/>
  <c r="F468" i="6"/>
  <c r="G468" i="6" s="1"/>
  <c r="F464" i="6"/>
  <c r="G464" i="6" s="1"/>
  <c r="F384" i="6"/>
  <c r="G384" i="6" s="1"/>
  <c r="F385" i="6"/>
  <c r="G385" i="6" s="1"/>
  <c r="F348" i="6"/>
  <c r="G348" i="6" s="1"/>
  <c r="F349" i="6"/>
  <c r="G349" i="6" s="1"/>
  <c r="F376" i="6"/>
  <c r="G376" i="6" s="1"/>
  <c r="F377" i="6"/>
  <c r="G377" i="6" s="1"/>
  <c r="F432" i="6"/>
  <c r="G432" i="6" s="1"/>
  <c r="F433" i="6"/>
  <c r="G433" i="6" s="1"/>
  <c r="F368" i="6"/>
  <c r="G368" i="6" s="1"/>
  <c r="F369" i="6"/>
  <c r="G369" i="6" s="1"/>
  <c r="F354" i="6"/>
  <c r="G354" i="6" s="1"/>
  <c r="F281" i="6"/>
  <c r="G281" i="6" s="1"/>
  <c r="F282" i="6"/>
  <c r="G282" i="6" s="1"/>
  <c r="F217" i="6"/>
  <c r="G217" i="6" s="1"/>
  <c r="F218" i="6"/>
  <c r="G218" i="6" s="1"/>
  <c r="F451" i="6"/>
  <c r="G451" i="6" s="1"/>
  <c r="F443" i="6"/>
  <c r="G443" i="6" s="1"/>
  <c r="F435" i="6"/>
  <c r="G435" i="6" s="1"/>
  <c r="F427" i="6"/>
  <c r="G427" i="6" s="1"/>
  <c r="F419" i="6"/>
  <c r="G419" i="6" s="1"/>
  <c r="F411" i="6"/>
  <c r="G411" i="6" s="1"/>
  <c r="F403" i="6"/>
  <c r="G403" i="6" s="1"/>
  <c r="F395" i="6"/>
  <c r="G395" i="6" s="1"/>
  <c r="F387" i="6"/>
  <c r="G387" i="6" s="1"/>
  <c r="F379" i="6"/>
  <c r="G379" i="6" s="1"/>
  <c r="F371" i="6"/>
  <c r="G371" i="6" s="1"/>
  <c r="F363" i="6"/>
  <c r="G363" i="6" s="1"/>
  <c r="F265" i="6"/>
  <c r="G265" i="6" s="1"/>
  <c r="F266" i="6"/>
  <c r="G266" i="6" s="1"/>
  <c r="F346" i="6"/>
  <c r="G346" i="6" s="1"/>
  <c r="F342" i="6"/>
  <c r="G342" i="6" s="1"/>
  <c r="F338" i="6"/>
  <c r="G338" i="6" s="1"/>
  <c r="F289" i="6"/>
  <c r="G289" i="6" s="1"/>
  <c r="F290" i="6"/>
  <c r="G290" i="6" s="1"/>
  <c r="F225" i="6"/>
  <c r="G225" i="6" s="1"/>
  <c r="F226" i="6"/>
  <c r="G226" i="6" s="1"/>
  <c r="F118" i="6"/>
  <c r="G118" i="6" s="1"/>
  <c r="F117" i="6"/>
  <c r="G117" i="6" s="1"/>
  <c r="F453" i="6"/>
  <c r="G453" i="6" s="1"/>
  <c r="F445" i="6"/>
  <c r="G445" i="6" s="1"/>
  <c r="F437" i="6"/>
  <c r="G437" i="6" s="1"/>
  <c r="F335" i="6"/>
  <c r="G335" i="6" s="1"/>
  <c r="F334" i="6"/>
  <c r="G334" i="6" s="1"/>
  <c r="F313" i="6"/>
  <c r="G313" i="6" s="1"/>
  <c r="F314" i="6"/>
  <c r="G314" i="6" s="1"/>
  <c r="F249" i="6"/>
  <c r="G249" i="6" s="1"/>
  <c r="F250" i="6"/>
  <c r="G250" i="6" s="1"/>
  <c r="F273" i="6"/>
  <c r="G273" i="6" s="1"/>
  <c r="F274" i="6"/>
  <c r="G274" i="6" s="1"/>
  <c r="F196" i="6"/>
  <c r="G196" i="6" s="1"/>
  <c r="F297" i="6"/>
  <c r="G297" i="6" s="1"/>
  <c r="F298" i="6"/>
  <c r="G298" i="6" s="1"/>
  <c r="F233" i="6"/>
  <c r="G233" i="6" s="1"/>
  <c r="F234" i="6"/>
  <c r="G234" i="6" s="1"/>
  <c r="F330" i="6"/>
  <c r="G330" i="6" s="1"/>
  <c r="F321" i="6"/>
  <c r="G321" i="6" s="1"/>
  <c r="F322" i="6"/>
  <c r="G322" i="6" s="1"/>
  <c r="F257" i="6"/>
  <c r="G257" i="6" s="1"/>
  <c r="F258" i="6"/>
  <c r="G258" i="6" s="1"/>
  <c r="F166" i="6"/>
  <c r="G166" i="6" s="1"/>
  <c r="F165" i="6"/>
  <c r="G165" i="6" s="1"/>
  <c r="F126" i="6"/>
  <c r="G126" i="6" s="1"/>
  <c r="F125" i="6"/>
  <c r="G125" i="6" s="1"/>
  <c r="F62" i="6"/>
  <c r="G62" i="6" s="1"/>
  <c r="F61" i="6"/>
  <c r="G61" i="6" s="1"/>
  <c r="F158" i="6"/>
  <c r="G158" i="6" s="1"/>
  <c r="F157" i="6"/>
  <c r="G157" i="6" s="1"/>
  <c r="F110" i="6"/>
  <c r="G110" i="6" s="1"/>
  <c r="F109" i="6"/>
  <c r="G109" i="6" s="1"/>
  <c r="F102" i="6"/>
  <c r="G102" i="6" s="1"/>
  <c r="F101" i="6"/>
  <c r="G101" i="6" s="1"/>
  <c r="F94" i="6"/>
  <c r="G94" i="6" s="1"/>
  <c r="F93" i="6"/>
  <c r="G93" i="6" s="1"/>
  <c r="F86" i="6"/>
  <c r="G86" i="6" s="1"/>
  <c r="F85" i="6"/>
  <c r="G85" i="6" s="1"/>
  <c r="F54" i="6"/>
  <c r="G54" i="6" s="1"/>
  <c r="F53" i="6"/>
  <c r="G53" i="6" s="1"/>
  <c r="F195" i="6"/>
  <c r="G195" i="6" s="1"/>
  <c r="F192" i="6"/>
  <c r="G192" i="6" s="1"/>
  <c r="F184" i="6"/>
  <c r="G184" i="6" s="1"/>
  <c r="F326" i="6"/>
  <c r="G326" i="6" s="1"/>
  <c r="F318" i="6"/>
  <c r="G318" i="6" s="1"/>
  <c r="F310" i="6"/>
  <c r="G310" i="6" s="1"/>
  <c r="F302" i="6"/>
  <c r="G302" i="6" s="1"/>
  <c r="F294" i="6"/>
  <c r="G294" i="6" s="1"/>
  <c r="F286" i="6"/>
  <c r="G286" i="6" s="1"/>
  <c r="F278" i="6"/>
  <c r="G278" i="6" s="1"/>
  <c r="F270" i="6"/>
  <c r="G270" i="6" s="1"/>
  <c r="F262" i="6"/>
  <c r="G262" i="6" s="1"/>
  <c r="F254" i="6"/>
  <c r="G254" i="6" s="1"/>
  <c r="F246" i="6"/>
  <c r="G246" i="6" s="1"/>
  <c r="F238" i="6"/>
  <c r="G238" i="6" s="1"/>
  <c r="F230" i="6"/>
  <c r="G230" i="6" s="1"/>
  <c r="F222" i="6"/>
  <c r="G222" i="6" s="1"/>
  <c r="F214" i="6"/>
  <c r="G214" i="6" s="1"/>
  <c r="F182" i="6"/>
  <c r="G182" i="6" s="1"/>
  <c r="F181" i="6"/>
  <c r="G181" i="6" s="1"/>
  <c r="F150" i="6"/>
  <c r="G150" i="6" s="1"/>
  <c r="F149" i="6"/>
  <c r="G149" i="6" s="1"/>
  <c r="F78" i="6"/>
  <c r="G78" i="6" s="1"/>
  <c r="F77" i="6"/>
  <c r="G77" i="6" s="1"/>
  <c r="F174" i="6"/>
  <c r="G174" i="6" s="1"/>
  <c r="F173" i="6"/>
  <c r="G173" i="6" s="1"/>
  <c r="F142" i="6"/>
  <c r="G142" i="6" s="1"/>
  <c r="F141" i="6"/>
  <c r="G141" i="6" s="1"/>
  <c r="F70" i="6"/>
  <c r="G70" i="6" s="1"/>
  <c r="F69" i="6"/>
  <c r="G69" i="6" s="1"/>
  <c r="F203" i="6"/>
  <c r="G203" i="6" s="1"/>
  <c r="F200" i="6"/>
  <c r="G200" i="6" s="1"/>
  <c r="F134" i="6"/>
  <c r="G134" i="6" s="1"/>
  <c r="F133" i="6"/>
  <c r="G133" i="6" s="1"/>
  <c r="F178" i="6"/>
  <c r="G178" i="6" s="1"/>
  <c r="F170" i="6"/>
  <c r="G170" i="6" s="1"/>
  <c r="F162" i="6"/>
  <c r="G162" i="6" s="1"/>
  <c r="F154" i="6"/>
  <c r="G154" i="6" s="1"/>
  <c r="F146" i="6"/>
  <c r="G146" i="6" s="1"/>
  <c r="F138" i="6"/>
  <c r="G138" i="6" s="1"/>
  <c r="F130" i="6"/>
  <c r="G130" i="6" s="1"/>
  <c r="F122" i="6"/>
  <c r="G122" i="6" s="1"/>
  <c r="F114" i="6"/>
  <c r="G114" i="6" s="1"/>
  <c r="F106" i="6"/>
  <c r="G106" i="6" s="1"/>
  <c r="F98" i="6"/>
  <c r="G98" i="6" s="1"/>
  <c r="F90" i="6"/>
  <c r="G90" i="6" s="1"/>
  <c r="F82" i="6"/>
  <c r="G82" i="6" s="1"/>
  <c r="F74" i="6"/>
  <c r="G74" i="6" s="1"/>
  <c r="F66" i="6"/>
  <c r="G66" i="6" s="1"/>
  <c r="F58" i="6"/>
  <c r="G58" i="6" s="1"/>
  <c r="F50" i="6"/>
  <c r="G50" i="6" s="1"/>
  <c r="E44" i="6" l="1"/>
  <c r="F44" i="6" s="1"/>
  <c r="G44" i="6" s="1"/>
  <c r="E43" i="6"/>
  <c r="E42" i="6"/>
  <c r="F42" i="6" s="1"/>
  <c r="G42" i="6" s="1"/>
  <c r="E41" i="6"/>
  <c r="F41" i="6" s="1"/>
  <c r="G41" i="6" s="1"/>
  <c r="E40" i="6"/>
  <c r="F40" i="6" s="1"/>
  <c r="G40" i="6" s="1"/>
  <c r="E39" i="6"/>
  <c r="F38" i="6"/>
  <c r="G38" i="6" s="1"/>
  <c r="E38" i="6"/>
  <c r="E37" i="6"/>
  <c r="E36" i="6"/>
  <c r="F36" i="6" s="1"/>
  <c r="G36" i="6" s="1"/>
  <c r="E35" i="6"/>
  <c r="E34" i="6"/>
  <c r="F34" i="6" s="1"/>
  <c r="G34" i="6" s="1"/>
  <c r="E33" i="6"/>
  <c r="E32" i="6"/>
  <c r="F32" i="6" s="1"/>
  <c r="G32" i="6" s="1"/>
  <c r="E31" i="6"/>
  <c r="E30" i="6"/>
  <c r="F30" i="6" s="1"/>
  <c r="G30" i="6" s="1"/>
  <c r="E29" i="6"/>
  <c r="E28" i="6"/>
  <c r="F28" i="6" s="1"/>
  <c r="G28" i="6" s="1"/>
  <c r="E27" i="6"/>
  <c r="E26" i="6"/>
  <c r="F26" i="6" s="1"/>
  <c r="G26" i="6" s="1"/>
  <c r="E25" i="6"/>
  <c r="E24" i="6"/>
  <c r="E23" i="6"/>
  <c r="E22" i="6"/>
  <c r="F22" i="6" s="1"/>
  <c r="G22" i="6" s="1"/>
  <c r="E21" i="6"/>
  <c r="E20" i="6"/>
  <c r="F20" i="6" s="1"/>
  <c r="G20" i="6" s="1"/>
  <c r="E19" i="6"/>
  <c r="F18" i="6" s="1"/>
  <c r="G18" i="6" s="1"/>
  <c r="E18" i="6"/>
  <c r="E17" i="6"/>
  <c r="F17" i="6" s="1"/>
  <c r="G17" i="6" s="1"/>
  <c r="E16" i="6"/>
  <c r="E15" i="6"/>
  <c r="E14" i="6"/>
  <c r="F14" i="6" s="1"/>
  <c r="G14" i="6" s="1"/>
  <c r="E13" i="6"/>
  <c r="F13" i="6" s="1"/>
  <c r="G13" i="6" s="1"/>
  <c r="E12" i="6"/>
  <c r="E11" i="6"/>
  <c r="F10" i="6"/>
  <c r="G10" i="6" s="1"/>
  <c r="E10" i="6"/>
  <c r="E9" i="6"/>
  <c r="F9" i="6" s="1"/>
  <c r="G9" i="6" s="1"/>
  <c r="E8" i="6"/>
  <c r="F8" i="6" s="1"/>
  <c r="G8" i="6" s="1"/>
  <c r="E7" i="6"/>
  <c r="E6" i="6"/>
  <c r="E5" i="6"/>
  <c r="E4" i="6"/>
  <c r="E22" i="5"/>
  <c r="E9" i="5"/>
  <c r="E4" i="5"/>
  <c r="E5" i="5"/>
  <c r="E6" i="5"/>
  <c r="E7" i="5"/>
  <c r="E8" i="5"/>
  <c r="E10" i="5"/>
  <c r="E11" i="5"/>
  <c r="E12" i="5"/>
  <c r="E13" i="5"/>
  <c r="E14" i="5"/>
  <c r="E15" i="5"/>
  <c r="E16" i="5"/>
  <c r="E17" i="5"/>
  <c r="E18" i="5"/>
  <c r="E19" i="5"/>
  <c r="E20" i="5"/>
  <c r="E21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F12" i="6" l="1"/>
  <c r="G12" i="6" s="1"/>
  <c r="F25" i="6"/>
  <c r="G25" i="6" s="1"/>
  <c r="F33" i="6"/>
  <c r="G33" i="6" s="1"/>
  <c r="F21" i="6"/>
  <c r="G21" i="6" s="1"/>
  <c r="F16" i="6"/>
  <c r="G16" i="6" s="1"/>
  <c r="F29" i="6"/>
  <c r="G29" i="6" s="1"/>
  <c r="F4" i="6"/>
  <c r="G4" i="6" s="1"/>
  <c r="R41" i="6" s="1"/>
  <c r="F24" i="6"/>
  <c r="G24" i="6" s="1"/>
  <c r="F37" i="6"/>
  <c r="G37" i="6" s="1"/>
  <c r="F11" i="6"/>
  <c r="G11" i="6" s="1"/>
  <c r="F15" i="6"/>
  <c r="G15" i="6" s="1"/>
  <c r="F19" i="6"/>
  <c r="G19" i="6" s="1"/>
  <c r="F23" i="6"/>
  <c r="G23" i="6" s="1"/>
  <c r="F27" i="6"/>
  <c r="G27" i="6" s="1"/>
  <c r="F31" i="6"/>
  <c r="G31" i="6" s="1"/>
  <c r="F35" i="6"/>
  <c r="G35" i="6" s="1"/>
  <c r="F39" i="6"/>
  <c r="G39" i="6" s="1"/>
  <c r="F43" i="6"/>
  <c r="G43" i="6" s="1"/>
  <c r="F7" i="6"/>
  <c r="G7" i="6" s="1"/>
  <c r="R40" i="6" s="1"/>
  <c r="F6" i="6"/>
  <c r="G6" i="6" s="1"/>
  <c r="R39" i="6" s="1"/>
  <c r="F5" i="6"/>
  <c r="G5" i="6" s="1"/>
  <c r="R42" i="6" s="1"/>
  <c r="F4" i="5"/>
  <c r="G4" i="5" s="1"/>
  <c r="F42" i="5"/>
  <c r="G42" i="5" s="1"/>
  <c r="F34" i="5"/>
  <c r="G34" i="5" s="1"/>
  <c r="K50" i="5" s="1"/>
  <c r="F26" i="5"/>
  <c r="G26" i="5" s="1"/>
  <c r="F18" i="5"/>
  <c r="G18" i="5" s="1"/>
  <c r="F10" i="5"/>
  <c r="G10" i="5" s="1"/>
  <c r="F41" i="5"/>
  <c r="G41" i="5" s="1"/>
  <c r="F33" i="5"/>
  <c r="G33" i="5" s="1"/>
  <c r="F25" i="5"/>
  <c r="G25" i="5" s="1"/>
  <c r="F17" i="5"/>
  <c r="G17" i="5" s="1"/>
  <c r="F9" i="5"/>
  <c r="G9" i="5" s="1"/>
  <c r="F43" i="5"/>
  <c r="G43" i="5" s="1"/>
  <c r="F27" i="5"/>
  <c r="G27" i="5" s="1"/>
  <c r="F11" i="5"/>
  <c r="G11" i="5" s="1"/>
  <c r="F19" i="5"/>
  <c r="G19" i="5" s="1"/>
  <c r="F39" i="5"/>
  <c r="G39" i="5" s="1"/>
  <c r="F31" i="5"/>
  <c r="G31" i="5" s="1"/>
  <c r="F23" i="5"/>
  <c r="G23" i="5" s="1"/>
  <c r="F15" i="5"/>
  <c r="G15" i="5" s="1"/>
  <c r="F7" i="5"/>
  <c r="G7" i="5" s="1"/>
  <c r="F12" i="5"/>
  <c r="G12" i="5" s="1"/>
  <c r="F36" i="5"/>
  <c r="G36" i="5" s="1"/>
  <c r="F20" i="5"/>
  <c r="G20" i="5" s="1"/>
  <c r="F44" i="5"/>
  <c r="G44" i="5" s="1"/>
  <c r="F22" i="5"/>
  <c r="G22" i="5" s="1"/>
  <c r="F35" i="5"/>
  <c r="G35" i="5" s="1"/>
  <c r="K51" i="5" s="1"/>
  <c r="F14" i="5"/>
  <c r="G14" i="5" s="1"/>
  <c r="F28" i="5"/>
  <c r="G28" i="5" s="1"/>
  <c r="F30" i="5"/>
  <c r="G30" i="5" s="1"/>
  <c r="F40" i="5"/>
  <c r="G40" i="5" s="1"/>
  <c r="F32" i="5"/>
  <c r="G32" i="5" s="1"/>
  <c r="F24" i="5"/>
  <c r="G24" i="5" s="1"/>
  <c r="F16" i="5"/>
  <c r="G16" i="5" s="1"/>
  <c r="F8" i="5"/>
  <c r="G8" i="5" s="1"/>
  <c r="F38" i="5"/>
  <c r="G38" i="5" s="1"/>
  <c r="F6" i="5"/>
  <c r="G6" i="5" s="1"/>
  <c r="F37" i="5"/>
  <c r="G37" i="5" s="1"/>
  <c r="F29" i="5"/>
  <c r="G29" i="5" s="1"/>
  <c r="F21" i="5"/>
  <c r="G21" i="5" s="1"/>
  <c r="F13" i="5"/>
  <c r="G13" i="5" s="1"/>
  <c r="F5" i="5"/>
  <c r="G5" i="5" s="1"/>
  <c r="S42" i="6" l="1"/>
  <c r="R44" i="6"/>
  <c r="R43" i="6"/>
  <c r="S40" i="6" s="1"/>
  <c r="K53" i="5"/>
  <c r="K52" i="5"/>
  <c r="G5" i="4"/>
  <c r="D5" i="4"/>
  <c r="F3" i="4"/>
  <c r="F4" i="4"/>
  <c r="F2" i="4"/>
  <c r="D27" i="4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E25" i="1" s="1"/>
  <c r="F25" i="1" s="1"/>
  <c r="G25" i="1" s="1"/>
  <c r="H41" i="6" l="1"/>
  <c r="H257" i="6"/>
  <c r="I257" i="6" s="1"/>
  <c r="H97" i="6"/>
  <c r="I97" i="6" s="1"/>
  <c r="H265" i="6"/>
  <c r="I265" i="6" s="1"/>
  <c r="H85" i="6"/>
  <c r="I85" i="6" s="1"/>
  <c r="H325" i="6"/>
  <c r="I325" i="6" s="1"/>
  <c r="H117" i="6"/>
  <c r="I117" i="6" s="1"/>
  <c r="H445" i="6"/>
  <c r="I445" i="6" s="1"/>
  <c r="H321" i="6"/>
  <c r="I321" i="6" s="1"/>
  <c r="H549" i="6"/>
  <c r="I549" i="6" s="1"/>
  <c r="H277" i="6"/>
  <c r="I277" i="6" s="1"/>
  <c r="H469" i="6"/>
  <c r="I469" i="6" s="1"/>
  <c r="H153" i="6"/>
  <c r="I153" i="6" s="1"/>
  <c r="H693" i="6"/>
  <c r="I693" i="6" s="1"/>
  <c r="H345" i="6"/>
  <c r="I345" i="6" s="1"/>
  <c r="H725" i="6"/>
  <c r="I725" i="6" s="1"/>
  <c r="H197" i="6"/>
  <c r="I197" i="6" s="1"/>
  <c r="H697" i="6"/>
  <c r="I697" i="6" s="1"/>
  <c r="H597" i="6"/>
  <c r="I597" i="6" s="1"/>
  <c r="H833" i="6"/>
  <c r="I833" i="6" s="1"/>
  <c r="H185" i="6"/>
  <c r="I185" i="6" s="1"/>
  <c r="H629" i="6"/>
  <c r="I629" i="6" s="1"/>
  <c r="H889" i="6"/>
  <c r="I889" i="6" s="1"/>
  <c r="H677" i="6"/>
  <c r="I677" i="6" s="1"/>
  <c r="H893" i="6"/>
  <c r="I893" i="6" s="1"/>
  <c r="H1057" i="6"/>
  <c r="I1057" i="6" s="1"/>
  <c r="H1233" i="6"/>
  <c r="I1233" i="6" s="1"/>
  <c r="H901" i="6"/>
  <c r="I901" i="6" s="1"/>
  <c r="H1217" i="6"/>
  <c r="I1217" i="6" s="1"/>
  <c r="H1373" i="6"/>
  <c r="I1373" i="6" s="1"/>
  <c r="H1085" i="6"/>
  <c r="I1085" i="6" s="1"/>
  <c r="H653" i="6"/>
  <c r="I653" i="6" s="1"/>
  <c r="H713" i="6"/>
  <c r="I713" i="6" s="1"/>
  <c r="H1029" i="6"/>
  <c r="I1029" i="6" s="1"/>
  <c r="H1185" i="6"/>
  <c r="I1185" i="6" s="1"/>
  <c r="H709" i="6"/>
  <c r="I709" i="6" s="1"/>
  <c r="H1209" i="6"/>
  <c r="I1209" i="6" s="1"/>
  <c r="H1261" i="6"/>
  <c r="I1261" i="6" s="1"/>
  <c r="H1649" i="6"/>
  <c r="I1649" i="6" s="1"/>
  <c r="H1469" i="6"/>
  <c r="I1469" i="6" s="1"/>
  <c r="H1625" i="6"/>
  <c r="I1625" i="6" s="1"/>
  <c r="H1529" i="6"/>
  <c r="I1529" i="6" s="1"/>
  <c r="H1101" i="6"/>
  <c r="I1101" i="6" s="1"/>
  <c r="H541" i="6"/>
  <c r="I541" i="6" s="1"/>
  <c r="H1393" i="6"/>
  <c r="I1393" i="6" s="1"/>
  <c r="H1533" i="6"/>
  <c r="I1533" i="6" s="1"/>
  <c r="H1269" i="6"/>
  <c r="I1269" i="6" s="1"/>
  <c r="H1445" i="6"/>
  <c r="I1445" i="6" s="1"/>
  <c r="H1789" i="6"/>
  <c r="I1789" i="6" s="1"/>
  <c r="H1729" i="6"/>
  <c r="I1729" i="6" s="1"/>
  <c r="H281" i="6"/>
  <c r="I281" i="6" s="1"/>
  <c r="H113" i="6"/>
  <c r="I113" i="6" s="1"/>
  <c r="H361" i="6"/>
  <c r="I361" i="6" s="1"/>
  <c r="H101" i="6"/>
  <c r="I101" i="6" s="1"/>
  <c r="H337" i="6"/>
  <c r="I337" i="6" s="1"/>
  <c r="H161" i="6"/>
  <c r="I161" i="6" s="1"/>
  <c r="H57" i="6"/>
  <c r="I57" i="6" s="1"/>
  <c r="H341" i="6"/>
  <c r="I341" i="6" s="1"/>
  <c r="H45" i="6"/>
  <c r="I45" i="6" s="1"/>
  <c r="H301" i="6"/>
  <c r="I301" i="6" s="1"/>
  <c r="H505" i="6"/>
  <c r="I505" i="6" s="1"/>
  <c r="H285" i="6"/>
  <c r="I285" i="6" s="1"/>
  <c r="H745" i="6"/>
  <c r="I745" i="6" s="1"/>
  <c r="H421" i="6"/>
  <c r="I421" i="6" s="1"/>
  <c r="H729" i="6"/>
  <c r="I729" i="6" s="1"/>
  <c r="H245" i="6"/>
  <c r="I245" i="6" s="1"/>
  <c r="H125" i="6"/>
  <c r="I125" i="6" s="1"/>
  <c r="H609" i="6"/>
  <c r="I609" i="6" s="1"/>
  <c r="H849" i="6"/>
  <c r="I849" i="6" s="1"/>
  <c r="H141" i="6"/>
  <c r="I141" i="6" s="1"/>
  <c r="H633" i="6"/>
  <c r="I633" i="6" s="1"/>
  <c r="H93" i="6"/>
  <c r="I93" i="6" s="1"/>
  <c r="H705" i="6"/>
  <c r="I705" i="6" s="1"/>
  <c r="H481" i="6"/>
  <c r="I481" i="6" s="1"/>
  <c r="H1073" i="6"/>
  <c r="I1073" i="6" s="1"/>
  <c r="H1285" i="6"/>
  <c r="I1285" i="6" s="1"/>
  <c r="H917" i="6"/>
  <c r="I917" i="6" s="1"/>
  <c r="H1229" i="6"/>
  <c r="I1229" i="6" s="1"/>
  <c r="H1377" i="6"/>
  <c r="I1377" i="6" s="1"/>
  <c r="H1145" i="6"/>
  <c r="I1145" i="6" s="1"/>
  <c r="H669" i="6"/>
  <c r="I669" i="6" s="1"/>
  <c r="H853" i="6"/>
  <c r="I853" i="6" s="1"/>
  <c r="H1037" i="6"/>
  <c r="I1037" i="6" s="1"/>
  <c r="H1193" i="6"/>
  <c r="I1193" i="6" s="1"/>
  <c r="H877" i="6"/>
  <c r="I877" i="6" s="1"/>
  <c r="H753" i="6"/>
  <c r="I753" i="6" s="1"/>
  <c r="H1281" i="6"/>
  <c r="I1281" i="6" s="1"/>
  <c r="H1665" i="6"/>
  <c r="I1665" i="6" s="1"/>
  <c r="H1485" i="6"/>
  <c r="I1485" i="6" s="1"/>
  <c r="H1641" i="6"/>
  <c r="I1641" i="6" s="1"/>
  <c r="H1545" i="6"/>
  <c r="I1545" i="6" s="1"/>
  <c r="H1133" i="6"/>
  <c r="I1133" i="6" s="1"/>
  <c r="H737" i="6"/>
  <c r="I737" i="6" s="1"/>
  <c r="H1405" i="6"/>
  <c r="I1405" i="6" s="1"/>
  <c r="H1549" i="6"/>
  <c r="I1549" i="6" s="1"/>
  <c r="H1293" i="6"/>
  <c r="I1293" i="6" s="1"/>
  <c r="H1581" i="6"/>
  <c r="I1581" i="6" s="1"/>
  <c r="H1809" i="6"/>
  <c r="I1809" i="6" s="1"/>
  <c r="H1757" i="6"/>
  <c r="I1757" i="6" s="1"/>
  <c r="H381" i="6"/>
  <c r="I381" i="6" s="1"/>
  <c r="H129" i="6"/>
  <c r="I129" i="6" s="1"/>
  <c r="H405" i="6"/>
  <c r="I405" i="6" s="1"/>
  <c r="H133" i="6"/>
  <c r="I133" i="6" s="1"/>
  <c r="H365" i="6"/>
  <c r="I365" i="6" s="1"/>
  <c r="H177" i="6"/>
  <c r="I177" i="6" s="1"/>
  <c r="H73" i="6"/>
  <c r="I73" i="6" s="1"/>
  <c r="H369" i="6"/>
  <c r="I369" i="6" s="1"/>
  <c r="H89" i="6"/>
  <c r="I89" i="6" s="1"/>
  <c r="H305" i="6"/>
  <c r="I305" i="6" s="1"/>
  <c r="H533" i="6"/>
  <c r="I533" i="6" s="1"/>
  <c r="H457" i="6"/>
  <c r="I457" i="6" s="1"/>
  <c r="H829" i="6"/>
  <c r="I829" i="6" s="1"/>
  <c r="H553" i="6"/>
  <c r="I553" i="6" s="1"/>
  <c r="H757" i="6"/>
  <c r="I757" i="6" s="1"/>
  <c r="H269" i="6"/>
  <c r="I269" i="6" s="1"/>
  <c r="H169" i="6"/>
  <c r="I169" i="6" s="1"/>
  <c r="H625" i="6"/>
  <c r="I625" i="6" s="1"/>
  <c r="H885" i="6"/>
  <c r="I885" i="6" s="1"/>
  <c r="H193" i="6"/>
  <c r="I193" i="6" s="1"/>
  <c r="H673" i="6"/>
  <c r="I673" i="6" s="1"/>
  <c r="H273" i="6"/>
  <c r="I273" i="6" s="1"/>
  <c r="H721" i="6"/>
  <c r="I721" i="6" s="1"/>
  <c r="H689" i="6"/>
  <c r="I689" i="6" s="1"/>
  <c r="H1081" i="6"/>
  <c r="I1081" i="6" s="1"/>
  <c r="H1353" i="6"/>
  <c r="I1353" i="6" s="1"/>
  <c r="H921" i="6"/>
  <c r="I921" i="6" s="1"/>
  <c r="H1241" i="6"/>
  <c r="I1241" i="6" s="1"/>
  <c r="H1385" i="6"/>
  <c r="I1385" i="6" s="1"/>
  <c r="H1153" i="6"/>
  <c r="I1153" i="6" s="1"/>
  <c r="H717" i="6"/>
  <c r="I717" i="6" s="1"/>
  <c r="H857" i="6"/>
  <c r="I857" i="6" s="1"/>
  <c r="H1053" i="6"/>
  <c r="I1053" i="6" s="1"/>
  <c r="H1205" i="6"/>
  <c r="I1205" i="6" s="1"/>
  <c r="H937" i="6"/>
  <c r="I937" i="6" s="1"/>
  <c r="H913" i="6"/>
  <c r="I913" i="6" s="1"/>
  <c r="H1333" i="6"/>
  <c r="I1333" i="6" s="1"/>
  <c r="H905" i="6"/>
  <c r="I905" i="6" s="1"/>
  <c r="H1497" i="6"/>
  <c r="I1497" i="6" s="1"/>
  <c r="H1653" i="6"/>
  <c r="I1653" i="6" s="1"/>
  <c r="H1557" i="6"/>
  <c r="I1557" i="6" s="1"/>
  <c r="H1277" i="6"/>
  <c r="I1277" i="6" s="1"/>
  <c r="H957" i="6"/>
  <c r="I957" i="6" s="1"/>
  <c r="H1413" i="6"/>
  <c r="I1413" i="6" s="1"/>
  <c r="H1561" i="6"/>
  <c r="I1561" i="6" s="1"/>
  <c r="H1297" i="6"/>
  <c r="I1297" i="6" s="1"/>
  <c r="H1585" i="6"/>
  <c r="I1585" i="6" s="1"/>
  <c r="H1865" i="6"/>
  <c r="I1865" i="6" s="1"/>
  <c r="H1813" i="6"/>
  <c r="I1813" i="6" s="1"/>
  <c r="H65" i="6"/>
  <c r="I65" i="6" s="1"/>
  <c r="H401" i="6"/>
  <c r="I401" i="6" s="1"/>
  <c r="H145" i="6"/>
  <c r="I145" i="6" s="1"/>
  <c r="H425" i="6"/>
  <c r="I425" i="6" s="1"/>
  <c r="H149" i="6"/>
  <c r="I149" i="6" s="1"/>
  <c r="H385" i="6"/>
  <c r="I385" i="6" s="1"/>
  <c r="H233" i="6"/>
  <c r="I233" i="6" s="1"/>
  <c r="H121" i="6"/>
  <c r="I121" i="6" s="1"/>
  <c r="H413" i="6"/>
  <c r="I413" i="6" s="1"/>
  <c r="H105" i="6"/>
  <c r="I105" i="6" s="1"/>
  <c r="H353" i="6"/>
  <c r="I353" i="6" s="1"/>
  <c r="H561" i="6"/>
  <c r="I561" i="6" s="1"/>
  <c r="H545" i="6"/>
  <c r="I545" i="6" s="1"/>
  <c r="H841" i="6"/>
  <c r="I841" i="6" s="1"/>
  <c r="H589" i="6"/>
  <c r="I589" i="6" s="1"/>
  <c r="H773" i="6"/>
  <c r="I773" i="6" s="1"/>
  <c r="H453" i="6"/>
  <c r="I453" i="6" s="1"/>
  <c r="H333" i="6"/>
  <c r="I333" i="6" s="1"/>
  <c r="H645" i="6"/>
  <c r="I645" i="6" s="1"/>
  <c r="H929" i="6"/>
  <c r="I929" i="6" s="1"/>
  <c r="H289" i="6"/>
  <c r="I289" i="6" s="1"/>
  <c r="H701" i="6"/>
  <c r="I701" i="6" s="1"/>
  <c r="H349" i="6"/>
  <c r="I349" i="6" s="1"/>
  <c r="H769" i="6"/>
  <c r="I769" i="6" s="1"/>
  <c r="H941" i="6"/>
  <c r="I941" i="6" s="1"/>
  <c r="H1109" i="6"/>
  <c r="I1109" i="6" s="1"/>
  <c r="H297" i="6"/>
  <c r="I297" i="6" s="1"/>
  <c r="H945" i="6"/>
  <c r="I945" i="6" s="1"/>
  <c r="H1289" i="6"/>
  <c r="I1289" i="6" s="1"/>
  <c r="H813" i="6"/>
  <c r="I813" i="6" s="1"/>
  <c r="H1161" i="6"/>
  <c r="I1161" i="6" s="1"/>
  <c r="H865" i="6"/>
  <c r="I865" i="6" s="1"/>
  <c r="H861" i="6"/>
  <c r="I861" i="6" s="1"/>
  <c r="H1069" i="6"/>
  <c r="I1069" i="6" s="1"/>
  <c r="H1253" i="6"/>
  <c r="I1253" i="6" s="1"/>
  <c r="H989" i="6"/>
  <c r="I989" i="6" s="1"/>
  <c r="H993" i="6"/>
  <c r="I993" i="6" s="1"/>
  <c r="H1409" i="6"/>
  <c r="I1409" i="6" s="1"/>
  <c r="H1061" i="6"/>
  <c r="I1061" i="6" s="1"/>
  <c r="H1513" i="6"/>
  <c r="I1513" i="6" s="1"/>
  <c r="H1237" i="6"/>
  <c r="I1237" i="6" s="1"/>
  <c r="H213" i="6"/>
  <c r="I213" i="6" s="1"/>
  <c r="H53" i="6"/>
  <c r="I53" i="6" s="1"/>
  <c r="H201" i="6"/>
  <c r="I201" i="6" s="1"/>
  <c r="H461" i="6"/>
  <c r="I461" i="6" s="1"/>
  <c r="H221" i="6"/>
  <c r="I221" i="6" s="1"/>
  <c r="H465" i="6"/>
  <c r="I465" i="6" s="1"/>
  <c r="H329" i="6"/>
  <c r="I329" i="6" s="1"/>
  <c r="H217" i="6"/>
  <c r="I217" i="6" s="1"/>
  <c r="H497" i="6"/>
  <c r="I497" i="6" s="1"/>
  <c r="H165" i="6"/>
  <c r="I165" i="6" s="1"/>
  <c r="H393" i="6"/>
  <c r="I393" i="6" s="1"/>
  <c r="H61" i="6"/>
  <c r="I61" i="6" s="1"/>
  <c r="H585" i="6"/>
  <c r="I585" i="6" s="1"/>
  <c r="H897" i="6"/>
  <c r="I897" i="6" s="1"/>
  <c r="H641" i="6"/>
  <c r="I641" i="6" s="1"/>
  <c r="H817" i="6"/>
  <c r="I817" i="6" s="1"/>
  <c r="H593" i="6"/>
  <c r="I593" i="6" s="1"/>
  <c r="H417" i="6"/>
  <c r="I417" i="6" s="1"/>
  <c r="H733" i="6"/>
  <c r="I733" i="6" s="1"/>
  <c r="H973" i="6"/>
  <c r="I973" i="6" s="1"/>
  <c r="H377" i="6"/>
  <c r="I377" i="6" s="1"/>
  <c r="H765" i="6"/>
  <c r="I765" i="6" s="1"/>
  <c r="H565" i="6"/>
  <c r="I565" i="6" s="1"/>
  <c r="H793" i="6"/>
  <c r="I793" i="6" s="1"/>
  <c r="H969" i="6"/>
  <c r="I969" i="6" s="1"/>
  <c r="H1141" i="6"/>
  <c r="I1141" i="6" s="1"/>
  <c r="H785" i="6"/>
  <c r="I785" i="6" s="1"/>
  <c r="H1025" i="6"/>
  <c r="I1025" i="6" s="1"/>
  <c r="H1317" i="6"/>
  <c r="I1317" i="6" s="1"/>
  <c r="H825" i="6"/>
  <c r="I825" i="6" s="1"/>
  <c r="H1245" i="6"/>
  <c r="I1245" i="6" s="1"/>
  <c r="H1009" i="6"/>
  <c r="I1009" i="6" s="1"/>
  <c r="H953" i="6"/>
  <c r="I953" i="6" s="1"/>
  <c r="H1113" i="6"/>
  <c r="I1113" i="6" s="1"/>
  <c r="H537" i="6"/>
  <c r="I537" i="6" s="1"/>
  <c r="H1149" i="6"/>
  <c r="I1149" i="6" s="1"/>
  <c r="H1089" i="6"/>
  <c r="I1089" i="6" s="1"/>
  <c r="H1521" i="6"/>
  <c r="I1521" i="6" s="1"/>
  <c r="H1165" i="6"/>
  <c r="I1165" i="6" s="1"/>
  <c r="H1541" i="6"/>
  <c r="I1541" i="6" s="1"/>
  <c r="H1389" i="6"/>
  <c r="I1389" i="6" s="1"/>
  <c r="H1669" i="6"/>
  <c r="I1669" i="6" s="1"/>
  <c r="H1457" i="6"/>
  <c r="I1457" i="6" s="1"/>
  <c r="H1225" i="6"/>
  <c r="I1225" i="6" s="1"/>
  <c r="H1449" i="6"/>
  <c r="I1449" i="6" s="1"/>
  <c r="H1605" i="6"/>
  <c r="I1605" i="6" s="1"/>
  <c r="H1121" i="6"/>
  <c r="I1121" i="6" s="1"/>
  <c r="H1629" i="6"/>
  <c r="I1629" i="6" s="1"/>
  <c r="H1349" i="6"/>
  <c r="I1349" i="6" s="1"/>
  <c r="H229" i="6"/>
  <c r="I229" i="6" s="1"/>
  <c r="H69" i="6"/>
  <c r="I69" i="6" s="1"/>
  <c r="H237" i="6"/>
  <c r="I237" i="6" s="1"/>
  <c r="H477" i="6"/>
  <c r="I477" i="6" s="1"/>
  <c r="H225" i="6"/>
  <c r="I225" i="6" s="1"/>
  <c r="H525" i="6"/>
  <c r="I525" i="6" s="1"/>
  <c r="H389" i="6"/>
  <c r="I389" i="6" s="1"/>
  <c r="H293" i="6"/>
  <c r="I293" i="6" s="1"/>
  <c r="H501" i="6"/>
  <c r="I501" i="6" s="1"/>
  <c r="H189" i="6"/>
  <c r="I189" i="6" s="1"/>
  <c r="H437" i="6"/>
  <c r="I437" i="6" s="1"/>
  <c r="H77" i="6"/>
  <c r="I77" i="6" s="1"/>
  <c r="H637" i="6"/>
  <c r="I637" i="6" s="1"/>
  <c r="H909" i="6"/>
  <c r="I909" i="6" s="1"/>
  <c r="H661" i="6"/>
  <c r="I661" i="6" s="1"/>
  <c r="H845" i="6"/>
  <c r="I845" i="6" s="1"/>
  <c r="H621" i="6"/>
  <c r="I621" i="6" s="1"/>
  <c r="H489" i="6"/>
  <c r="I489" i="6" s="1"/>
  <c r="H749" i="6"/>
  <c r="I749" i="6" s="1"/>
  <c r="H977" i="6"/>
  <c r="I977" i="6" s="1"/>
  <c r="H473" i="6"/>
  <c r="I473" i="6" s="1"/>
  <c r="H789" i="6"/>
  <c r="I789" i="6" s="1"/>
  <c r="H617" i="6"/>
  <c r="I617" i="6" s="1"/>
  <c r="H805" i="6"/>
  <c r="I805" i="6" s="1"/>
  <c r="H1013" i="6"/>
  <c r="I1013" i="6" s="1"/>
  <c r="H1177" i="6"/>
  <c r="I1177" i="6" s="1"/>
  <c r="H801" i="6"/>
  <c r="I801" i="6" s="1"/>
  <c r="H1169" i="6"/>
  <c r="I1169" i="6" s="1"/>
  <c r="H1357" i="6"/>
  <c r="I1357" i="6" s="1"/>
  <c r="H925" i="6"/>
  <c r="I925" i="6" s="1"/>
  <c r="H1265" i="6"/>
  <c r="I1265" i="6" s="1"/>
  <c r="H1017" i="6"/>
  <c r="I1017" i="6" s="1"/>
  <c r="H985" i="6"/>
  <c r="I985" i="6" s="1"/>
  <c r="H1129" i="6"/>
  <c r="I1129" i="6" s="1"/>
  <c r="H581" i="6"/>
  <c r="I581" i="6" s="1"/>
  <c r="H1157" i="6"/>
  <c r="I1157" i="6" s="1"/>
  <c r="H1117" i="6"/>
  <c r="I1117" i="6" s="1"/>
  <c r="H1537" i="6"/>
  <c r="I1537" i="6" s="1"/>
  <c r="H1257" i="6"/>
  <c r="I1257" i="6" s="1"/>
  <c r="H1597" i="6"/>
  <c r="I1597" i="6" s="1"/>
  <c r="H1429" i="6"/>
  <c r="I1429" i="6" s="1"/>
  <c r="H1033" i="6"/>
  <c r="I1033" i="6" s="1"/>
  <c r="H1473" i="6"/>
  <c r="I1473" i="6" s="1"/>
  <c r="H1273" i="6"/>
  <c r="I1273" i="6" s="1"/>
  <c r="H1461" i="6"/>
  <c r="I1461" i="6" s="1"/>
  <c r="H1661" i="6"/>
  <c r="I1661" i="6" s="1"/>
  <c r="H1249" i="6"/>
  <c r="I1249" i="6" s="1"/>
  <c r="H1753" i="6"/>
  <c r="I1753" i="6" s="1"/>
  <c r="H1565" i="6"/>
  <c r="I1565" i="6" s="1"/>
  <c r="H173" i="6"/>
  <c r="I173" i="6" s="1"/>
  <c r="H309" i="6"/>
  <c r="I309" i="6" s="1"/>
  <c r="H373" i="6"/>
  <c r="I373" i="6" s="1"/>
  <c r="H605" i="6"/>
  <c r="I605" i="6" s="1"/>
  <c r="H649" i="6"/>
  <c r="I649" i="6" s="1"/>
  <c r="H357" i="6"/>
  <c r="I357" i="6" s="1"/>
  <c r="H613" i="6"/>
  <c r="I613" i="6" s="1"/>
  <c r="H1181" i="6"/>
  <c r="I1181" i="6" s="1"/>
  <c r="H485" i="6"/>
  <c r="I485" i="6" s="1"/>
  <c r="H1093" i="6"/>
  <c r="I1093" i="6" s="1"/>
  <c r="H1065" i="6"/>
  <c r="I1065" i="6" s="1"/>
  <c r="H1433" i="6"/>
  <c r="I1433" i="6" s="1"/>
  <c r="H1593" i="6"/>
  <c r="I1593" i="6" s="1"/>
  <c r="H1869" i="6"/>
  <c r="I1869" i="6" s="1"/>
  <c r="H1301" i="6"/>
  <c r="I1301" i="6" s="1"/>
  <c r="H1873" i="6"/>
  <c r="I1873" i="6" s="1"/>
  <c r="H1465" i="6"/>
  <c r="I1465" i="6" s="1"/>
  <c r="H1877" i="6"/>
  <c r="I1877" i="6" s="1"/>
  <c r="H1677" i="6"/>
  <c r="I1677" i="6" s="1"/>
  <c r="H1969" i="6"/>
  <c r="I1969" i="6" s="1"/>
  <c r="H1609" i="6"/>
  <c r="I1609" i="6" s="1"/>
  <c r="H1885" i="6"/>
  <c r="I1885" i="6" s="1"/>
  <c r="H1849" i="6"/>
  <c r="I1849" i="6" s="1"/>
  <c r="H1633" i="6"/>
  <c r="I1633" i="6" s="1"/>
  <c r="H2213" i="6"/>
  <c r="I2213" i="6" s="1"/>
  <c r="H1645" i="6"/>
  <c r="I1645" i="6" s="1"/>
  <c r="H2069" i="6"/>
  <c r="I2069" i="6" s="1"/>
  <c r="H2177" i="6"/>
  <c r="I2177" i="6" s="1"/>
  <c r="H2409" i="6"/>
  <c r="I2409" i="6" s="1"/>
  <c r="H2117" i="6"/>
  <c r="I2117" i="6" s="1"/>
  <c r="H2317" i="6"/>
  <c r="I2317" i="6" s="1"/>
  <c r="H2089" i="6"/>
  <c r="I2089" i="6" s="1"/>
  <c r="H2273" i="6"/>
  <c r="I2273" i="6" s="1"/>
  <c r="H2429" i="6"/>
  <c r="I2429" i="6" s="1"/>
  <c r="H2433" i="6"/>
  <c r="I2433" i="6" s="1"/>
  <c r="H2061" i="6"/>
  <c r="I2061" i="6" s="1"/>
  <c r="H2505" i="6"/>
  <c r="I2505" i="6" s="1"/>
  <c r="H2329" i="6"/>
  <c r="I2329" i="6" s="1"/>
  <c r="H2537" i="6"/>
  <c r="I2537" i="6" s="1"/>
  <c r="H2665" i="6"/>
  <c r="I2665" i="6" s="1"/>
  <c r="H2241" i="6"/>
  <c r="I2241" i="6" s="1"/>
  <c r="H2301" i="6"/>
  <c r="I2301" i="6" s="1"/>
  <c r="H2593" i="6"/>
  <c r="I2593" i="6" s="1"/>
  <c r="H2749" i="6"/>
  <c r="I2749" i="6" s="1"/>
  <c r="H2745" i="6"/>
  <c r="I2745" i="6" s="1"/>
  <c r="H2793" i="6"/>
  <c r="I2793" i="6" s="1"/>
  <c r="H2893" i="6"/>
  <c r="I2893" i="6" s="1"/>
  <c r="H3077" i="6"/>
  <c r="I3077" i="6" s="1"/>
  <c r="H2689" i="6"/>
  <c r="I2689" i="6" s="1"/>
  <c r="H2861" i="6"/>
  <c r="I2861" i="6" s="1"/>
  <c r="H3093" i="6"/>
  <c r="I3093" i="6" s="1"/>
  <c r="H2769" i="6"/>
  <c r="I2769" i="6" s="1"/>
  <c r="H3125" i="6"/>
  <c r="I3125" i="6" s="1"/>
  <c r="H2145" i="6"/>
  <c r="I2145" i="6" s="1"/>
  <c r="H2941" i="6"/>
  <c r="I2941" i="6" s="1"/>
  <c r="H3249" i="6"/>
  <c r="I3249" i="6" s="1"/>
  <c r="H3241" i="6"/>
  <c r="I3241" i="6" s="1"/>
  <c r="H3569" i="6"/>
  <c r="I3569" i="6" s="1"/>
  <c r="H3865" i="6"/>
  <c r="I3865" i="6" s="1"/>
  <c r="H2965" i="6"/>
  <c r="I2965" i="6" s="1"/>
  <c r="H3205" i="6"/>
  <c r="I3205" i="6" s="1"/>
  <c r="H3397" i="6"/>
  <c r="I3397" i="6" s="1"/>
  <c r="H3617" i="6"/>
  <c r="I3617" i="6" s="1"/>
  <c r="H2729" i="6"/>
  <c r="I2729" i="6" s="1"/>
  <c r="H3101" i="6"/>
  <c r="I3101" i="6" s="1"/>
  <c r="H3501" i="6"/>
  <c r="I3501" i="6" s="1"/>
  <c r="H3693" i="6"/>
  <c r="I3693" i="6" s="1"/>
  <c r="H3061" i="6"/>
  <c r="I3061" i="6" s="1"/>
  <c r="H3085" i="6"/>
  <c r="I3085" i="6" s="1"/>
  <c r="H3481" i="6"/>
  <c r="I3481" i="6" s="1"/>
  <c r="H3733" i="6"/>
  <c r="I3733" i="6" s="1"/>
  <c r="H2789" i="6"/>
  <c r="I2789" i="6" s="1"/>
  <c r="H3281" i="6"/>
  <c r="I3281" i="6" s="1"/>
  <c r="H3553" i="6"/>
  <c r="I3553" i="6" s="1"/>
  <c r="H3809" i="6"/>
  <c r="I3809" i="6" s="1"/>
  <c r="H3053" i="6"/>
  <c r="I3053" i="6" s="1"/>
  <c r="H3337" i="6"/>
  <c r="I3337" i="6" s="1"/>
  <c r="H3157" i="6"/>
  <c r="I3157" i="6" s="1"/>
  <c r="H3177" i="6"/>
  <c r="I3177" i="6" s="1"/>
  <c r="H3893" i="6"/>
  <c r="I3893" i="6" s="1"/>
  <c r="H3353" i="6"/>
  <c r="I3353" i="6" s="1"/>
  <c r="H3541" i="6"/>
  <c r="I3541" i="6" s="1"/>
  <c r="H3705" i="6"/>
  <c r="I3705" i="6" s="1"/>
  <c r="H3753" i="6"/>
  <c r="I3753" i="6" s="1"/>
  <c r="H3837" i="6"/>
  <c r="I3837" i="6" s="1"/>
  <c r="H3161" i="6"/>
  <c r="I3161" i="6" s="1"/>
  <c r="H3817" i="6"/>
  <c r="I3817" i="6" s="1"/>
  <c r="H3649" i="6"/>
  <c r="I3649" i="6" s="1"/>
  <c r="H3741" i="6"/>
  <c r="I3741" i="6" s="1"/>
  <c r="H241" i="6"/>
  <c r="I241" i="6" s="1"/>
  <c r="H409" i="6"/>
  <c r="I409" i="6" s="1"/>
  <c r="H449" i="6"/>
  <c r="I449" i="6" s="1"/>
  <c r="H665" i="6"/>
  <c r="I665" i="6" s="1"/>
  <c r="H761" i="6"/>
  <c r="I761" i="6" s="1"/>
  <c r="H657" i="6"/>
  <c r="I657" i="6" s="1"/>
  <c r="H809" i="6"/>
  <c r="I809" i="6" s="1"/>
  <c r="H1345" i="6"/>
  <c r="I1345" i="6" s="1"/>
  <c r="H601" i="6"/>
  <c r="I601" i="6" s="1"/>
  <c r="H1341" i="6"/>
  <c r="I1341" i="6" s="1"/>
  <c r="H1321" i="6"/>
  <c r="I1321" i="6" s="1"/>
  <c r="H1477" i="6"/>
  <c r="I1477" i="6" s="1"/>
  <c r="H1621" i="6"/>
  <c r="I1621" i="6" s="1"/>
  <c r="H1889" i="6"/>
  <c r="I1889" i="6" s="1"/>
  <c r="H1381" i="6"/>
  <c r="I1381" i="6" s="1"/>
  <c r="H1893" i="6"/>
  <c r="I1893" i="6" s="1"/>
  <c r="H1505" i="6"/>
  <c r="I1505" i="6" s="1"/>
  <c r="H1917" i="6"/>
  <c r="I1917" i="6" s="1"/>
  <c r="H1705" i="6"/>
  <c r="I1705" i="6" s="1"/>
  <c r="H2001" i="6"/>
  <c r="I2001" i="6" s="1"/>
  <c r="H1637" i="6"/>
  <c r="I1637" i="6" s="1"/>
  <c r="H1913" i="6"/>
  <c r="I1913" i="6" s="1"/>
  <c r="H1925" i="6"/>
  <c r="I1925" i="6" s="1"/>
  <c r="H1713" i="6"/>
  <c r="I1713" i="6" s="1"/>
  <c r="H2257" i="6"/>
  <c r="I2257" i="6" s="1"/>
  <c r="H1837" i="6"/>
  <c r="I1837" i="6" s="1"/>
  <c r="H2081" i="6"/>
  <c r="I2081" i="6" s="1"/>
  <c r="H2197" i="6"/>
  <c r="I2197" i="6" s="1"/>
  <c r="H2425" i="6"/>
  <c r="I2425" i="6" s="1"/>
  <c r="H2137" i="6"/>
  <c r="I2137" i="6" s="1"/>
  <c r="H2341" i="6"/>
  <c r="I2341" i="6" s="1"/>
  <c r="H2105" i="6"/>
  <c r="I2105" i="6" s="1"/>
  <c r="H2293" i="6"/>
  <c r="I2293" i="6" s="1"/>
  <c r="H2441" i="6"/>
  <c r="I2441" i="6" s="1"/>
  <c r="H2469" i="6"/>
  <c r="I2469" i="6" s="1"/>
  <c r="H2101" i="6"/>
  <c r="I2101" i="6" s="1"/>
  <c r="H2521" i="6"/>
  <c r="I2521" i="6" s="1"/>
  <c r="H2437" i="6"/>
  <c r="I2437" i="6" s="1"/>
  <c r="H2557" i="6"/>
  <c r="I2557" i="6" s="1"/>
  <c r="H2733" i="6"/>
  <c r="I2733" i="6" s="1"/>
  <c r="H2309" i="6"/>
  <c r="I2309" i="6" s="1"/>
  <c r="H2401" i="6"/>
  <c r="I2401" i="6" s="1"/>
  <c r="H2605" i="6"/>
  <c r="I2605" i="6" s="1"/>
  <c r="H2781" i="6"/>
  <c r="I2781" i="6" s="1"/>
  <c r="H2753" i="6"/>
  <c r="I2753" i="6" s="1"/>
  <c r="H2113" i="6"/>
  <c r="I2113" i="6" s="1"/>
  <c r="H2905" i="6"/>
  <c r="I2905" i="6" s="1"/>
  <c r="H3121" i="6"/>
  <c r="I3121" i="6" s="1"/>
  <c r="H2389" i="6"/>
  <c r="I2389" i="6" s="1"/>
  <c r="H2885" i="6"/>
  <c r="I2885" i="6" s="1"/>
  <c r="H3109" i="6"/>
  <c r="I3109" i="6" s="1"/>
  <c r="H2773" i="6"/>
  <c r="I2773" i="6" s="1"/>
  <c r="H3181" i="6"/>
  <c r="I3181" i="6" s="1"/>
  <c r="H2277" i="6"/>
  <c r="I2277" i="6" s="1"/>
  <c r="H3005" i="6"/>
  <c r="I3005" i="6" s="1"/>
  <c r="H3285" i="6"/>
  <c r="I3285" i="6" s="1"/>
  <c r="H3357" i="6"/>
  <c r="I3357" i="6" s="1"/>
  <c r="H3593" i="6"/>
  <c r="I3593" i="6" s="1"/>
  <c r="H3765" i="6"/>
  <c r="I3765" i="6" s="1"/>
  <c r="H3029" i="6"/>
  <c r="I3029" i="6" s="1"/>
  <c r="H3253" i="6"/>
  <c r="I3253" i="6" s="1"/>
  <c r="H3409" i="6"/>
  <c r="I3409" i="6" s="1"/>
  <c r="H3729" i="6"/>
  <c r="I3729" i="6" s="1"/>
  <c r="H2777" i="6"/>
  <c r="I2777" i="6" s="1"/>
  <c r="H3105" i="6"/>
  <c r="I3105" i="6" s="1"/>
  <c r="H3513" i="6"/>
  <c r="I3513" i="6" s="1"/>
  <c r="H3769" i="6"/>
  <c r="I3769" i="6" s="1"/>
  <c r="H2909" i="6"/>
  <c r="I2909" i="6" s="1"/>
  <c r="H3277" i="6"/>
  <c r="I3277" i="6" s="1"/>
  <c r="H3561" i="6"/>
  <c r="I3561" i="6" s="1"/>
  <c r="H3749" i="6"/>
  <c r="I3749" i="6" s="1"/>
  <c r="H2817" i="6"/>
  <c r="I2817" i="6" s="1"/>
  <c r="H3349" i="6"/>
  <c r="I3349" i="6" s="1"/>
  <c r="H3589" i="6"/>
  <c r="I3589" i="6" s="1"/>
  <c r="H3829" i="6"/>
  <c r="I3829" i="6" s="1"/>
  <c r="H2709" i="6"/>
  <c r="I2709" i="6" s="1"/>
  <c r="H3405" i="6"/>
  <c r="I3405" i="6" s="1"/>
  <c r="H3813" i="6"/>
  <c r="I3813" i="6" s="1"/>
  <c r="H3761" i="6"/>
  <c r="I3761" i="6" s="1"/>
  <c r="H3737" i="6"/>
  <c r="I3737" i="6" s="1"/>
  <c r="H3601" i="6"/>
  <c r="I3601" i="6" s="1"/>
  <c r="H441" i="6"/>
  <c r="I441" i="6" s="1"/>
  <c r="H181" i="6"/>
  <c r="I181" i="6" s="1"/>
  <c r="H577" i="6"/>
  <c r="I577" i="6" s="1"/>
  <c r="H797" i="6"/>
  <c r="I797" i="6" s="1"/>
  <c r="H961" i="6"/>
  <c r="I961" i="6" s="1"/>
  <c r="H781" i="6"/>
  <c r="I781" i="6" s="1"/>
  <c r="H981" i="6"/>
  <c r="I981" i="6" s="1"/>
  <c r="H997" i="6"/>
  <c r="I997" i="6" s="1"/>
  <c r="H1021" i="6"/>
  <c r="I1021" i="6" s="1"/>
  <c r="H1525" i="6"/>
  <c r="I1525" i="6" s="1"/>
  <c r="H1397" i="6"/>
  <c r="I1397" i="6" s="1"/>
  <c r="H1577" i="6"/>
  <c r="I1577" i="6" s="1"/>
  <c r="H1769" i="6"/>
  <c r="I1769" i="6" s="1"/>
  <c r="H1905" i="6"/>
  <c r="I1905" i="6" s="1"/>
  <c r="H1709" i="6"/>
  <c r="I1709" i="6" s="1"/>
  <c r="H1929" i="6"/>
  <c r="I1929" i="6" s="1"/>
  <c r="H1517" i="6"/>
  <c r="I1517" i="6" s="1"/>
  <c r="H1953" i="6"/>
  <c r="I1953" i="6" s="1"/>
  <c r="H1737" i="6"/>
  <c r="I1737" i="6" s="1"/>
  <c r="H2013" i="6"/>
  <c r="I2013" i="6" s="1"/>
  <c r="H1681" i="6"/>
  <c r="I1681" i="6" s="1"/>
  <c r="H1309" i="6"/>
  <c r="I1309" i="6" s="1"/>
  <c r="H2053" i="6"/>
  <c r="I2053" i="6" s="1"/>
  <c r="H1897" i="6"/>
  <c r="I1897" i="6" s="1"/>
  <c r="H2281" i="6"/>
  <c r="I2281" i="6" s="1"/>
  <c r="H1841" i="6"/>
  <c r="I1841" i="6" s="1"/>
  <c r="H1417" i="6"/>
  <c r="I1417" i="6" s="1"/>
  <c r="H2221" i="6"/>
  <c r="I2221" i="6" s="1"/>
  <c r="H2465" i="6"/>
  <c r="I2465" i="6" s="1"/>
  <c r="H2157" i="6"/>
  <c r="I2157" i="6" s="1"/>
  <c r="H2361" i="6"/>
  <c r="I2361" i="6" s="1"/>
  <c r="H2121" i="6"/>
  <c r="I2121" i="6" s="1"/>
  <c r="H2305" i="6"/>
  <c r="I2305" i="6" s="1"/>
  <c r="H1749" i="6"/>
  <c r="I1749" i="6" s="1"/>
  <c r="H2517" i="6"/>
  <c r="I2517" i="6" s="1"/>
  <c r="H2161" i="6"/>
  <c r="I2161" i="6" s="1"/>
  <c r="H2553" i="6"/>
  <c r="I2553" i="6" s="1"/>
  <c r="H2449" i="6"/>
  <c r="I2449" i="6" s="1"/>
  <c r="H2573" i="6"/>
  <c r="I2573" i="6" s="1"/>
  <c r="H2765" i="6"/>
  <c r="I2765" i="6" s="1"/>
  <c r="H2321" i="6"/>
  <c r="I2321" i="6" s="1"/>
  <c r="H2457" i="6"/>
  <c r="I2457" i="6" s="1"/>
  <c r="H2625" i="6"/>
  <c r="I2625" i="6" s="1"/>
  <c r="H2017" i="6"/>
  <c r="I2017" i="6" s="1"/>
  <c r="H2757" i="6"/>
  <c r="I2757" i="6" s="1"/>
  <c r="H2313" i="6"/>
  <c r="I2313" i="6" s="1"/>
  <c r="H2933" i="6"/>
  <c r="I2933" i="6" s="1"/>
  <c r="H3189" i="6"/>
  <c r="I3189" i="6" s="1"/>
  <c r="H2413" i="6"/>
  <c r="I2413" i="6" s="1"/>
  <c r="H2897" i="6"/>
  <c r="I2897" i="6" s="1"/>
  <c r="H3149" i="6"/>
  <c r="I3149" i="6" s="1"/>
  <c r="H2873" i="6"/>
  <c r="I2873" i="6" s="1"/>
  <c r="H3193" i="6"/>
  <c r="I3193" i="6" s="1"/>
  <c r="H2673" i="6"/>
  <c r="I2673" i="6" s="1"/>
  <c r="H3041" i="6"/>
  <c r="I3041" i="6" s="1"/>
  <c r="H3373" i="6"/>
  <c r="I3373" i="6" s="1"/>
  <c r="H3381" i="6"/>
  <c r="I3381" i="6" s="1"/>
  <c r="H3637" i="6"/>
  <c r="I3637" i="6" s="1"/>
  <c r="H3821" i="6"/>
  <c r="I3821" i="6" s="1"/>
  <c r="H3033" i="6"/>
  <c r="I3033" i="6" s="1"/>
  <c r="H3257" i="6"/>
  <c r="I3257" i="6" s="1"/>
  <c r="H3429" i="6"/>
  <c r="I3429" i="6" s="1"/>
  <c r="H3745" i="6"/>
  <c r="I3745" i="6" s="1"/>
  <c r="H2825" i="6"/>
  <c r="I2825" i="6" s="1"/>
  <c r="H3297" i="6"/>
  <c r="I3297" i="6" s="1"/>
  <c r="H3537" i="6"/>
  <c r="I3537" i="6" s="1"/>
  <c r="H3785" i="6"/>
  <c r="I3785" i="6" s="1"/>
  <c r="H2929" i="6"/>
  <c r="I2929" i="6" s="1"/>
  <c r="H3301" i="6"/>
  <c r="I3301" i="6" s="1"/>
  <c r="H3609" i="6"/>
  <c r="I3609" i="6" s="1"/>
  <c r="H3825" i="6"/>
  <c r="I3825" i="6" s="1"/>
  <c r="H2841" i="6"/>
  <c r="I2841" i="6" s="1"/>
  <c r="H3377" i="6"/>
  <c r="I3377" i="6" s="1"/>
  <c r="H3621" i="6"/>
  <c r="I3621" i="6" s="1"/>
  <c r="H3833" i="6"/>
  <c r="I3833" i="6" s="1"/>
  <c r="H2785" i="6"/>
  <c r="I2785" i="6" s="1"/>
  <c r="H3469" i="6"/>
  <c r="I3469" i="6" s="1"/>
  <c r="H3217" i="6"/>
  <c r="I3217" i="6" s="1"/>
  <c r="H3173" i="6"/>
  <c r="I3173" i="6" s="1"/>
  <c r="H3881" i="6"/>
  <c r="I3881" i="6" s="1"/>
  <c r="H3757" i="6"/>
  <c r="I3757" i="6" s="1"/>
  <c r="H2889" i="6"/>
  <c r="I2889" i="6" s="1"/>
  <c r="H493" i="6"/>
  <c r="I493" i="6" s="1"/>
  <c r="H317" i="6"/>
  <c r="I317" i="6" s="1"/>
  <c r="H109" i="6"/>
  <c r="I109" i="6" s="1"/>
  <c r="H873" i="6"/>
  <c r="I873" i="6" s="1"/>
  <c r="H49" i="6"/>
  <c r="I49" i="6" s="1"/>
  <c r="H869" i="6"/>
  <c r="I869" i="6" s="1"/>
  <c r="H1201" i="6"/>
  <c r="I1201" i="6" s="1"/>
  <c r="H513" i="6"/>
  <c r="I513" i="6" s="1"/>
  <c r="H1197" i="6"/>
  <c r="I1197" i="6" s="1"/>
  <c r="H1613" i="6"/>
  <c r="I1613" i="6" s="1"/>
  <c r="H1489" i="6"/>
  <c r="I1489" i="6" s="1"/>
  <c r="H1589" i="6"/>
  <c r="I1589" i="6" s="1"/>
  <c r="H1901" i="6"/>
  <c r="I1901" i="6" s="1"/>
  <c r="H1937" i="6"/>
  <c r="I1937" i="6" s="1"/>
  <c r="H1721" i="6"/>
  <c r="I1721" i="6" s="1"/>
  <c r="H1997" i="6"/>
  <c r="I1997" i="6" s="1"/>
  <c r="H1673" i="6"/>
  <c r="I1673" i="6" s="1"/>
  <c r="H1965" i="6"/>
  <c r="I1965" i="6" s="1"/>
  <c r="H1781" i="6"/>
  <c r="I1781" i="6" s="1"/>
  <c r="H1005" i="6"/>
  <c r="I1005" i="6" s="1"/>
  <c r="H1717" i="6"/>
  <c r="I1717" i="6" s="1"/>
  <c r="H1401" i="6"/>
  <c r="I1401" i="6" s="1"/>
  <c r="H2093" i="6"/>
  <c r="I2093" i="6" s="1"/>
  <c r="H1945" i="6"/>
  <c r="I1945" i="6" s="1"/>
  <c r="H2297" i="6"/>
  <c r="I2297" i="6" s="1"/>
  <c r="H1881" i="6"/>
  <c r="I1881" i="6" s="1"/>
  <c r="H1933" i="6"/>
  <c r="I1933" i="6" s="1"/>
  <c r="H2245" i="6"/>
  <c r="I2245" i="6" s="1"/>
  <c r="H1689" i="6"/>
  <c r="I1689" i="6" s="1"/>
  <c r="H2201" i="6"/>
  <c r="I2201" i="6" s="1"/>
  <c r="H2393" i="6"/>
  <c r="I2393" i="6" s="1"/>
  <c r="H2141" i="6"/>
  <c r="I2141" i="6" s="1"/>
  <c r="H2325" i="6"/>
  <c r="I2325" i="6" s="1"/>
  <c r="H2065" i="6"/>
  <c r="I2065" i="6" s="1"/>
  <c r="H2581" i="6"/>
  <c r="I2581" i="6" s="1"/>
  <c r="H2237" i="6"/>
  <c r="I2237" i="6" s="1"/>
  <c r="H2569" i="6"/>
  <c r="I2569" i="6" s="1"/>
  <c r="H2453" i="6"/>
  <c r="I2453" i="6" s="1"/>
  <c r="H2589" i="6"/>
  <c r="I2589" i="6" s="1"/>
  <c r="H2797" i="6"/>
  <c r="I2797" i="6" s="1"/>
  <c r="H2337" i="6"/>
  <c r="I2337" i="6" s="1"/>
  <c r="H2477" i="6"/>
  <c r="I2477" i="6" s="1"/>
  <c r="H2657" i="6"/>
  <c r="I2657" i="6" s="1"/>
  <c r="H2405" i="6"/>
  <c r="I2405" i="6" s="1"/>
  <c r="H2821" i="6"/>
  <c r="I2821" i="6" s="1"/>
  <c r="H2417" i="6"/>
  <c r="I2417" i="6" s="1"/>
  <c r="H2957" i="6"/>
  <c r="I2957" i="6" s="1"/>
  <c r="H3225" i="6"/>
  <c r="I3225" i="6" s="1"/>
  <c r="H2501" i="6"/>
  <c r="I2501" i="6" s="1"/>
  <c r="H2925" i="6"/>
  <c r="I2925" i="6" s="1"/>
  <c r="H3165" i="6"/>
  <c r="I3165" i="6" s="1"/>
  <c r="H2937" i="6"/>
  <c r="I2937" i="6" s="1"/>
  <c r="H3233" i="6"/>
  <c r="I3233" i="6" s="1"/>
  <c r="H2725" i="6"/>
  <c r="I2725" i="6" s="1"/>
  <c r="H3097" i="6"/>
  <c r="I3097" i="6" s="1"/>
  <c r="H2705" i="6"/>
  <c r="I2705" i="6" s="1"/>
  <c r="H3417" i="6"/>
  <c r="I3417" i="6" s="1"/>
  <c r="H3669" i="6"/>
  <c r="I3669" i="6" s="1"/>
  <c r="H3841" i="6"/>
  <c r="I3841" i="6" s="1"/>
  <c r="H3113" i="6"/>
  <c r="I3113" i="6" s="1"/>
  <c r="H3265" i="6"/>
  <c r="I3265" i="6" s="1"/>
  <c r="H3453" i="6"/>
  <c r="I3453" i="6" s="1"/>
  <c r="H3781" i="6"/>
  <c r="I3781" i="6" s="1"/>
  <c r="H2849" i="6"/>
  <c r="I2849" i="6" s="1"/>
  <c r="H3313" i="6"/>
  <c r="I3313" i="6" s="1"/>
  <c r="H3549" i="6"/>
  <c r="I3549" i="6" s="1"/>
  <c r="H3805" i="6"/>
  <c r="I3805" i="6" s="1"/>
  <c r="H2945" i="6"/>
  <c r="I2945" i="6" s="1"/>
  <c r="H3365" i="6"/>
  <c r="I3365" i="6" s="1"/>
  <c r="H3661" i="6"/>
  <c r="I3661" i="6" s="1"/>
  <c r="H3845" i="6"/>
  <c r="I3845" i="6" s="1"/>
  <c r="H2901" i="6"/>
  <c r="I2901" i="6" s="1"/>
  <c r="H3393" i="6"/>
  <c r="I3393" i="6" s="1"/>
  <c r="H3645" i="6"/>
  <c r="I3645" i="6" s="1"/>
  <c r="H3873" i="6"/>
  <c r="I3873" i="6" s="1"/>
  <c r="H3201" i="6"/>
  <c r="I3201" i="6" s="1"/>
  <c r="H3473" i="6"/>
  <c r="I3473" i="6" s="1"/>
  <c r="H3237" i="6"/>
  <c r="I3237" i="6" s="1"/>
  <c r="H3445" i="6"/>
  <c r="I3445" i="6" s="1"/>
  <c r="H3497" i="6"/>
  <c r="I3497" i="6" s="1"/>
  <c r="H3577" i="6"/>
  <c r="I3577" i="6" s="1"/>
  <c r="H2661" i="6"/>
  <c r="I2661" i="6" s="1"/>
  <c r="H157" i="6"/>
  <c r="I157" i="6" s="1"/>
  <c r="H205" i="6"/>
  <c r="I205" i="6" s="1"/>
  <c r="H433" i="6"/>
  <c r="I433" i="6" s="1"/>
  <c r="H569" i="6"/>
  <c r="I569" i="6" s="1"/>
  <c r="H557" i="6"/>
  <c r="I557" i="6" s="1"/>
  <c r="H313" i="6"/>
  <c r="I313" i="6" s="1"/>
  <c r="H965" i="6"/>
  <c r="I965" i="6" s="1"/>
  <c r="H1305" i="6"/>
  <c r="I1305" i="6" s="1"/>
  <c r="H933" i="6"/>
  <c r="I933" i="6" s="1"/>
  <c r="H1049" i="6"/>
  <c r="I1049" i="6" s="1"/>
  <c r="H1361" i="6"/>
  <c r="I1361" i="6" s="1"/>
  <c r="H1045" i="6"/>
  <c r="I1045" i="6" s="1"/>
  <c r="H1221" i="6"/>
  <c r="I1221" i="6" s="1"/>
  <c r="H1105" i="6"/>
  <c r="I1105" i="6" s="1"/>
  <c r="H1949" i="6"/>
  <c r="I1949" i="6" s="1"/>
  <c r="H1741" i="6"/>
  <c r="I1741" i="6" s="1"/>
  <c r="H2009" i="6"/>
  <c r="I2009" i="6" s="1"/>
  <c r="H1685" i="6"/>
  <c r="I1685" i="6" s="1"/>
  <c r="H777" i="6"/>
  <c r="I777" i="6" s="1"/>
  <c r="H1801" i="6"/>
  <c r="I1801" i="6" s="1"/>
  <c r="H1137" i="6"/>
  <c r="I1137" i="6" s="1"/>
  <c r="H1725" i="6"/>
  <c r="I1725" i="6" s="1"/>
  <c r="H1481" i="6"/>
  <c r="I1481" i="6" s="1"/>
  <c r="H2125" i="6"/>
  <c r="I2125" i="6" s="1"/>
  <c r="H1993" i="6"/>
  <c r="I1993" i="6" s="1"/>
  <c r="H2369" i="6"/>
  <c r="I2369" i="6" s="1"/>
  <c r="H1957" i="6"/>
  <c r="I1957" i="6" s="1"/>
  <c r="H2037" i="6"/>
  <c r="I2037" i="6" s="1"/>
  <c r="H2261" i="6"/>
  <c r="I2261" i="6" s="1"/>
  <c r="H1693" i="6"/>
  <c r="I1693" i="6" s="1"/>
  <c r="H2225" i="6"/>
  <c r="I2225" i="6" s="1"/>
  <c r="H2397" i="6"/>
  <c r="I2397" i="6" s="1"/>
  <c r="H2185" i="6"/>
  <c r="I2185" i="6" s="1"/>
  <c r="H2349" i="6"/>
  <c r="I2349" i="6" s="1"/>
  <c r="H2165" i="6"/>
  <c r="I2165" i="6" s="1"/>
  <c r="H1745" i="6"/>
  <c r="I1745" i="6" s="1"/>
  <c r="H2333" i="6"/>
  <c r="I2333" i="6" s="1"/>
  <c r="H2585" i="6"/>
  <c r="I2585" i="6" s="1"/>
  <c r="H2473" i="6"/>
  <c r="I2473" i="6" s="1"/>
  <c r="H2601" i="6"/>
  <c r="I2601" i="6" s="1"/>
  <c r="H1981" i="6"/>
  <c r="I1981" i="6" s="1"/>
  <c r="H2701" i="6"/>
  <c r="I2701" i="6" s="1"/>
  <c r="H2497" i="6"/>
  <c r="I2497" i="6" s="1"/>
  <c r="H2669" i="6"/>
  <c r="I2669" i="6" s="1"/>
  <c r="H2485" i="6"/>
  <c r="I2485" i="6" s="1"/>
  <c r="H2481" i="6"/>
  <c r="I2481" i="6" s="1"/>
  <c r="H2533" i="6"/>
  <c r="I2533" i="6" s="1"/>
  <c r="H3001" i="6"/>
  <c r="I3001" i="6" s="1"/>
  <c r="H3269" i="6"/>
  <c r="I3269" i="6" s="1"/>
  <c r="H2629" i="6"/>
  <c r="I2629" i="6" s="1"/>
  <c r="H2949" i="6"/>
  <c r="I2949" i="6" s="1"/>
  <c r="H1921" i="6"/>
  <c r="I1921" i="6" s="1"/>
  <c r="H2981" i="6"/>
  <c r="I2981" i="6" s="1"/>
  <c r="H3261" i="6"/>
  <c r="I3261" i="6" s="1"/>
  <c r="H2809" i="6"/>
  <c r="I2809" i="6" s="1"/>
  <c r="H3141" i="6"/>
  <c r="I3141" i="6" s="1"/>
  <c r="H2865" i="6"/>
  <c r="I2865" i="6" s="1"/>
  <c r="H3441" i="6"/>
  <c r="I3441" i="6" s="1"/>
  <c r="H3689" i="6"/>
  <c r="I3689" i="6" s="1"/>
  <c r="H3089" i="6"/>
  <c r="I3089" i="6" s="1"/>
  <c r="H3129" i="6"/>
  <c r="I3129" i="6" s="1"/>
  <c r="H3289" i="6"/>
  <c r="I3289" i="6" s="1"/>
  <c r="H3489" i="6"/>
  <c r="I3489" i="6" s="1"/>
  <c r="H3885" i="6"/>
  <c r="I3885" i="6" s="1"/>
  <c r="H2857" i="6"/>
  <c r="I2857" i="6" s="1"/>
  <c r="H3333" i="6"/>
  <c r="I3333" i="6" s="1"/>
  <c r="H3585" i="6"/>
  <c r="I3585" i="6" s="1"/>
  <c r="H3849" i="6"/>
  <c r="I3849" i="6" s="1"/>
  <c r="H2973" i="6"/>
  <c r="I2973" i="6" s="1"/>
  <c r="H3369" i="6"/>
  <c r="I3369" i="6" s="1"/>
  <c r="H3673" i="6"/>
  <c r="I3673" i="6" s="1"/>
  <c r="H3889" i="6"/>
  <c r="I3889" i="6" s="1"/>
  <c r="H2921" i="6"/>
  <c r="I2921" i="6" s="1"/>
  <c r="H3413" i="6"/>
  <c r="I3413" i="6" s="1"/>
  <c r="H3665" i="6"/>
  <c r="I3665" i="6" s="1"/>
  <c r="H2737" i="6"/>
  <c r="I2737" i="6" s="1"/>
  <c r="H3221" i="6"/>
  <c r="I3221" i="6" s="1"/>
  <c r="H3485" i="6"/>
  <c r="I3485" i="6" s="1"/>
  <c r="H3521" i="6"/>
  <c r="I3521" i="6" s="1"/>
  <c r="H3449" i="6"/>
  <c r="I3449" i="6" s="1"/>
  <c r="H3545" i="6"/>
  <c r="I3545" i="6" s="1"/>
  <c r="H3677" i="6"/>
  <c r="I3677" i="6" s="1"/>
  <c r="H3773" i="6"/>
  <c r="I3773" i="6" s="1"/>
  <c r="H253" i="6"/>
  <c r="I253" i="6" s="1"/>
  <c r="H249" i="6"/>
  <c r="I249" i="6" s="1"/>
  <c r="H529" i="6"/>
  <c r="I529" i="6" s="1"/>
  <c r="H681" i="6"/>
  <c r="I681" i="6" s="1"/>
  <c r="H685" i="6"/>
  <c r="I685" i="6" s="1"/>
  <c r="H509" i="6"/>
  <c r="I509" i="6" s="1"/>
  <c r="H1041" i="6"/>
  <c r="I1041" i="6" s="1"/>
  <c r="H1365" i="6"/>
  <c r="I1365" i="6" s="1"/>
  <c r="H1001" i="6"/>
  <c r="I1001" i="6" s="1"/>
  <c r="H1213" i="6"/>
  <c r="I1213" i="6" s="1"/>
  <c r="H1441" i="6"/>
  <c r="I1441" i="6" s="1"/>
  <c r="H1077" i="6"/>
  <c r="I1077" i="6" s="1"/>
  <c r="H1329" i="6"/>
  <c r="I1329" i="6" s="1"/>
  <c r="H1697" i="6"/>
  <c r="I1697" i="6" s="1"/>
  <c r="H1973" i="6"/>
  <c r="I1973" i="6" s="1"/>
  <c r="H1761" i="6"/>
  <c r="I1761" i="6" s="1"/>
  <c r="H2021" i="6"/>
  <c r="I2021" i="6" s="1"/>
  <c r="H1701" i="6"/>
  <c r="I1701" i="6" s="1"/>
  <c r="H1509" i="6"/>
  <c r="I1509" i="6" s="1"/>
  <c r="H1853" i="6"/>
  <c r="I1853" i="6" s="1"/>
  <c r="H1453" i="6"/>
  <c r="I1453" i="6" s="1"/>
  <c r="H1785" i="6"/>
  <c r="I1785" i="6" s="1"/>
  <c r="H1805" i="6"/>
  <c r="I1805" i="6" s="1"/>
  <c r="H2169" i="6"/>
  <c r="I2169" i="6" s="1"/>
  <c r="H2109" i="6"/>
  <c r="I2109" i="6" s="1"/>
  <c r="H2381" i="6"/>
  <c r="I2381" i="6" s="1"/>
  <c r="H1961" i="6"/>
  <c r="I1961" i="6" s="1"/>
  <c r="H2045" i="6"/>
  <c r="I2045" i="6" s="1"/>
  <c r="H2285" i="6"/>
  <c r="I2285" i="6" s="1"/>
  <c r="H1765" i="6"/>
  <c r="I1765" i="6" s="1"/>
  <c r="H2249" i="6"/>
  <c r="I2249" i="6" s="1"/>
  <c r="H1733" i="6"/>
  <c r="I1733" i="6" s="1"/>
  <c r="H2205" i="6"/>
  <c r="I2205" i="6" s="1"/>
  <c r="H2365" i="6"/>
  <c r="I2365" i="6" s="1"/>
  <c r="H2181" i="6"/>
  <c r="I2181" i="6" s="1"/>
  <c r="H1857" i="6"/>
  <c r="I1857" i="6" s="1"/>
  <c r="H2345" i="6"/>
  <c r="I2345" i="6" s="1"/>
  <c r="H2617" i="6"/>
  <c r="I2617" i="6" s="1"/>
  <c r="H2493" i="6"/>
  <c r="I2493" i="6" s="1"/>
  <c r="H2621" i="6"/>
  <c r="I2621" i="6" s="1"/>
  <c r="H2041" i="6"/>
  <c r="I2041" i="6" s="1"/>
  <c r="H2025" i="6"/>
  <c r="I2025" i="6" s="1"/>
  <c r="H2529" i="6"/>
  <c r="I2529" i="6" s="1"/>
  <c r="H2693" i="6"/>
  <c r="I2693" i="6" s="1"/>
  <c r="H2545" i="6"/>
  <c r="I2545" i="6" s="1"/>
  <c r="H2513" i="6"/>
  <c r="I2513" i="6" s="1"/>
  <c r="H2717" i="6"/>
  <c r="I2717" i="6" s="1"/>
  <c r="H3009" i="6"/>
  <c r="I3009" i="6" s="1"/>
  <c r="H2565" i="6"/>
  <c r="I2565" i="6" s="1"/>
  <c r="H2801" i="6"/>
  <c r="I2801" i="6" s="1"/>
  <c r="H2961" i="6"/>
  <c r="I2961" i="6" s="1"/>
  <c r="H2029" i="6"/>
  <c r="I2029" i="6" s="1"/>
  <c r="H3025" i="6"/>
  <c r="I3025" i="6" s="1"/>
  <c r="H3273" i="6"/>
  <c r="I3273" i="6" s="1"/>
  <c r="H2813" i="6"/>
  <c r="I2813" i="6" s="1"/>
  <c r="H3169" i="6"/>
  <c r="I3169" i="6" s="1"/>
  <c r="H2881" i="6"/>
  <c r="I2881" i="6" s="1"/>
  <c r="H3465" i="6"/>
  <c r="I3465" i="6" s="1"/>
  <c r="H3709" i="6"/>
  <c r="I3709" i="6" s="1"/>
  <c r="H3213" i="6"/>
  <c r="I3213" i="6" s="1"/>
  <c r="H3133" i="6"/>
  <c r="I3133" i="6" s="1"/>
  <c r="H3293" i="6"/>
  <c r="I3293" i="6" s="1"/>
  <c r="H3525" i="6"/>
  <c r="I3525" i="6" s="1"/>
  <c r="H2193" i="6"/>
  <c r="I2193" i="6" s="1"/>
  <c r="H2953" i="6"/>
  <c r="I2953" i="6" s="1"/>
  <c r="H3345" i="6"/>
  <c r="I3345" i="6" s="1"/>
  <c r="H3605" i="6"/>
  <c r="I3605" i="6" s="1"/>
  <c r="H3869" i="6"/>
  <c r="I3869" i="6" s="1"/>
  <c r="H2977" i="6"/>
  <c r="I2977" i="6" s="1"/>
  <c r="H3389" i="6"/>
  <c r="I3389" i="6" s="1"/>
  <c r="H3681" i="6"/>
  <c r="I3681" i="6" s="1"/>
  <c r="H2913" i="6"/>
  <c r="I2913" i="6" s="1"/>
  <c r="H2993" i="6"/>
  <c r="I2993" i="6" s="1"/>
  <c r="H3461" i="6"/>
  <c r="I3461" i="6" s="1"/>
  <c r="H3701" i="6"/>
  <c r="I3701" i="6" s="1"/>
  <c r="H2837" i="6"/>
  <c r="I2837" i="6" s="1"/>
  <c r="H3245" i="6"/>
  <c r="I3245" i="6" s="1"/>
  <c r="H3505" i="6"/>
  <c r="I3505" i="6" s="1"/>
  <c r="H3305" i="6"/>
  <c r="I3305" i="6" s="1"/>
  <c r="H3777" i="6"/>
  <c r="I3777" i="6" s="1"/>
  <c r="H3613" i="6"/>
  <c r="I3613" i="6" s="1"/>
  <c r="H3685" i="6"/>
  <c r="I3685" i="6" s="1"/>
  <c r="H3565" i="6"/>
  <c r="I3565" i="6" s="1"/>
  <c r="H3185" i="6"/>
  <c r="I3185" i="6" s="1"/>
  <c r="H517" i="6"/>
  <c r="I517" i="6" s="1"/>
  <c r="H429" i="6"/>
  <c r="I429" i="6" s="1"/>
  <c r="H137" i="6"/>
  <c r="I137" i="6" s="1"/>
  <c r="H881" i="6"/>
  <c r="I881" i="6" s="1"/>
  <c r="H397" i="6"/>
  <c r="I397" i="6" s="1"/>
  <c r="H741" i="6"/>
  <c r="I741" i="6" s="1"/>
  <c r="H1125" i="6"/>
  <c r="I1125" i="6" s="1"/>
  <c r="H821" i="6"/>
  <c r="I821" i="6" s="1"/>
  <c r="H1097" i="6"/>
  <c r="I1097" i="6" s="1"/>
  <c r="H1425" i="6"/>
  <c r="I1425" i="6" s="1"/>
  <c r="H1569" i="6"/>
  <c r="I1569" i="6" s="1"/>
  <c r="H1325" i="6"/>
  <c r="I1325" i="6" s="1"/>
  <c r="H1369" i="6"/>
  <c r="I1369" i="6" s="1"/>
  <c r="H1833" i="6"/>
  <c r="I1833" i="6" s="1"/>
  <c r="H2005" i="6"/>
  <c r="I2005" i="6" s="1"/>
  <c r="H1773" i="6"/>
  <c r="I1773" i="6" s="1"/>
  <c r="H1313" i="6"/>
  <c r="I1313" i="6" s="1"/>
  <c r="H1797" i="6"/>
  <c r="I1797" i="6" s="1"/>
  <c r="H1493" i="6"/>
  <c r="I1493" i="6" s="1"/>
  <c r="H1909" i="6"/>
  <c r="I1909" i="6" s="1"/>
  <c r="H1573" i="6"/>
  <c r="I1573" i="6" s="1"/>
  <c r="H1829" i="6"/>
  <c r="I1829" i="6" s="1"/>
  <c r="H1821" i="6"/>
  <c r="I1821" i="6" s="1"/>
  <c r="H2189" i="6"/>
  <c r="I2189" i="6" s="1"/>
  <c r="H2129" i="6"/>
  <c r="I2129" i="6" s="1"/>
  <c r="H2421" i="6"/>
  <c r="I2421" i="6" s="1"/>
  <c r="H1977" i="6"/>
  <c r="I1977" i="6" s="1"/>
  <c r="H2097" i="6"/>
  <c r="I2097" i="6" s="1"/>
  <c r="H2357" i="6"/>
  <c r="I2357" i="6" s="1"/>
  <c r="H2073" i="6"/>
  <c r="I2073" i="6" s="1"/>
  <c r="H2265" i="6"/>
  <c r="I2265" i="6" s="1"/>
  <c r="H1777" i="6"/>
  <c r="I1777" i="6" s="1"/>
  <c r="H2233" i="6"/>
  <c r="I2233" i="6" s="1"/>
  <c r="H2377" i="6"/>
  <c r="I2377" i="6" s="1"/>
  <c r="H2269" i="6"/>
  <c r="I2269" i="6" s="1"/>
  <c r="H1985" i="6"/>
  <c r="I1985" i="6" s="1"/>
  <c r="H2445" i="6"/>
  <c r="I2445" i="6" s="1"/>
  <c r="H2633" i="6"/>
  <c r="I2633" i="6" s="1"/>
  <c r="H2509" i="6"/>
  <c r="I2509" i="6" s="1"/>
  <c r="H2637" i="6"/>
  <c r="I2637" i="6" s="1"/>
  <c r="H2173" i="6"/>
  <c r="I2173" i="6" s="1"/>
  <c r="H2077" i="6"/>
  <c r="I2077" i="6" s="1"/>
  <c r="H2541" i="6"/>
  <c r="I2541" i="6" s="1"/>
  <c r="H2713" i="6"/>
  <c r="I2713" i="6" s="1"/>
  <c r="H2577" i="6"/>
  <c r="I2577" i="6" s="1"/>
  <c r="H2597" i="6"/>
  <c r="I2597" i="6" s="1"/>
  <c r="H2761" i="6"/>
  <c r="I2761" i="6" s="1"/>
  <c r="H3037" i="6"/>
  <c r="I3037" i="6" s="1"/>
  <c r="H2641" i="6"/>
  <c r="I2641" i="6" s="1"/>
  <c r="H2805" i="6"/>
  <c r="I2805" i="6" s="1"/>
  <c r="H3017" i="6"/>
  <c r="I3017" i="6" s="1"/>
  <c r="H2677" i="6"/>
  <c r="I2677" i="6" s="1"/>
  <c r="H3069" i="6"/>
  <c r="I3069" i="6" s="1"/>
  <c r="H3309" i="6"/>
  <c r="I3309" i="6" s="1"/>
  <c r="H2845" i="6"/>
  <c r="I2845" i="6" s="1"/>
  <c r="H3197" i="6"/>
  <c r="I3197" i="6" s="1"/>
  <c r="H3045" i="6"/>
  <c r="I3045" i="6" s="1"/>
  <c r="H3509" i="6"/>
  <c r="I3509" i="6" s="1"/>
  <c r="H3725" i="6"/>
  <c r="I3725" i="6" s="1"/>
  <c r="H2461" i="6"/>
  <c r="I2461" i="6" s="1"/>
  <c r="H3137" i="6"/>
  <c r="I3137" i="6" s="1"/>
  <c r="H3341" i="6"/>
  <c r="I3341" i="6" s="1"/>
  <c r="H3557" i="6"/>
  <c r="I3557" i="6" s="1"/>
  <c r="H2217" i="6"/>
  <c r="I2217" i="6" s="1"/>
  <c r="H2969" i="6"/>
  <c r="I2969" i="6" s="1"/>
  <c r="H3457" i="6"/>
  <c r="I3457" i="6" s="1"/>
  <c r="H3629" i="6"/>
  <c r="I3629" i="6" s="1"/>
  <c r="H2917" i="6"/>
  <c r="I2917" i="6" s="1"/>
  <c r="H2985" i="6"/>
  <c r="I2985" i="6" s="1"/>
  <c r="H3401" i="6"/>
  <c r="I3401" i="6" s="1"/>
  <c r="H3697" i="6"/>
  <c r="I3697" i="6" s="1"/>
  <c r="H2549" i="6"/>
  <c r="I2549" i="6" s="1"/>
  <c r="H2997" i="6"/>
  <c r="I2997" i="6" s="1"/>
  <c r="H3493" i="6"/>
  <c r="I3493" i="6" s="1"/>
  <c r="H3717" i="6"/>
  <c r="I3717" i="6" s="1"/>
  <c r="H3021" i="6"/>
  <c r="I3021" i="6" s="1"/>
  <c r="H3317" i="6"/>
  <c r="I3317" i="6" s="1"/>
  <c r="H3625" i="6"/>
  <c r="I3625" i="6" s="1"/>
  <c r="H3597" i="6"/>
  <c r="I3597" i="6" s="1"/>
  <c r="H3797" i="6"/>
  <c r="I3797" i="6" s="1"/>
  <c r="H3117" i="6"/>
  <c r="I3117" i="6" s="1"/>
  <c r="H3421" i="6"/>
  <c r="I3421" i="6" s="1"/>
  <c r="H3653" i="6"/>
  <c r="I3653" i="6" s="1"/>
  <c r="H3325" i="6"/>
  <c r="I3325" i="6" s="1"/>
  <c r="H81" i="6"/>
  <c r="I81" i="6" s="1"/>
  <c r="H573" i="6"/>
  <c r="I573" i="6" s="1"/>
  <c r="H209" i="6"/>
  <c r="I209" i="6" s="1"/>
  <c r="H261" i="6"/>
  <c r="I261" i="6" s="1"/>
  <c r="H521" i="6"/>
  <c r="I521" i="6" s="1"/>
  <c r="H837" i="6"/>
  <c r="I837" i="6" s="1"/>
  <c r="H1189" i="6"/>
  <c r="I1189" i="6" s="1"/>
  <c r="H949" i="6"/>
  <c r="I949" i="6" s="1"/>
  <c r="H1173" i="6"/>
  <c r="I1173" i="6" s="1"/>
  <c r="H1553" i="6"/>
  <c r="I1553" i="6" s="1"/>
  <c r="H1657" i="6"/>
  <c r="I1657" i="6" s="1"/>
  <c r="H1421" i="6"/>
  <c r="I1421" i="6" s="1"/>
  <c r="H1337" i="6"/>
  <c r="I1337" i="6" s="1"/>
  <c r="H1845" i="6"/>
  <c r="I1845" i="6" s="1"/>
  <c r="H2033" i="6"/>
  <c r="I2033" i="6" s="1"/>
  <c r="H1793" i="6"/>
  <c r="I1793" i="6" s="1"/>
  <c r="H1437" i="6"/>
  <c r="I1437" i="6" s="1"/>
  <c r="H1817" i="6"/>
  <c r="I1817" i="6" s="1"/>
  <c r="H1501" i="6"/>
  <c r="I1501" i="6" s="1"/>
  <c r="H1941" i="6"/>
  <c r="I1941" i="6" s="1"/>
  <c r="H1601" i="6"/>
  <c r="I1601" i="6" s="1"/>
  <c r="H1861" i="6"/>
  <c r="I1861" i="6" s="1"/>
  <c r="H1825" i="6"/>
  <c r="I1825" i="6" s="1"/>
  <c r="H2209" i="6"/>
  <c r="I2209" i="6" s="1"/>
  <c r="H2149" i="6"/>
  <c r="I2149" i="6" s="1"/>
  <c r="H1617" i="6"/>
  <c r="I1617" i="6" s="1"/>
  <c r="H2057" i="6"/>
  <c r="I2057" i="6" s="1"/>
  <c r="H2133" i="6"/>
  <c r="I2133" i="6" s="1"/>
  <c r="H2373" i="6"/>
  <c r="I2373" i="6" s="1"/>
  <c r="H2085" i="6"/>
  <c r="I2085" i="6" s="1"/>
  <c r="H2289" i="6"/>
  <c r="I2289" i="6" s="1"/>
  <c r="H2049" i="6"/>
  <c r="I2049" i="6" s="1"/>
  <c r="H2253" i="6"/>
  <c r="I2253" i="6" s="1"/>
  <c r="H2385" i="6"/>
  <c r="I2385" i="6" s="1"/>
  <c r="H2353" i="6"/>
  <c r="I2353" i="6" s="1"/>
  <c r="H1989" i="6"/>
  <c r="I1989" i="6" s="1"/>
  <c r="H2489" i="6"/>
  <c r="I2489" i="6" s="1"/>
  <c r="H2649" i="6"/>
  <c r="I2649" i="6" s="1"/>
  <c r="H2525" i="6"/>
  <c r="I2525" i="6" s="1"/>
  <c r="H2653" i="6"/>
  <c r="I2653" i="6" s="1"/>
  <c r="H2229" i="6"/>
  <c r="I2229" i="6" s="1"/>
  <c r="H2153" i="6"/>
  <c r="I2153" i="6" s="1"/>
  <c r="H2561" i="6"/>
  <c r="I2561" i="6" s="1"/>
  <c r="H2721" i="6"/>
  <c r="I2721" i="6" s="1"/>
  <c r="H2609" i="6"/>
  <c r="I2609" i="6" s="1"/>
  <c r="H2685" i="6"/>
  <c r="I2685" i="6" s="1"/>
  <c r="H2869" i="6"/>
  <c r="I2869" i="6" s="1"/>
  <c r="H3057" i="6"/>
  <c r="I3057" i="6" s="1"/>
  <c r="H2645" i="6"/>
  <c r="I2645" i="6" s="1"/>
  <c r="H2829" i="6"/>
  <c r="I2829" i="6" s="1"/>
  <c r="H3065" i="6"/>
  <c r="I3065" i="6" s="1"/>
  <c r="H2697" i="6"/>
  <c r="I2697" i="6" s="1"/>
  <c r="H3081" i="6"/>
  <c r="I3081" i="6" s="1"/>
  <c r="H3385" i="6"/>
  <c r="I3385" i="6" s="1"/>
  <c r="H2877" i="6"/>
  <c r="I2877" i="6" s="1"/>
  <c r="H3209" i="6"/>
  <c r="I3209" i="6" s="1"/>
  <c r="H3153" i="6"/>
  <c r="I3153" i="6" s="1"/>
  <c r="H3533" i="6"/>
  <c r="I3533" i="6" s="1"/>
  <c r="H3801" i="6"/>
  <c r="I3801" i="6" s="1"/>
  <c r="H2853" i="6"/>
  <c r="I2853" i="6" s="1"/>
  <c r="H3145" i="6"/>
  <c r="I3145" i="6" s="1"/>
  <c r="H3361" i="6"/>
  <c r="I3361" i="6" s="1"/>
  <c r="H3581" i="6"/>
  <c r="I3581" i="6" s="1"/>
  <c r="H2681" i="6"/>
  <c r="I2681" i="6" s="1"/>
  <c r="H3073" i="6"/>
  <c r="I3073" i="6" s="1"/>
  <c r="H3477" i="6"/>
  <c r="I3477" i="6" s="1"/>
  <c r="H3641" i="6"/>
  <c r="I3641" i="6" s="1"/>
  <c r="H2989" i="6"/>
  <c r="I2989" i="6" s="1"/>
  <c r="H3013" i="6"/>
  <c r="I3013" i="6" s="1"/>
  <c r="H3433" i="6"/>
  <c r="I3433" i="6" s="1"/>
  <c r="H3713" i="6"/>
  <c r="I3713" i="6" s="1"/>
  <c r="H2741" i="6"/>
  <c r="I2741" i="6" s="1"/>
  <c r="H3229" i="6"/>
  <c r="I3229" i="6" s="1"/>
  <c r="H3517" i="6"/>
  <c r="I3517" i="6" s="1"/>
  <c r="H3793" i="6"/>
  <c r="I3793" i="6" s="1"/>
  <c r="H3049" i="6"/>
  <c r="I3049" i="6" s="1"/>
  <c r="H3321" i="6"/>
  <c r="I3321" i="6" s="1"/>
  <c r="H3877" i="6"/>
  <c r="I3877" i="6" s="1"/>
  <c r="H2613" i="6"/>
  <c r="I2613" i="6" s="1"/>
  <c r="H3853" i="6"/>
  <c r="I3853" i="6" s="1"/>
  <c r="H3329" i="6"/>
  <c r="I3329" i="6" s="1"/>
  <c r="H3529" i="6"/>
  <c r="I3529" i="6" s="1"/>
  <c r="H3657" i="6"/>
  <c r="I3657" i="6" s="1"/>
  <c r="H3721" i="6"/>
  <c r="I3721" i="6" s="1"/>
  <c r="H3861" i="6"/>
  <c r="I3861" i="6" s="1"/>
  <c r="H2833" i="6"/>
  <c r="I2833" i="6" s="1"/>
  <c r="H3437" i="6"/>
  <c r="I3437" i="6" s="1"/>
  <c r="H3425" i="6"/>
  <c r="I3425" i="6" s="1"/>
  <c r="H3573" i="6"/>
  <c r="I3573" i="6" s="1"/>
  <c r="H3789" i="6"/>
  <c r="I3789" i="6" s="1"/>
  <c r="H3857" i="6"/>
  <c r="I3857" i="6" s="1"/>
  <c r="H3633" i="6"/>
  <c r="I3633" i="6" s="1"/>
  <c r="H39" i="6"/>
  <c r="H227" i="6"/>
  <c r="I227" i="6" s="1"/>
  <c r="H431" i="6"/>
  <c r="I431" i="6" s="1"/>
  <c r="H59" i="6"/>
  <c r="I59" i="6" s="1"/>
  <c r="H391" i="6"/>
  <c r="I391" i="6" s="1"/>
  <c r="H167" i="6"/>
  <c r="I167" i="6" s="1"/>
  <c r="H415" i="6"/>
  <c r="I415" i="6" s="1"/>
  <c r="H127" i="6"/>
  <c r="I127" i="6" s="1"/>
  <c r="H355" i="6"/>
  <c r="I355" i="6" s="1"/>
  <c r="H143" i="6"/>
  <c r="I143" i="6" s="1"/>
  <c r="H459" i="6"/>
  <c r="I459" i="6" s="1"/>
  <c r="H203" i="6"/>
  <c r="I203" i="6" s="1"/>
  <c r="H423" i="6"/>
  <c r="I423" i="6" s="1"/>
  <c r="H599" i="6"/>
  <c r="I599" i="6" s="1"/>
  <c r="H887" i="6"/>
  <c r="I887" i="6" s="1"/>
  <c r="H511" i="6"/>
  <c r="I511" i="6" s="1"/>
  <c r="H823" i="6"/>
  <c r="I823" i="6" s="1"/>
  <c r="H471" i="6"/>
  <c r="I471" i="6" s="1"/>
  <c r="H267" i="6"/>
  <c r="I267" i="6" s="1"/>
  <c r="H719" i="6"/>
  <c r="I719" i="6" s="1"/>
  <c r="H907" i="6"/>
  <c r="I907" i="6" s="1"/>
  <c r="H607" i="6"/>
  <c r="I607" i="6" s="1"/>
  <c r="H883" i="6"/>
  <c r="I883" i="6" s="1"/>
  <c r="H687" i="6"/>
  <c r="I687" i="6" s="1"/>
  <c r="H875" i="6"/>
  <c r="I875" i="6" s="1"/>
  <c r="H927" i="6"/>
  <c r="I927" i="6" s="1"/>
  <c r="H1359" i="6"/>
  <c r="I1359" i="6" s="1"/>
  <c r="H1223" i="6"/>
  <c r="I1223" i="6" s="1"/>
  <c r="H619" i="6"/>
  <c r="I619" i="6" s="1"/>
  <c r="H1039" i="6"/>
  <c r="I1039" i="6" s="1"/>
  <c r="H1123" i="6"/>
  <c r="I1123" i="6" s="1"/>
  <c r="H1339" i="6"/>
  <c r="I1339" i="6" s="1"/>
  <c r="H643" i="6"/>
  <c r="I643" i="6" s="1"/>
  <c r="H1287" i="6"/>
  <c r="I1287" i="6" s="1"/>
  <c r="H951" i="6"/>
  <c r="I951" i="6" s="1"/>
  <c r="H1103" i="6"/>
  <c r="I1103" i="6" s="1"/>
  <c r="H443" i="6"/>
  <c r="I443" i="6" s="1"/>
  <c r="H1571" i="6"/>
  <c r="I1571" i="6" s="1"/>
  <c r="H1479" i="6"/>
  <c r="I1479" i="6" s="1"/>
  <c r="H1211" i="6"/>
  <c r="I1211" i="6" s="1"/>
  <c r="H1535" i="6"/>
  <c r="I1535" i="6" s="1"/>
  <c r="H1267" i="6"/>
  <c r="I1267" i="6" s="1"/>
  <c r="H819" i="6"/>
  <c r="I819" i="6" s="1"/>
  <c r="H1527" i="6"/>
  <c r="I1527" i="6" s="1"/>
  <c r="H1183" i="6"/>
  <c r="I1183" i="6" s="1"/>
  <c r="H1687" i="6"/>
  <c r="I1687" i="6" s="1"/>
  <c r="H1895" i="6"/>
  <c r="I1895" i="6" s="1"/>
  <c r="H1747" i="6"/>
  <c r="I1747" i="6" s="1"/>
  <c r="H2011" i="6"/>
  <c r="I2011" i="6" s="1"/>
  <c r="H1679" i="6"/>
  <c r="I1679" i="6" s="1"/>
  <c r="H1991" i="6"/>
  <c r="I1991" i="6" s="1"/>
  <c r="H1615" i="6"/>
  <c r="I1615" i="6" s="1"/>
  <c r="H1807" i="6"/>
  <c r="I1807" i="6" s="1"/>
  <c r="H1403" i="6"/>
  <c r="I1403" i="6" s="1"/>
  <c r="H1335" i="6"/>
  <c r="I1335" i="6" s="1"/>
  <c r="H1771" i="6"/>
  <c r="I1771" i="6" s="1"/>
  <c r="H1971" i="6"/>
  <c r="I1971" i="6" s="1"/>
  <c r="H1651" i="6"/>
  <c r="I1651" i="6" s="1"/>
  <c r="H1695" i="6"/>
  <c r="I1695" i="6" s="1"/>
  <c r="H2115" i="6"/>
  <c r="I2115" i="6" s="1"/>
  <c r="H2039" i="6"/>
  <c r="I2039" i="6" s="1"/>
  <c r="H2383" i="6"/>
  <c r="I2383" i="6" s="1"/>
  <c r="H2075" i="6"/>
  <c r="I2075" i="6" s="1"/>
  <c r="H2063" i="6"/>
  <c r="I2063" i="6" s="1"/>
  <c r="H2387" i="6"/>
  <c r="I2387" i="6" s="1"/>
  <c r="H2123" i="6"/>
  <c r="I2123" i="6" s="1"/>
  <c r="H2367" i="6"/>
  <c r="I2367" i="6" s="1"/>
  <c r="H1959" i="6"/>
  <c r="I1959" i="6" s="1"/>
  <c r="H2299" i="6"/>
  <c r="I2299" i="6" s="1"/>
  <c r="H2079" i="6"/>
  <c r="I2079" i="6" s="1"/>
  <c r="H2575" i="6"/>
  <c r="I2575" i="6" s="1"/>
  <c r="H2411" i="6"/>
  <c r="I2411" i="6" s="1"/>
  <c r="H2595" i="6"/>
  <c r="I2595" i="6" s="1"/>
  <c r="H2119" i="6"/>
  <c r="I2119" i="6" s="1"/>
  <c r="H2147" i="6"/>
  <c r="I2147" i="6" s="1"/>
  <c r="H2515" i="6"/>
  <c r="I2515" i="6" s="1"/>
  <c r="H2359" i="6"/>
  <c r="I2359" i="6" s="1"/>
  <c r="H2567" i="6"/>
  <c r="I2567" i="6" s="1"/>
  <c r="H2471" i="6"/>
  <c r="I2471" i="6" s="1"/>
  <c r="H2335" i="6"/>
  <c r="I2335" i="6" s="1"/>
  <c r="H2447" i="6"/>
  <c r="I2447" i="6" s="1"/>
  <c r="H2731" i="6"/>
  <c r="I2731" i="6" s="1"/>
  <c r="H2927" i="6"/>
  <c r="I2927" i="6" s="1"/>
  <c r="H3263" i="6"/>
  <c r="I3263" i="6" s="1"/>
  <c r="H2755" i="6"/>
  <c r="I2755" i="6" s="1"/>
  <c r="H2955" i="6"/>
  <c r="I2955" i="6" s="1"/>
  <c r="H1915" i="6"/>
  <c r="I1915" i="6" s="1"/>
  <c r="H2795" i="6"/>
  <c r="I2795" i="6" s="1"/>
  <c r="H3075" i="6"/>
  <c r="I3075" i="6" s="1"/>
  <c r="H2271" i="6"/>
  <c r="I2271" i="6" s="1"/>
  <c r="H2883" i="6"/>
  <c r="I2883" i="6" s="1"/>
  <c r="H3087" i="6"/>
  <c r="I3087" i="6" s="1"/>
  <c r="H3327" i="6"/>
  <c r="I3327" i="6" s="1"/>
  <c r="H2923" i="6"/>
  <c r="I2923" i="6" s="1"/>
  <c r="H87" i="6"/>
  <c r="I87" i="6" s="1"/>
  <c r="H235" i="6"/>
  <c r="I235" i="6" s="1"/>
  <c r="H447" i="6"/>
  <c r="I447" i="6" s="1"/>
  <c r="H75" i="6"/>
  <c r="I75" i="6" s="1"/>
  <c r="H435" i="6"/>
  <c r="I435" i="6" s="1"/>
  <c r="H183" i="6"/>
  <c r="I183" i="6" s="1"/>
  <c r="H439" i="6"/>
  <c r="I439" i="6" s="1"/>
  <c r="H155" i="6"/>
  <c r="I155" i="6" s="1"/>
  <c r="H375" i="6"/>
  <c r="I375" i="6" s="1"/>
  <c r="H171" i="6"/>
  <c r="I171" i="6" s="1"/>
  <c r="H539" i="6"/>
  <c r="I539" i="6" s="1"/>
  <c r="H231" i="6"/>
  <c r="I231" i="6" s="1"/>
  <c r="H475" i="6"/>
  <c r="I475" i="6" s="1"/>
  <c r="H627" i="6"/>
  <c r="I627" i="6" s="1"/>
  <c r="H915" i="6"/>
  <c r="I915" i="6" s="1"/>
  <c r="H615" i="6"/>
  <c r="I615" i="6" s="1"/>
  <c r="H867" i="6"/>
  <c r="I867" i="6" s="1"/>
  <c r="H503" i="6"/>
  <c r="I503" i="6" s="1"/>
  <c r="H427" i="6"/>
  <c r="I427" i="6" s="1"/>
  <c r="H723" i="6"/>
  <c r="I723" i="6" s="1"/>
  <c r="H967" i="6"/>
  <c r="I967" i="6" s="1"/>
  <c r="H639" i="6"/>
  <c r="I639" i="6" s="1"/>
  <c r="H55" i="6"/>
  <c r="I55" i="6" s="1"/>
  <c r="H699" i="6"/>
  <c r="I699" i="6" s="1"/>
  <c r="H903" i="6"/>
  <c r="I903" i="6" s="1"/>
  <c r="H983" i="6"/>
  <c r="I983" i="6" s="1"/>
  <c r="H1379" i="6"/>
  <c r="I1379" i="6" s="1"/>
  <c r="H1231" i="6"/>
  <c r="I1231" i="6" s="1"/>
  <c r="H843" i="6"/>
  <c r="I843" i="6" s="1"/>
  <c r="H1047" i="6"/>
  <c r="I1047" i="6" s="1"/>
  <c r="H1131" i="6"/>
  <c r="I1131" i="6" s="1"/>
  <c r="H407" i="6"/>
  <c r="I407" i="6" s="1"/>
  <c r="H751" i="6"/>
  <c r="I751" i="6" s="1"/>
  <c r="H339" i="6"/>
  <c r="I339" i="6" s="1"/>
  <c r="H1007" i="6"/>
  <c r="I1007" i="6" s="1"/>
  <c r="H1111" i="6"/>
  <c r="I1111" i="6" s="1"/>
  <c r="H1319" i="6"/>
  <c r="I1319" i="6" s="1"/>
  <c r="H1659" i="6"/>
  <c r="I1659" i="6" s="1"/>
  <c r="H1503" i="6"/>
  <c r="I1503" i="6" s="1"/>
  <c r="H1227" i="6"/>
  <c r="I1227" i="6" s="1"/>
  <c r="H1551" i="6"/>
  <c r="I1551" i="6" s="1"/>
  <c r="H1299" i="6"/>
  <c r="I1299" i="6" s="1"/>
  <c r="H871" i="6"/>
  <c r="I871" i="6" s="1"/>
  <c r="H1543" i="6"/>
  <c r="I1543" i="6" s="1"/>
  <c r="H1199" i="6"/>
  <c r="I1199" i="6" s="1"/>
  <c r="H1703" i="6"/>
  <c r="I1703" i="6" s="1"/>
  <c r="H855" i="6"/>
  <c r="I855" i="6" s="1"/>
  <c r="H1779" i="6"/>
  <c r="I1779" i="6" s="1"/>
  <c r="H755" i="6"/>
  <c r="I755" i="6" s="1"/>
  <c r="H1783" i="6"/>
  <c r="I1783" i="6" s="1"/>
  <c r="H2027" i="6"/>
  <c r="I2027" i="6" s="1"/>
  <c r="H1619" i="6"/>
  <c r="I1619" i="6" s="1"/>
  <c r="H1827" i="6"/>
  <c r="I1827" i="6" s="1"/>
  <c r="H1447" i="6"/>
  <c r="I1447" i="6" s="1"/>
  <c r="H1367" i="6"/>
  <c r="I1367" i="6" s="1"/>
  <c r="H1791" i="6"/>
  <c r="I1791" i="6" s="1"/>
  <c r="H2003" i="6"/>
  <c r="I2003" i="6" s="1"/>
  <c r="H1775" i="6"/>
  <c r="I1775" i="6" s="1"/>
  <c r="H1831" i="6"/>
  <c r="I1831" i="6" s="1"/>
  <c r="H2135" i="6"/>
  <c r="I2135" i="6" s="1"/>
  <c r="H2047" i="6"/>
  <c r="I2047" i="6" s="1"/>
  <c r="H2399" i="6"/>
  <c r="I2399" i="6" s="1"/>
  <c r="H2087" i="6"/>
  <c r="I2087" i="6" s="1"/>
  <c r="H2091" i="6"/>
  <c r="I2091" i="6" s="1"/>
  <c r="H2415" i="6"/>
  <c r="I2415" i="6" s="1"/>
  <c r="H2167" i="6"/>
  <c r="I2167" i="6" s="1"/>
  <c r="H2379" i="6"/>
  <c r="I2379" i="6" s="1"/>
  <c r="H2035" i="6"/>
  <c r="I2035" i="6" s="1"/>
  <c r="H2371" i="6"/>
  <c r="I2371" i="6" s="1"/>
  <c r="H2231" i="6"/>
  <c r="I2231" i="6" s="1"/>
  <c r="H1787" i="6"/>
  <c r="I1787" i="6" s="1"/>
  <c r="H2479" i="6"/>
  <c r="I2479" i="6" s="1"/>
  <c r="H2607" i="6"/>
  <c r="I2607" i="6" s="1"/>
  <c r="H2191" i="6"/>
  <c r="I2191" i="6" s="1"/>
  <c r="H2195" i="6"/>
  <c r="I2195" i="6" s="1"/>
  <c r="H2579" i="6"/>
  <c r="I2579" i="6" s="1"/>
  <c r="H2391" i="6"/>
  <c r="I2391" i="6" s="1"/>
  <c r="H2599" i="6"/>
  <c r="I2599" i="6" s="1"/>
  <c r="H2527" i="6"/>
  <c r="I2527" i="6" s="1"/>
  <c r="H2427" i="6"/>
  <c r="I2427" i="6" s="1"/>
  <c r="H2495" i="6"/>
  <c r="I2495" i="6" s="1"/>
  <c r="H2735" i="6"/>
  <c r="I2735" i="6" s="1"/>
  <c r="H3019" i="6"/>
  <c r="I3019" i="6" s="1"/>
  <c r="H2263" i="6"/>
  <c r="I2263" i="6" s="1"/>
  <c r="H2791" i="6"/>
  <c r="I2791" i="6" s="1"/>
  <c r="H103" i="6"/>
  <c r="I103" i="6" s="1"/>
  <c r="H311" i="6"/>
  <c r="I311" i="6" s="1"/>
  <c r="H495" i="6"/>
  <c r="I495" i="6" s="1"/>
  <c r="H123" i="6"/>
  <c r="I123" i="6" s="1"/>
  <c r="H467" i="6"/>
  <c r="I467" i="6" s="1"/>
  <c r="H191" i="6"/>
  <c r="I191" i="6" s="1"/>
  <c r="H451" i="6"/>
  <c r="I451" i="6" s="1"/>
  <c r="H263" i="6"/>
  <c r="I263" i="6" s="1"/>
  <c r="H419" i="6"/>
  <c r="I419" i="6" s="1"/>
  <c r="H247" i="6"/>
  <c r="I247" i="6" s="1"/>
  <c r="H567" i="6"/>
  <c r="I567" i="6" s="1"/>
  <c r="H239" i="6"/>
  <c r="I239" i="6" s="1"/>
  <c r="H519" i="6"/>
  <c r="I519" i="6" s="1"/>
  <c r="H711" i="6"/>
  <c r="I711" i="6" s="1"/>
  <c r="H187" i="6"/>
  <c r="I187" i="6" s="1"/>
  <c r="H631" i="6"/>
  <c r="I631" i="6" s="1"/>
  <c r="H919" i="6"/>
  <c r="I919" i="6" s="1"/>
  <c r="H579" i="6"/>
  <c r="I579" i="6" s="1"/>
  <c r="H543" i="6"/>
  <c r="I543" i="6" s="1"/>
  <c r="H743" i="6"/>
  <c r="I743" i="6" s="1"/>
  <c r="H991" i="6"/>
  <c r="I991" i="6" s="1"/>
  <c r="H663" i="6"/>
  <c r="I663" i="6" s="1"/>
  <c r="H71" i="6"/>
  <c r="I71" i="6" s="1"/>
  <c r="H735" i="6"/>
  <c r="I735" i="6" s="1"/>
  <c r="H975" i="6"/>
  <c r="I975" i="6" s="1"/>
  <c r="H1027" i="6"/>
  <c r="I1027" i="6" s="1"/>
  <c r="H695" i="6"/>
  <c r="I695" i="6" s="1"/>
  <c r="H1255" i="6"/>
  <c r="I1255" i="6" s="1"/>
  <c r="H935" i="6"/>
  <c r="I935" i="6" s="1"/>
  <c r="H1055" i="6"/>
  <c r="I1055" i="6" s="1"/>
  <c r="H1139" i="6"/>
  <c r="I1139" i="6" s="1"/>
  <c r="H659" i="6"/>
  <c r="I659" i="6" s="1"/>
  <c r="H795" i="6"/>
  <c r="I795" i="6" s="1"/>
  <c r="H491" i="6"/>
  <c r="I491" i="6" s="1"/>
  <c r="H1035" i="6"/>
  <c r="I1035" i="6" s="1"/>
  <c r="H1119" i="6"/>
  <c r="I1119" i="6" s="1"/>
  <c r="H1419" i="6"/>
  <c r="I1419" i="6" s="1"/>
  <c r="H955" i="6"/>
  <c r="I955" i="6" s="1"/>
  <c r="H1519" i="6"/>
  <c r="I1519" i="6" s="1"/>
  <c r="H1331" i="6"/>
  <c r="I1331" i="6" s="1"/>
  <c r="H1563" i="6"/>
  <c r="I1563" i="6" s="1"/>
  <c r="H1303" i="6"/>
  <c r="I1303" i="6" s="1"/>
  <c r="H1015" i="6"/>
  <c r="I1015" i="6" s="1"/>
  <c r="H1567" i="6"/>
  <c r="I1567" i="6" s="1"/>
  <c r="H1239" i="6"/>
  <c r="I1239" i="6" s="1"/>
  <c r="H1723" i="6"/>
  <c r="I1723" i="6" s="1"/>
  <c r="H1391" i="6"/>
  <c r="I1391" i="6" s="1"/>
  <c r="H1823" i="6"/>
  <c r="I1823" i="6" s="1"/>
  <c r="H1215" i="6"/>
  <c r="I1215" i="6" s="1"/>
  <c r="H1803" i="6"/>
  <c r="I1803" i="6" s="1"/>
  <c r="H947" i="6"/>
  <c r="I947" i="6" s="1"/>
  <c r="H1623" i="6"/>
  <c r="I1623" i="6" s="1"/>
  <c r="H1859" i="6"/>
  <c r="I1859" i="6" s="1"/>
  <c r="H1523" i="6"/>
  <c r="I1523" i="6" s="1"/>
  <c r="H1475" i="6"/>
  <c r="I1475" i="6" s="1"/>
  <c r="H1811" i="6"/>
  <c r="I1811" i="6" s="1"/>
  <c r="H2031" i="6"/>
  <c r="I2031" i="6" s="1"/>
  <c r="H1795" i="6"/>
  <c r="I1795" i="6" s="1"/>
  <c r="H1891" i="6"/>
  <c r="I1891" i="6" s="1"/>
  <c r="H2155" i="6"/>
  <c r="I2155" i="6" s="1"/>
  <c r="H2159" i="6"/>
  <c r="I2159" i="6" s="1"/>
  <c r="H1375" i="6"/>
  <c r="I1375" i="6" s="1"/>
  <c r="H2103" i="6"/>
  <c r="I2103" i="6" s="1"/>
  <c r="H2143" i="6"/>
  <c r="I2143" i="6" s="1"/>
  <c r="H2443" i="6"/>
  <c r="I2443" i="6" s="1"/>
  <c r="H2187" i="6"/>
  <c r="I2187" i="6" s="1"/>
  <c r="H2419" i="6"/>
  <c r="I2419" i="6" s="1"/>
  <c r="H2055" i="6"/>
  <c r="I2055" i="6" s="1"/>
  <c r="H2407" i="6"/>
  <c r="I2407" i="6" s="1"/>
  <c r="H2243" i="6"/>
  <c r="I2243" i="6" s="1"/>
  <c r="H1815" i="6"/>
  <c r="I1815" i="6" s="1"/>
  <c r="H2483" i="6"/>
  <c r="I2483" i="6" s="1"/>
  <c r="H2611" i="6"/>
  <c r="I2611" i="6" s="1"/>
  <c r="H2287" i="6"/>
  <c r="I2287" i="6" s="1"/>
  <c r="H2219" i="6"/>
  <c r="I2219" i="6" s="1"/>
  <c r="H2643" i="6"/>
  <c r="I2643" i="6" s="1"/>
  <c r="H2463" i="6"/>
  <c r="I2463" i="6" s="1"/>
  <c r="H2615" i="6"/>
  <c r="I2615" i="6" s="1"/>
  <c r="H2587" i="6"/>
  <c r="I2587" i="6" s="1"/>
  <c r="H2523" i="6"/>
  <c r="I2523" i="6" s="1"/>
  <c r="H2555" i="6"/>
  <c r="I2555" i="6" s="1"/>
  <c r="H2775" i="6"/>
  <c r="I2775" i="6" s="1"/>
  <c r="H3071" i="6"/>
  <c r="I3071" i="6" s="1"/>
  <c r="H2347" i="6"/>
  <c r="I2347" i="6" s="1"/>
  <c r="H2867" i="6"/>
  <c r="I2867" i="6" s="1"/>
  <c r="H3035" i="6"/>
  <c r="I3035" i="6" s="1"/>
  <c r="H2259" i="6"/>
  <c r="I2259" i="6" s="1"/>
  <c r="H2839" i="6"/>
  <c r="I2839" i="6" s="1"/>
  <c r="H3131" i="6"/>
  <c r="I3131" i="6" s="1"/>
  <c r="H2539" i="6"/>
  <c r="I2539" i="6" s="1"/>
  <c r="H2947" i="6"/>
  <c r="I2947" i="6" s="1"/>
  <c r="H3159" i="6"/>
  <c r="I3159" i="6" s="1"/>
  <c r="H3367" i="6"/>
  <c r="I3367" i="6" s="1"/>
  <c r="H3063" i="6"/>
  <c r="I3063" i="6" s="1"/>
  <c r="H119" i="6"/>
  <c r="I119" i="6" s="1"/>
  <c r="H319" i="6"/>
  <c r="I319" i="6" s="1"/>
  <c r="H499" i="6"/>
  <c r="I499" i="6" s="1"/>
  <c r="H211" i="6"/>
  <c r="I211" i="6" s="1"/>
  <c r="H483" i="6"/>
  <c r="I483" i="6" s="1"/>
  <c r="H195" i="6"/>
  <c r="I195" i="6" s="1"/>
  <c r="H535" i="6"/>
  <c r="I535" i="6" s="1"/>
  <c r="H271" i="6"/>
  <c r="I271" i="6" s="1"/>
  <c r="H455" i="6"/>
  <c r="I455" i="6" s="1"/>
  <c r="H255" i="6"/>
  <c r="I255" i="6" s="1"/>
  <c r="H583" i="6"/>
  <c r="I583" i="6" s="1"/>
  <c r="H275" i="6"/>
  <c r="I275" i="6" s="1"/>
  <c r="H523" i="6"/>
  <c r="I523" i="6" s="1"/>
  <c r="H739" i="6"/>
  <c r="I739" i="6" s="1"/>
  <c r="H223" i="6"/>
  <c r="I223" i="6" s="1"/>
  <c r="H651" i="6"/>
  <c r="I651" i="6" s="1"/>
  <c r="H99" i="6"/>
  <c r="I99" i="6" s="1"/>
  <c r="H675" i="6"/>
  <c r="I675" i="6" s="1"/>
  <c r="H547" i="6"/>
  <c r="I547" i="6" s="1"/>
  <c r="H767" i="6"/>
  <c r="I767" i="6" s="1"/>
  <c r="H999" i="6"/>
  <c r="I999" i="6" s="1"/>
  <c r="H683" i="6"/>
  <c r="I683" i="6" s="1"/>
  <c r="H383" i="6"/>
  <c r="I383" i="6" s="1"/>
  <c r="H759" i="6"/>
  <c r="I759" i="6" s="1"/>
  <c r="H987" i="6"/>
  <c r="I987" i="6" s="1"/>
  <c r="H1095" i="6"/>
  <c r="I1095" i="6" s="1"/>
  <c r="H1019" i="6"/>
  <c r="I1019" i="6" s="1"/>
  <c r="H1259" i="6"/>
  <c r="I1259" i="6" s="1"/>
  <c r="H939" i="6"/>
  <c r="I939" i="6" s="1"/>
  <c r="H1063" i="6"/>
  <c r="I1063" i="6" s="1"/>
  <c r="H1175" i="6"/>
  <c r="I1175" i="6" s="1"/>
  <c r="H747" i="6"/>
  <c r="I747" i="6" s="1"/>
  <c r="H831" i="6"/>
  <c r="I831" i="6" s="1"/>
  <c r="H591" i="6"/>
  <c r="I591" i="6" s="1"/>
  <c r="H1043" i="6"/>
  <c r="I1043" i="6" s="1"/>
  <c r="H1127" i="6"/>
  <c r="I1127" i="6" s="1"/>
  <c r="H1431" i="6"/>
  <c r="I1431" i="6" s="1"/>
  <c r="H1291" i="6"/>
  <c r="I1291" i="6" s="1"/>
  <c r="H1591" i="6"/>
  <c r="I1591" i="6" s="1"/>
  <c r="H1407" i="6"/>
  <c r="I1407" i="6" s="1"/>
  <c r="H1579" i="6"/>
  <c r="I1579" i="6" s="1"/>
  <c r="H1307" i="6"/>
  <c r="I1307" i="6" s="1"/>
  <c r="H1163" i="6"/>
  <c r="I1163" i="6" s="1"/>
  <c r="H1583" i="6"/>
  <c r="I1583" i="6" s="1"/>
  <c r="H1363" i="6"/>
  <c r="I1363" i="6" s="1"/>
  <c r="H1735" i="6"/>
  <c r="I1735" i="6" s="1"/>
  <c r="H1427" i="6"/>
  <c r="I1427" i="6" s="1"/>
  <c r="H1839" i="6"/>
  <c r="I1839" i="6" s="1"/>
  <c r="H1395" i="6"/>
  <c r="I1395" i="6" s="1"/>
  <c r="H1855" i="6"/>
  <c r="I1855" i="6" s="1"/>
  <c r="H1251" i="6"/>
  <c r="I1251" i="6" s="1"/>
  <c r="H1719" i="6"/>
  <c r="I1719" i="6" s="1"/>
  <c r="H1911" i="6"/>
  <c r="I1911" i="6" s="1"/>
  <c r="H1555" i="6"/>
  <c r="I1555" i="6" s="1"/>
  <c r="H1587" i="6"/>
  <c r="I1587" i="6" s="1"/>
  <c r="H1867" i="6"/>
  <c r="I1867" i="6" s="1"/>
  <c r="H1091" i="6"/>
  <c r="I1091" i="6" s="1"/>
  <c r="H1835" i="6"/>
  <c r="I1835" i="6" s="1"/>
  <c r="H1963" i="6"/>
  <c r="I1963" i="6" s="1"/>
  <c r="H2199" i="6"/>
  <c r="I2199" i="6" s="1"/>
  <c r="H2179" i="6"/>
  <c r="I2179" i="6" s="1"/>
  <c r="H1731" i="6"/>
  <c r="I1731" i="6" s="1"/>
  <c r="H1471" i="6"/>
  <c r="I1471" i="6" s="1"/>
  <c r="H2163" i="6"/>
  <c r="I2163" i="6" s="1"/>
  <c r="H1371" i="6"/>
  <c r="I1371" i="6" s="1"/>
  <c r="H2207" i="6"/>
  <c r="I2207" i="6" s="1"/>
  <c r="H1843" i="6"/>
  <c r="I1843" i="6" s="1"/>
  <c r="H2095" i="6"/>
  <c r="I2095" i="6" s="1"/>
  <c r="H2423" i="6"/>
  <c r="I2423" i="6" s="1"/>
  <c r="H2251" i="6"/>
  <c r="I2251" i="6" s="1"/>
  <c r="H1975" i="6"/>
  <c r="I1975" i="6" s="1"/>
  <c r="H2499" i="6"/>
  <c r="I2499" i="6" s="1"/>
  <c r="H2627" i="6"/>
  <c r="I2627" i="6" s="1"/>
  <c r="H2315" i="6"/>
  <c r="I2315" i="6" s="1"/>
  <c r="H2279" i="6"/>
  <c r="I2279" i="6" s="1"/>
  <c r="H2687" i="6"/>
  <c r="I2687" i="6" s="1"/>
  <c r="H2467" i="6"/>
  <c r="I2467" i="6" s="1"/>
  <c r="H2631" i="6"/>
  <c r="I2631" i="6" s="1"/>
  <c r="H2639" i="6"/>
  <c r="I2639" i="6" s="1"/>
  <c r="H2559" i="6"/>
  <c r="I2559" i="6" s="1"/>
  <c r="H2583" i="6"/>
  <c r="I2583" i="6" s="1"/>
  <c r="H2779" i="6"/>
  <c r="I2779" i="6" s="1"/>
  <c r="H3111" i="6"/>
  <c r="I3111" i="6" s="1"/>
  <c r="H2491" i="6"/>
  <c r="I2491" i="6" s="1"/>
  <c r="H2879" i="6"/>
  <c r="I2879" i="6" s="1"/>
  <c r="H151" i="6"/>
  <c r="I151" i="6" s="1"/>
  <c r="H343" i="6"/>
  <c r="I343" i="6" s="1"/>
  <c r="H559" i="6"/>
  <c r="I559" i="6" s="1"/>
  <c r="H295" i="6"/>
  <c r="I295" i="6" s="1"/>
  <c r="H91" i="6"/>
  <c r="I91" i="6" s="1"/>
  <c r="H287" i="6"/>
  <c r="I287" i="6" s="1"/>
  <c r="H563" i="6"/>
  <c r="I563" i="6" s="1"/>
  <c r="H315" i="6"/>
  <c r="I315" i="6" s="1"/>
  <c r="H67" i="6"/>
  <c r="I67" i="6" s="1"/>
  <c r="H299" i="6"/>
  <c r="I299" i="6" s="1"/>
  <c r="H131" i="6"/>
  <c r="I131" i="6" s="1"/>
  <c r="H351" i="6"/>
  <c r="I351" i="6" s="1"/>
  <c r="H215" i="6"/>
  <c r="I215" i="6" s="1"/>
  <c r="H775" i="6"/>
  <c r="I775" i="6" s="1"/>
  <c r="H363" i="6"/>
  <c r="I363" i="6" s="1"/>
  <c r="H703" i="6"/>
  <c r="I703" i="6" s="1"/>
  <c r="H179" i="6"/>
  <c r="I179" i="6" s="1"/>
  <c r="H115" i="6"/>
  <c r="I115" i="6" s="1"/>
  <c r="H635" i="6"/>
  <c r="I635" i="6" s="1"/>
  <c r="H827" i="6"/>
  <c r="I827" i="6" s="1"/>
  <c r="H387" i="6"/>
  <c r="I387" i="6" s="1"/>
  <c r="H727" i="6"/>
  <c r="I727" i="6" s="1"/>
  <c r="H623" i="6"/>
  <c r="I623" i="6" s="1"/>
  <c r="H847" i="6"/>
  <c r="I847" i="6" s="1"/>
  <c r="H587" i="6"/>
  <c r="I587" i="6" s="1"/>
  <c r="H1203" i="6"/>
  <c r="I1203" i="6" s="1"/>
  <c r="H1147" i="6"/>
  <c r="I1147" i="6" s="1"/>
  <c r="H1295" i="6"/>
  <c r="I1295" i="6" s="1"/>
  <c r="H963" i="6"/>
  <c r="I963" i="6" s="1"/>
  <c r="H1099" i="6"/>
  <c r="I1099" i="6" s="1"/>
  <c r="H1207" i="6"/>
  <c r="I1207" i="6" s="1"/>
  <c r="H839" i="6"/>
  <c r="I839" i="6" s="1"/>
  <c r="H1023" i="6"/>
  <c r="I1023" i="6" s="1"/>
  <c r="H783" i="6"/>
  <c r="I783" i="6" s="1"/>
  <c r="H1059" i="6"/>
  <c r="I1059" i="6" s="1"/>
  <c r="H1191" i="6"/>
  <c r="I1191" i="6" s="1"/>
  <c r="H1531" i="6"/>
  <c r="I1531" i="6" s="1"/>
  <c r="H1383" i="6"/>
  <c r="I1383" i="6" s="1"/>
  <c r="H1631" i="6"/>
  <c r="I1631" i="6" s="1"/>
  <c r="H1423" i="6"/>
  <c r="I1423" i="6" s="1"/>
  <c r="H1083" i="6"/>
  <c r="I1083" i="6" s="1"/>
  <c r="H1467" i="6"/>
  <c r="I1467" i="6" s="1"/>
  <c r="H1343" i="6"/>
  <c r="I1343" i="6" s="1"/>
  <c r="H1031" i="6"/>
  <c r="I1031" i="6" s="1"/>
  <c r="H1495" i="6"/>
  <c r="I1495" i="6" s="1"/>
  <c r="H1799" i="6"/>
  <c r="I1799" i="6" s="1"/>
  <c r="H1499" i="6"/>
  <c r="I1499" i="6" s="1"/>
  <c r="H1939" i="6"/>
  <c r="I1939" i="6" s="1"/>
  <c r="H1635" i="6"/>
  <c r="I1635" i="6" s="1"/>
  <c r="H1931" i="6"/>
  <c r="I1931" i="6" s="1"/>
  <c r="H1411" i="6"/>
  <c r="I1411" i="6" s="1"/>
  <c r="H1739" i="6"/>
  <c r="I1739" i="6" s="1"/>
  <c r="H931" i="6"/>
  <c r="I931" i="6" s="1"/>
  <c r="H1599" i="6"/>
  <c r="I1599" i="6" s="1"/>
  <c r="H1707" i="6"/>
  <c r="I1707" i="6" s="1"/>
  <c r="H1903" i="6"/>
  <c r="I1903" i="6" s="1"/>
  <c r="H1507" i="6"/>
  <c r="I1507" i="6" s="1"/>
  <c r="H1875" i="6"/>
  <c r="I1875" i="6" s="1"/>
  <c r="H2059" i="6"/>
  <c r="I2059" i="6" s="1"/>
  <c r="H1667" i="6"/>
  <c r="I1667" i="6" s="1"/>
  <c r="H2267" i="6"/>
  <c r="I2267" i="6" s="1"/>
  <c r="H2007" i="6"/>
  <c r="I2007" i="6" s="1"/>
  <c r="H1871" i="6"/>
  <c r="I1871" i="6" s="1"/>
  <c r="H2307" i="6"/>
  <c r="I2307" i="6" s="1"/>
  <c r="H1987" i="6"/>
  <c r="I1987" i="6" s="1"/>
  <c r="H2275" i="6"/>
  <c r="I2275" i="6" s="1"/>
  <c r="H1907" i="6"/>
  <c r="I1907" i="6" s="1"/>
  <c r="H2151" i="6"/>
  <c r="I2151" i="6" s="1"/>
  <c r="H2127" i="6"/>
  <c r="I2127" i="6" s="1"/>
  <c r="H2339" i="6"/>
  <c r="I2339" i="6" s="1"/>
  <c r="H2303" i="6"/>
  <c r="I2303" i="6" s="1"/>
  <c r="H2543" i="6"/>
  <c r="I2543" i="6" s="1"/>
  <c r="H2671" i="6"/>
  <c r="I2671" i="6" s="1"/>
  <c r="H2695" i="6"/>
  <c r="I2695" i="6" s="1"/>
  <c r="H2291" i="6"/>
  <c r="I2291" i="6" s="1"/>
  <c r="H2727" i="6"/>
  <c r="I2727" i="6" s="1"/>
  <c r="H2503" i="6"/>
  <c r="I2503" i="6" s="1"/>
  <c r="H2679" i="6"/>
  <c r="I2679" i="6" s="1"/>
  <c r="H2803" i="6"/>
  <c r="I2803" i="6" s="1"/>
  <c r="H2807" i="6"/>
  <c r="I2807" i="6" s="1"/>
  <c r="H163" i="6"/>
  <c r="I163" i="6" s="1"/>
  <c r="H367" i="6"/>
  <c r="I367" i="6" s="1"/>
  <c r="H575" i="6"/>
  <c r="I575" i="6" s="1"/>
  <c r="H303" i="6"/>
  <c r="I303" i="6" s="1"/>
  <c r="H107" i="6"/>
  <c r="I107" i="6" s="1"/>
  <c r="H323" i="6"/>
  <c r="I323" i="6" s="1"/>
  <c r="H63" i="6"/>
  <c r="I63" i="6" s="1"/>
  <c r="H335" i="6"/>
  <c r="I335" i="6" s="1"/>
  <c r="H95" i="6"/>
  <c r="I95" i="6" s="1"/>
  <c r="H379" i="6"/>
  <c r="I379" i="6" s="1"/>
  <c r="H147" i="6"/>
  <c r="I147" i="6" s="1"/>
  <c r="H359" i="6"/>
  <c r="I359" i="6" s="1"/>
  <c r="H487" i="6"/>
  <c r="I487" i="6" s="1"/>
  <c r="H787" i="6"/>
  <c r="I787" i="6" s="1"/>
  <c r="H479" i="6"/>
  <c r="I479" i="6" s="1"/>
  <c r="H715" i="6"/>
  <c r="I715" i="6" s="1"/>
  <c r="H259" i="6"/>
  <c r="I259" i="6" s="1"/>
  <c r="H243" i="6"/>
  <c r="I243" i="6" s="1"/>
  <c r="H655" i="6"/>
  <c r="I655" i="6" s="1"/>
  <c r="H859" i="6"/>
  <c r="I859" i="6" s="1"/>
  <c r="H527" i="6"/>
  <c r="I527" i="6" s="1"/>
  <c r="H807" i="6"/>
  <c r="I807" i="6" s="1"/>
  <c r="H647" i="6"/>
  <c r="I647" i="6" s="1"/>
  <c r="H851" i="6"/>
  <c r="I851" i="6" s="1"/>
  <c r="H891" i="6"/>
  <c r="I891" i="6" s="1"/>
  <c r="H1247" i="6"/>
  <c r="I1247" i="6" s="1"/>
  <c r="H1155" i="6"/>
  <c r="I1155" i="6" s="1"/>
  <c r="H1311" i="6"/>
  <c r="I1311" i="6" s="1"/>
  <c r="H1003" i="6"/>
  <c r="I1003" i="6" s="1"/>
  <c r="H1107" i="6"/>
  <c r="I1107" i="6" s="1"/>
  <c r="H1275" i="6"/>
  <c r="I1275" i="6" s="1"/>
  <c r="H943" i="6"/>
  <c r="I943" i="6" s="1"/>
  <c r="H1159" i="6"/>
  <c r="I1159" i="6" s="1"/>
  <c r="H895" i="6"/>
  <c r="I895" i="6" s="1"/>
  <c r="H1067" i="6"/>
  <c r="I1067" i="6" s="1"/>
  <c r="H1219" i="6"/>
  <c r="I1219" i="6" s="1"/>
  <c r="H1547" i="6"/>
  <c r="I1547" i="6" s="1"/>
  <c r="H1399" i="6"/>
  <c r="I1399" i="6" s="1"/>
  <c r="H1647" i="6"/>
  <c r="I1647" i="6" s="1"/>
  <c r="H1435" i="6"/>
  <c r="I1435" i="6" s="1"/>
  <c r="H1087" i="6"/>
  <c r="I1087" i="6" s="1"/>
  <c r="H1483" i="6"/>
  <c r="I1483" i="6" s="1"/>
  <c r="H1439" i="6"/>
  <c r="I1439" i="6" s="1"/>
  <c r="H1167" i="6"/>
  <c r="I1167" i="6" s="1"/>
  <c r="H1539" i="6"/>
  <c r="I1539" i="6" s="1"/>
  <c r="H1819" i="6"/>
  <c r="I1819" i="6" s="1"/>
  <c r="H1691" i="6"/>
  <c r="I1691" i="6" s="1"/>
  <c r="H1967" i="6"/>
  <c r="I1967" i="6" s="1"/>
  <c r="H1639" i="6"/>
  <c r="I1639" i="6" s="1"/>
  <c r="H1943" i="6"/>
  <c r="I1943" i="6" s="1"/>
  <c r="H1575" i="6"/>
  <c r="I1575" i="6" s="1"/>
  <c r="H1751" i="6"/>
  <c r="I1751" i="6" s="1"/>
  <c r="H1151" i="6"/>
  <c r="I1151" i="6" s="1"/>
  <c r="H1603" i="6"/>
  <c r="I1603" i="6" s="1"/>
  <c r="H1755" i="6"/>
  <c r="I1755" i="6" s="1"/>
  <c r="H1935" i="6"/>
  <c r="I1935" i="6" s="1"/>
  <c r="H1511" i="6"/>
  <c r="I1511" i="6" s="1"/>
  <c r="H911" i="6"/>
  <c r="I911" i="6" s="1"/>
  <c r="H2071" i="6"/>
  <c r="I2071" i="6" s="1"/>
  <c r="H1743" i="6"/>
  <c r="I1743" i="6" s="1"/>
  <c r="H2319" i="6"/>
  <c r="I2319" i="6" s="1"/>
  <c r="H2015" i="6"/>
  <c r="I2015" i="6" s="1"/>
  <c r="H2019" i="6"/>
  <c r="I2019" i="6" s="1"/>
  <c r="H2327" i="6"/>
  <c r="I2327" i="6" s="1"/>
  <c r="H2043" i="6"/>
  <c r="I2043" i="6" s="1"/>
  <c r="H2295" i="6"/>
  <c r="I2295" i="6" s="1"/>
  <c r="H1927" i="6"/>
  <c r="I1927" i="6" s="1"/>
  <c r="H2171" i="6"/>
  <c r="I2171" i="6" s="1"/>
  <c r="H2131" i="6"/>
  <c r="I2131" i="6" s="1"/>
  <c r="H2459" i="6"/>
  <c r="I2459" i="6" s="1"/>
  <c r="H2311" i="6"/>
  <c r="I2311" i="6" s="1"/>
  <c r="H2547" i="6"/>
  <c r="I2547" i="6" s="1"/>
  <c r="H2675" i="6"/>
  <c r="I2675" i="6" s="1"/>
  <c r="H2703" i="6"/>
  <c r="I2703" i="6" s="1"/>
  <c r="H2375" i="6"/>
  <c r="I2375" i="6" s="1"/>
  <c r="H2743" i="6"/>
  <c r="I2743" i="6" s="1"/>
  <c r="H2535" i="6"/>
  <c r="I2535" i="6" s="1"/>
  <c r="H2355" i="6"/>
  <c r="I2355" i="6" s="1"/>
  <c r="H2183" i="6"/>
  <c r="I2183" i="6" s="1"/>
  <c r="H2811" i="6"/>
  <c r="I2811" i="6" s="1"/>
  <c r="H135" i="6"/>
  <c r="I135" i="6" s="1"/>
  <c r="H47" i="6"/>
  <c r="I47" i="6" s="1"/>
  <c r="H51" i="6"/>
  <c r="I51" i="6" s="1"/>
  <c r="H571" i="6"/>
  <c r="I571" i="6" s="1"/>
  <c r="H159" i="6"/>
  <c r="I159" i="6" s="1"/>
  <c r="H175" i="6"/>
  <c r="I175" i="6" s="1"/>
  <c r="H995" i="6"/>
  <c r="I995" i="6" s="1"/>
  <c r="H959" i="6"/>
  <c r="I959" i="6" s="1"/>
  <c r="H971" i="6"/>
  <c r="I971" i="6" s="1"/>
  <c r="H1443" i="6"/>
  <c r="I1443" i="6" s="1"/>
  <c r="H803" i="6"/>
  <c r="I803" i="6" s="1"/>
  <c r="H1491" i="6"/>
  <c r="I1491" i="6" s="1"/>
  <c r="H1459" i="6"/>
  <c r="I1459" i="6" s="1"/>
  <c r="H1923" i="6"/>
  <c r="I1923" i="6" s="1"/>
  <c r="H1279" i="6"/>
  <c r="I1279" i="6" s="1"/>
  <c r="H2227" i="6"/>
  <c r="I2227" i="6" s="1"/>
  <c r="H1919" i="6"/>
  <c r="I1919" i="6" s="1"/>
  <c r="H2083" i="6"/>
  <c r="I2083" i="6" s="1"/>
  <c r="H2659" i="6"/>
  <c r="I2659" i="6" s="1"/>
  <c r="H2487" i="6"/>
  <c r="I2487" i="6" s="1"/>
  <c r="H2619" i="6"/>
  <c r="I2619" i="6" s="1"/>
  <c r="H3151" i="6"/>
  <c r="I3151" i="6" s="1"/>
  <c r="H2891" i="6"/>
  <c r="I2891" i="6" s="1"/>
  <c r="H3143" i="6"/>
  <c r="I3143" i="6" s="1"/>
  <c r="H2823" i="6"/>
  <c r="I2823" i="6" s="1"/>
  <c r="H3223" i="6"/>
  <c r="I3223" i="6" s="1"/>
  <c r="H2763" i="6"/>
  <c r="I2763" i="6" s="1"/>
  <c r="H3135" i="6"/>
  <c r="I3135" i="6" s="1"/>
  <c r="H2819" i="6"/>
  <c r="I2819" i="6" s="1"/>
  <c r="H3215" i="6"/>
  <c r="I3215" i="6" s="1"/>
  <c r="H3575" i="6"/>
  <c r="I3575" i="6" s="1"/>
  <c r="H3855" i="6"/>
  <c r="I3855" i="6" s="1"/>
  <c r="H2899" i="6"/>
  <c r="I2899" i="6" s="1"/>
  <c r="H3463" i="6"/>
  <c r="I3463" i="6" s="1"/>
  <c r="H3699" i="6"/>
  <c r="I3699" i="6" s="1"/>
  <c r="H2211" i="6"/>
  <c r="I2211" i="6" s="1"/>
  <c r="H3235" i="6"/>
  <c r="I3235" i="6" s="1"/>
  <c r="H3523" i="6"/>
  <c r="I3523" i="6" s="1"/>
  <c r="H3759" i="6"/>
  <c r="I3759" i="6" s="1"/>
  <c r="H2887" i="6"/>
  <c r="I2887" i="6" s="1"/>
  <c r="H3407" i="6"/>
  <c r="I3407" i="6" s="1"/>
  <c r="H3799" i="6"/>
  <c r="I3799" i="6" s="1"/>
  <c r="H3039" i="6"/>
  <c r="I3039" i="6" s="1"/>
  <c r="H2971" i="6"/>
  <c r="I2971" i="6" s="1"/>
  <c r="H3311" i="6"/>
  <c r="I3311" i="6" s="1"/>
  <c r="H3559" i="6"/>
  <c r="I3559" i="6" s="1"/>
  <c r="H3803" i="6"/>
  <c r="I3803" i="6" s="1"/>
  <c r="H3371" i="6"/>
  <c r="I3371" i="6" s="1"/>
  <c r="H3207" i="6"/>
  <c r="I3207" i="6" s="1"/>
  <c r="H3535" i="6"/>
  <c r="I3535" i="6" s="1"/>
  <c r="H3347" i="6"/>
  <c r="I3347" i="6" s="1"/>
  <c r="H3587" i="6"/>
  <c r="I3587" i="6" s="1"/>
  <c r="H3331" i="6"/>
  <c r="I3331" i="6" s="1"/>
  <c r="H3819" i="6"/>
  <c r="I3819" i="6" s="1"/>
  <c r="H3867" i="6"/>
  <c r="I3867" i="6" s="1"/>
  <c r="H2939" i="6"/>
  <c r="I2939" i="6" s="1"/>
  <c r="H207" i="6"/>
  <c r="I207" i="6" s="1"/>
  <c r="H139" i="6"/>
  <c r="I139" i="6" s="1"/>
  <c r="H111" i="6"/>
  <c r="I111" i="6" s="1"/>
  <c r="H515" i="6"/>
  <c r="I515" i="6" s="1"/>
  <c r="H463" i="6"/>
  <c r="I463" i="6" s="1"/>
  <c r="H555" i="6"/>
  <c r="I555" i="6" s="1"/>
  <c r="H923" i="6"/>
  <c r="I923" i="6" s="1"/>
  <c r="H1011" i="6"/>
  <c r="I1011" i="6" s="1"/>
  <c r="H1235" i="6"/>
  <c r="I1235" i="6" s="1"/>
  <c r="H1559" i="6"/>
  <c r="I1559" i="6" s="1"/>
  <c r="H1263" i="6"/>
  <c r="I1263" i="6" s="1"/>
  <c r="H1675" i="6"/>
  <c r="I1675" i="6" s="1"/>
  <c r="H1643" i="6"/>
  <c r="I1643" i="6" s="1"/>
  <c r="H1351" i="6"/>
  <c r="I1351" i="6" s="1"/>
  <c r="H1515" i="6"/>
  <c r="I1515" i="6" s="1"/>
  <c r="H2343" i="6"/>
  <c r="I2343" i="6" s="1"/>
  <c r="H2107" i="6"/>
  <c r="I2107" i="6" s="1"/>
  <c r="H2175" i="6"/>
  <c r="I2175" i="6" s="1"/>
  <c r="H1711" i="6"/>
  <c r="I1711" i="6" s="1"/>
  <c r="H2551" i="6"/>
  <c r="I2551" i="6" s="1"/>
  <c r="H2623" i="6"/>
  <c r="I2623" i="6" s="1"/>
  <c r="H3183" i="6"/>
  <c r="I3183" i="6" s="1"/>
  <c r="H2903" i="6"/>
  <c r="I2903" i="6" s="1"/>
  <c r="H3155" i="6"/>
  <c r="I3155" i="6" s="1"/>
  <c r="H2855" i="6"/>
  <c r="I2855" i="6" s="1"/>
  <c r="H3267" i="6"/>
  <c r="I3267" i="6" s="1"/>
  <c r="H2799" i="6"/>
  <c r="I2799" i="6" s="1"/>
  <c r="H3203" i="6"/>
  <c r="I3203" i="6" s="1"/>
  <c r="H2843" i="6"/>
  <c r="I2843" i="6" s="1"/>
  <c r="H3319" i="6"/>
  <c r="I3319" i="6" s="1"/>
  <c r="H3599" i="6"/>
  <c r="I3599" i="6" s="1"/>
  <c r="H3871" i="6"/>
  <c r="I3871" i="6" s="1"/>
  <c r="H2995" i="6"/>
  <c r="I2995" i="6" s="1"/>
  <c r="H3495" i="6"/>
  <c r="I3495" i="6" s="1"/>
  <c r="H3703" i="6"/>
  <c r="I3703" i="6" s="1"/>
  <c r="H2767" i="6"/>
  <c r="I2767" i="6" s="1"/>
  <c r="H3335" i="6"/>
  <c r="I3335" i="6" s="1"/>
  <c r="H3543" i="6"/>
  <c r="I3543" i="6" s="1"/>
  <c r="H3835" i="6"/>
  <c r="I3835" i="6" s="1"/>
  <c r="H3163" i="6"/>
  <c r="I3163" i="6" s="1"/>
  <c r="H3499" i="6"/>
  <c r="I3499" i="6" s="1"/>
  <c r="H3811" i="6"/>
  <c r="I3811" i="6" s="1"/>
  <c r="H2439" i="6"/>
  <c r="I2439" i="6" s="1"/>
  <c r="H3031" i="6"/>
  <c r="I3031" i="6" s="1"/>
  <c r="H3363" i="6"/>
  <c r="I3363" i="6" s="1"/>
  <c r="H3583" i="6"/>
  <c r="I3583" i="6" s="1"/>
  <c r="H2951" i="6"/>
  <c r="I2951" i="6" s="1"/>
  <c r="H3679" i="6"/>
  <c r="I3679" i="6" s="1"/>
  <c r="H3275" i="6"/>
  <c r="I3275" i="6" s="1"/>
  <c r="H3551" i="6"/>
  <c r="I3551" i="6" s="1"/>
  <c r="H3751" i="6"/>
  <c r="I3751" i="6" s="1"/>
  <c r="H3631" i="6"/>
  <c r="I3631" i="6" s="1"/>
  <c r="H3539" i="6"/>
  <c r="I3539" i="6" s="1"/>
  <c r="H3839" i="6"/>
  <c r="I3839" i="6" s="1"/>
  <c r="H3307" i="6"/>
  <c r="I3307" i="6" s="1"/>
  <c r="H3287" i="6"/>
  <c r="I3287" i="6" s="1"/>
  <c r="H331" i="6"/>
  <c r="I331" i="6" s="1"/>
  <c r="H279" i="6"/>
  <c r="I279" i="6" s="1"/>
  <c r="H291" i="6"/>
  <c r="I291" i="6" s="1"/>
  <c r="H763" i="6"/>
  <c r="I763" i="6" s="1"/>
  <c r="H691" i="6"/>
  <c r="I691" i="6" s="1"/>
  <c r="H707" i="6"/>
  <c r="I707" i="6" s="1"/>
  <c r="H1171" i="6"/>
  <c r="I1171" i="6" s="1"/>
  <c r="H1071" i="6"/>
  <c r="I1071" i="6" s="1"/>
  <c r="H731" i="6"/>
  <c r="I731" i="6" s="1"/>
  <c r="H1327" i="6"/>
  <c r="I1327" i="6" s="1"/>
  <c r="H1355" i="6"/>
  <c r="I1355" i="6" s="1"/>
  <c r="H1763" i="6"/>
  <c r="I1763" i="6" s="1"/>
  <c r="H1883" i="6"/>
  <c r="I1883" i="6" s="1"/>
  <c r="H1595" i="6"/>
  <c r="I1595" i="6" s="1"/>
  <c r="H1847" i="6"/>
  <c r="I1847" i="6" s="1"/>
  <c r="H1979" i="6"/>
  <c r="I1979" i="6" s="1"/>
  <c r="H2255" i="6"/>
  <c r="I2255" i="6" s="1"/>
  <c r="H2323" i="6"/>
  <c r="I2323" i="6" s="1"/>
  <c r="H2431" i="6"/>
  <c r="I2431" i="6" s="1"/>
  <c r="H2663" i="6"/>
  <c r="I2663" i="6" s="1"/>
  <c r="H2699" i="6"/>
  <c r="I2699" i="6" s="1"/>
  <c r="H3195" i="6"/>
  <c r="I3195" i="6" s="1"/>
  <c r="H2931" i="6"/>
  <c r="I2931" i="6" s="1"/>
  <c r="H2239" i="6"/>
  <c r="I2239" i="6" s="1"/>
  <c r="H2919" i="6"/>
  <c r="I2919" i="6" s="1"/>
  <c r="H3343" i="6"/>
  <c r="I3343" i="6" s="1"/>
  <c r="H2907" i="6"/>
  <c r="I2907" i="6" s="1"/>
  <c r="H3239" i="6"/>
  <c r="I3239" i="6" s="1"/>
  <c r="H2911" i="6"/>
  <c r="I2911" i="6" s="1"/>
  <c r="H3375" i="6"/>
  <c r="I3375" i="6" s="1"/>
  <c r="H3635" i="6"/>
  <c r="I3635" i="6" s="1"/>
  <c r="H3827" i="6"/>
  <c r="I3827" i="6" s="1"/>
  <c r="H3015" i="6"/>
  <c r="I3015" i="6" s="1"/>
  <c r="H3519" i="6"/>
  <c r="I3519" i="6" s="1"/>
  <c r="H3715" i="6"/>
  <c r="I3715" i="6" s="1"/>
  <c r="H2835" i="6"/>
  <c r="I2835" i="6" s="1"/>
  <c r="H3351" i="6"/>
  <c r="I3351" i="6" s="1"/>
  <c r="H3567" i="6"/>
  <c r="I3567" i="6" s="1"/>
  <c r="H3879" i="6"/>
  <c r="I3879" i="6" s="1"/>
  <c r="H3179" i="6"/>
  <c r="I3179" i="6" s="1"/>
  <c r="H3547" i="6"/>
  <c r="I3547" i="6" s="1"/>
  <c r="H3815" i="6"/>
  <c r="I3815" i="6" s="1"/>
  <c r="H2647" i="6"/>
  <c r="I2647" i="6" s="1"/>
  <c r="H3043" i="6"/>
  <c r="I3043" i="6" s="1"/>
  <c r="H3399" i="6"/>
  <c r="I3399" i="6" s="1"/>
  <c r="H3619" i="6"/>
  <c r="I3619" i="6" s="1"/>
  <c r="H3011" i="6"/>
  <c r="I3011" i="6" s="1"/>
  <c r="H3687" i="6"/>
  <c r="I3687" i="6" s="1"/>
  <c r="H2991" i="6"/>
  <c r="I2991" i="6" s="1"/>
  <c r="H3595" i="6"/>
  <c r="I3595" i="6" s="1"/>
  <c r="H3079" i="6"/>
  <c r="I3079" i="6" s="1"/>
  <c r="H3639" i="6"/>
  <c r="I3639" i="6" s="1"/>
  <c r="H3243" i="6"/>
  <c r="I3243" i="6" s="1"/>
  <c r="H3383" i="6"/>
  <c r="I3383" i="6" s="1"/>
  <c r="H3387" i="6"/>
  <c r="I3387" i="6" s="1"/>
  <c r="H3563" i="6"/>
  <c r="I3563" i="6" s="1"/>
  <c r="H411" i="6"/>
  <c r="I411" i="6" s="1"/>
  <c r="H395" i="6"/>
  <c r="I395" i="6" s="1"/>
  <c r="H399" i="6"/>
  <c r="I399" i="6" s="1"/>
  <c r="H835" i="6"/>
  <c r="I835" i="6" s="1"/>
  <c r="H251" i="6"/>
  <c r="I251" i="6" s="1"/>
  <c r="H815" i="6"/>
  <c r="I815" i="6" s="1"/>
  <c r="H1347" i="6"/>
  <c r="I1347" i="6" s="1"/>
  <c r="H1115" i="6"/>
  <c r="I1115" i="6" s="1"/>
  <c r="H899" i="6"/>
  <c r="I899" i="6" s="1"/>
  <c r="H1463" i="6"/>
  <c r="I1463" i="6" s="1"/>
  <c r="H779" i="6"/>
  <c r="I779" i="6" s="1"/>
  <c r="H1879" i="6"/>
  <c r="I1879" i="6" s="1"/>
  <c r="H1955" i="6"/>
  <c r="I1955" i="6" s="1"/>
  <c r="H1627" i="6"/>
  <c r="I1627" i="6" s="1"/>
  <c r="H1671" i="6"/>
  <c r="I1671" i="6" s="1"/>
  <c r="H2023" i="6"/>
  <c r="I2023" i="6" s="1"/>
  <c r="H2331" i="6"/>
  <c r="I2331" i="6" s="1"/>
  <c r="H2511" i="6"/>
  <c r="I2511" i="6" s="1"/>
  <c r="H1899" i="6"/>
  <c r="I1899" i="6" s="1"/>
  <c r="H2435" i="6"/>
  <c r="I2435" i="6" s="1"/>
  <c r="H2723" i="6"/>
  <c r="I2723" i="6" s="1"/>
  <c r="H3219" i="6"/>
  <c r="I3219" i="6" s="1"/>
  <c r="H2943" i="6"/>
  <c r="I2943" i="6" s="1"/>
  <c r="H2363" i="6"/>
  <c r="I2363" i="6" s="1"/>
  <c r="H2987" i="6"/>
  <c r="I2987" i="6" s="1"/>
  <c r="H2139" i="6"/>
  <c r="I2139" i="6" s="1"/>
  <c r="H2967" i="6"/>
  <c r="I2967" i="6" s="1"/>
  <c r="H3279" i="6"/>
  <c r="I3279" i="6" s="1"/>
  <c r="H2915" i="6"/>
  <c r="I2915" i="6" s="1"/>
  <c r="H3423" i="6"/>
  <c r="I3423" i="6" s="1"/>
  <c r="H3655" i="6"/>
  <c r="I3655" i="6" s="1"/>
  <c r="H3891" i="6"/>
  <c r="I3891" i="6" s="1"/>
  <c r="H3227" i="6"/>
  <c r="I3227" i="6" s="1"/>
  <c r="H3555" i="6"/>
  <c r="I3555" i="6" s="1"/>
  <c r="H3719" i="6"/>
  <c r="I3719" i="6" s="1"/>
  <c r="H2895" i="6"/>
  <c r="I2895" i="6" s="1"/>
  <c r="H3427" i="6"/>
  <c r="I3427" i="6" s="1"/>
  <c r="H3579" i="6"/>
  <c r="I3579" i="6" s="1"/>
  <c r="H2871" i="6"/>
  <c r="I2871" i="6" s="1"/>
  <c r="H3191" i="6"/>
  <c r="I3191" i="6" s="1"/>
  <c r="H3627" i="6"/>
  <c r="I3627" i="6" s="1"/>
  <c r="H3863" i="6"/>
  <c r="I3863" i="6" s="1"/>
  <c r="H2747" i="6"/>
  <c r="I2747" i="6" s="1"/>
  <c r="H3127" i="6"/>
  <c r="I3127" i="6" s="1"/>
  <c r="H3411" i="6"/>
  <c r="I3411" i="6" s="1"/>
  <c r="H3711" i="6"/>
  <c r="I3711" i="6" s="1"/>
  <c r="H3027" i="6"/>
  <c r="I3027" i="6" s="1"/>
  <c r="H3727" i="6"/>
  <c r="I3727" i="6" s="1"/>
  <c r="H3067" i="6"/>
  <c r="I3067" i="6" s="1"/>
  <c r="H3611" i="6"/>
  <c r="I3611" i="6" s="1"/>
  <c r="H3247" i="6"/>
  <c r="I3247" i="6" s="1"/>
  <c r="H3747" i="6"/>
  <c r="I3747" i="6" s="1"/>
  <c r="H3315" i="6"/>
  <c r="I3315" i="6" s="1"/>
  <c r="H3731" i="6"/>
  <c r="I3731" i="6" s="1"/>
  <c r="H3435" i="6"/>
  <c r="I3435" i="6" s="1"/>
  <c r="H3691" i="6"/>
  <c r="I3691" i="6" s="1"/>
  <c r="H611" i="6"/>
  <c r="I611" i="6" s="1"/>
  <c r="H79" i="6"/>
  <c r="I79" i="6" s="1"/>
  <c r="H199" i="6"/>
  <c r="I199" i="6" s="1"/>
  <c r="H507" i="6"/>
  <c r="I507" i="6" s="1"/>
  <c r="H679" i="6"/>
  <c r="I679" i="6" s="1"/>
  <c r="H667" i="6"/>
  <c r="I667" i="6" s="1"/>
  <c r="H1195" i="6"/>
  <c r="I1195" i="6" s="1"/>
  <c r="H1283" i="6"/>
  <c r="I1283" i="6" s="1"/>
  <c r="H1075" i="6"/>
  <c r="I1075" i="6" s="1"/>
  <c r="H1143" i="6"/>
  <c r="I1143" i="6" s="1"/>
  <c r="H1455" i="6"/>
  <c r="I1455" i="6" s="1"/>
  <c r="H1715" i="6"/>
  <c r="I1715" i="6" s="1"/>
  <c r="H1611" i="6"/>
  <c r="I1611" i="6" s="1"/>
  <c r="H1759" i="6"/>
  <c r="I1759" i="6" s="1"/>
  <c r="H2099" i="6"/>
  <c r="I2099" i="6" s="1"/>
  <c r="H2051" i="6"/>
  <c r="I2051" i="6" s="1"/>
  <c r="H1951" i="6"/>
  <c r="I1951" i="6" s="1"/>
  <c r="H2403" i="6"/>
  <c r="I2403" i="6" s="1"/>
  <c r="H2395" i="6"/>
  <c r="I2395" i="6" s="1"/>
  <c r="H2247" i="6"/>
  <c r="I2247" i="6" s="1"/>
  <c r="H2815" i="6"/>
  <c r="I2815" i="6" s="1"/>
  <c r="H1699" i="6"/>
  <c r="I1699" i="6" s="1"/>
  <c r="H3047" i="6"/>
  <c r="I3047" i="6" s="1"/>
  <c r="H2655" i="6"/>
  <c r="I2655" i="6" s="1"/>
  <c r="H3051" i="6"/>
  <c r="I3051" i="6" s="1"/>
  <c r="H2571" i="6"/>
  <c r="I2571" i="6" s="1"/>
  <c r="H2999" i="6"/>
  <c r="I2999" i="6" s="1"/>
  <c r="H3303" i="6"/>
  <c r="I3303" i="6" s="1"/>
  <c r="H3083" i="6"/>
  <c r="I3083" i="6" s="1"/>
  <c r="H3471" i="6"/>
  <c r="I3471" i="6" s="1"/>
  <c r="H3787" i="6"/>
  <c r="I3787" i="6" s="1"/>
  <c r="H3123" i="6"/>
  <c r="I3123" i="6" s="1"/>
  <c r="H3379" i="6"/>
  <c r="I3379" i="6" s="1"/>
  <c r="H3623" i="6"/>
  <c r="I3623" i="6" s="1"/>
  <c r="H3775" i="6"/>
  <c r="I3775" i="6" s="1"/>
  <c r="H3167" i="6"/>
  <c r="I3167" i="6" s="1"/>
  <c r="H3451" i="6"/>
  <c r="I3451" i="6" s="1"/>
  <c r="H3615" i="6"/>
  <c r="I3615" i="6" s="1"/>
  <c r="H2475" i="6"/>
  <c r="I2475" i="6" s="1"/>
  <c r="H3283" i="6"/>
  <c r="I3283" i="6" s="1"/>
  <c r="H3707" i="6"/>
  <c r="I3707" i="6" s="1"/>
  <c r="H3895" i="6"/>
  <c r="I3895" i="6" s="1"/>
  <c r="H2851" i="6"/>
  <c r="I2851" i="6" s="1"/>
  <c r="H3251" i="6"/>
  <c r="I3251" i="6" s="1"/>
  <c r="H3455" i="6"/>
  <c r="I3455" i="6" s="1"/>
  <c r="H3767" i="6"/>
  <c r="I3767" i="6" s="1"/>
  <c r="H3139" i="6"/>
  <c r="I3139" i="6" s="1"/>
  <c r="H3259" i="6"/>
  <c r="I3259" i="6" s="1"/>
  <c r="H3271" i="6"/>
  <c r="I3271" i="6" s="1"/>
  <c r="H3695" i="6"/>
  <c r="I3695" i="6" s="1"/>
  <c r="H3479" i="6"/>
  <c r="I3479" i="6" s="1"/>
  <c r="H3771" i="6"/>
  <c r="I3771" i="6" s="1"/>
  <c r="H3443" i="6"/>
  <c r="I3443" i="6" s="1"/>
  <c r="H3467" i="6"/>
  <c r="I3467" i="6" s="1"/>
  <c r="H3671" i="6"/>
  <c r="I3671" i="6" s="1"/>
  <c r="H3723" i="6"/>
  <c r="I3723" i="6" s="1"/>
  <c r="H219" i="6"/>
  <c r="I219" i="6" s="1"/>
  <c r="H307" i="6"/>
  <c r="I307" i="6" s="1"/>
  <c r="H283" i="6"/>
  <c r="I283" i="6" s="1"/>
  <c r="H671" i="6"/>
  <c r="I671" i="6" s="1"/>
  <c r="H791" i="6"/>
  <c r="I791" i="6" s="1"/>
  <c r="H799" i="6"/>
  <c r="I799" i="6" s="1"/>
  <c r="H1271" i="6"/>
  <c r="I1271" i="6" s="1"/>
  <c r="H771" i="6"/>
  <c r="I771" i="6" s="1"/>
  <c r="H1135" i="6"/>
  <c r="I1135" i="6" s="1"/>
  <c r="H1415" i="6"/>
  <c r="I1415" i="6" s="1"/>
  <c r="H1655" i="6"/>
  <c r="I1655" i="6" s="1"/>
  <c r="H1851" i="6"/>
  <c r="I1851" i="6" s="1"/>
  <c r="H1727" i="6"/>
  <c r="I1727" i="6" s="1"/>
  <c r="H1887" i="6"/>
  <c r="I1887" i="6" s="1"/>
  <c r="H2223" i="6"/>
  <c r="I2223" i="6" s="1"/>
  <c r="H2235" i="6"/>
  <c r="I2235" i="6" s="1"/>
  <c r="H2111" i="6"/>
  <c r="I2111" i="6" s="1"/>
  <c r="H2531" i="6"/>
  <c r="I2531" i="6" s="1"/>
  <c r="H2707" i="6"/>
  <c r="I2707" i="6" s="1"/>
  <c r="H2771" i="6"/>
  <c r="I2771" i="6" s="1"/>
  <c r="H2847" i="6"/>
  <c r="I2847" i="6" s="1"/>
  <c r="H2667" i="6"/>
  <c r="I2667" i="6" s="1"/>
  <c r="H3103" i="6"/>
  <c r="I3103" i="6" s="1"/>
  <c r="H2683" i="6"/>
  <c r="I2683" i="6" s="1"/>
  <c r="H3119" i="6"/>
  <c r="I3119" i="6" s="1"/>
  <c r="H2603" i="6"/>
  <c r="I2603" i="6" s="1"/>
  <c r="H3023" i="6"/>
  <c r="I3023" i="6" s="1"/>
  <c r="H3355" i="6"/>
  <c r="I3355" i="6" s="1"/>
  <c r="H3091" i="6"/>
  <c r="I3091" i="6" s="1"/>
  <c r="H3507" i="6"/>
  <c r="I3507" i="6" s="1"/>
  <c r="H3791" i="6"/>
  <c r="I3791" i="6" s="1"/>
  <c r="H2739" i="6"/>
  <c r="I2739" i="6" s="1"/>
  <c r="H3395" i="6"/>
  <c r="I3395" i="6" s="1"/>
  <c r="H3647" i="6"/>
  <c r="I3647" i="6" s="1"/>
  <c r="H3831" i="6"/>
  <c r="I3831" i="6" s="1"/>
  <c r="H3171" i="6"/>
  <c r="I3171" i="6" s="1"/>
  <c r="H3475" i="6"/>
  <c r="I3475" i="6" s="1"/>
  <c r="H3667" i="6"/>
  <c r="I3667" i="6" s="1"/>
  <c r="H2591" i="6"/>
  <c r="I2591" i="6" s="1"/>
  <c r="H3323" i="6"/>
  <c r="I3323" i="6" s="1"/>
  <c r="H3743" i="6"/>
  <c r="I3743" i="6" s="1"/>
  <c r="H2635" i="6"/>
  <c r="I2635" i="6" s="1"/>
  <c r="H2859" i="6"/>
  <c r="I2859" i="6" s="1"/>
  <c r="H3255" i="6"/>
  <c r="I3255" i="6" s="1"/>
  <c r="H3491" i="6"/>
  <c r="I3491" i="6" s="1"/>
  <c r="H3779" i="6"/>
  <c r="I3779" i="6" s="1"/>
  <c r="H2507" i="6"/>
  <c r="I2507" i="6" s="1"/>
  <c r="H3419" i="6"/>
  <c r="I3419" i="6" s="1"/>
  <c r="H3459" i="6"/>
  <c r="I3459" i="6" s="1"/>
  <c r="H3391" i="6"/>
  <c r="I3391" i="6" s="1"/>
  <c r="H3511" i="6"/>
  <c r="I3511" i="6" s="1"/>
  <c r="H3659" i="6"/>
  <c r="I3659" i="6" s="1"/>
  <c r="H3607" i="6"/>
  <c r="I3607" i="6" s="1"/>
  <c r="H3663" i="6"/>
  <c r="I3663" i="6" s="1"/>
  <c r="H3735" i="6"/>
  <c r="I3735" i="6" s="1"/>
  <c r="H531" i="6"/>
  <c r="I531" i="6" s="1"/>
  <c r="H603" i="6"/>
  <c r="I603" i="6" s="1"/>
  <c r="H1051" i="6"/>
  <c r="I1051" i="6" s="1"/>
  <c r="H1323" i="6"/>
  <c r="I1323" i="6" s="1"/>
  <c r="H1863" i="6"/>
  <c r="I1863" i="6" s="1"/>
  <c r="H2783" i="6"/>
  <c r="I2783" i="6" s="1"/>
  <c r="H3007" i="6"/>
  <c r="I3007" i="6" s="1"/>
  <c r="H3059" i="6"/>
  <c r="I3059" i="6" s="1"/>
  <c r="H3231" i="6"/>
  <c r="I3231" i="6" s="1"/>
  <c r="H3439" i="6"/>
  <c r="I3439" i="6" s="1"/>
  <c r="H3651" i="6"/>
  <c r="I3651" i="6" s="1"/>
  <c r="H3431" i="6"/>
  <c r="I3431" i="6" s="1"/>
  <c r="H3095" i="6"/>
  <c r="I3095" i="6" s="1"/>
  <c r="H3359" i="6"/>
  <c r="I3359" i="6" s="1"/>
  <c r="H1079" i="6"/>
  <c r="I1079" i="6" s="1"/>
  <c r="H2979" i="6"/>
  <c r="I2979" i="6" s="1"/>
  <c r="H2827" i="6"/>
  <c r="I2827" i="6" s="1"/>
  <c r="H371" i="6"/>
  <c r="I371" i="6" s="1"/>
  <c r="H879" i="6"/>
  <c r="I879" i="6" s="1"/>
  <c r="H1243" i="6"/>
  <c r="I1243" i="6" s="1"/>
  <c r="H1767" i="6"/>
  <c r="I1767" i="6" s="1"/>
  <c r="H2215" i="6"/>
  <c r="I2215" i="6" s="1"/>
  <c r="H2863" i="6"/>
  <c r="I2863" i="6" s="1"/>
  <c r="H3187" i="6"/>
  <c r="I3187" i="6" s="1"/>
  <c r="H3211" i="6"/>
  <c r="I3211" i="6" s="1"/>
  <c r="H3415" i="6"/>
  <c r="I3415" i="6" s="1"/>
  <c r="H3487" i="6"/>
  <c r="I3487" i="6" s="1"/>
  <c r="H3795" i="6"/>
  <c r="I3795" i="6" s="1"/>
  <c r="H3527" i="6"/>
  <c r="I3527" i="6" s="1"/>
  <c r="H3503" i="6"/>
  <c r="I3503" i="6" s="1"/>
  <c r="H3643" i="6"/>
  <c r="I3643" i="6" s="1"/>
  <c r="H83" i="6"/>
  <c r="I83" i="6" s="1"/>
  <c r="H3739" i="6"/>
  <c r="I3739" i="6" s="1"/>
  <c r="H3571" i="6"/>
  <c r="I3571" i="6" s="1"/>
  <c r="H551" i="6"/>
  <c r="I551" i="6" s="1"/>
  <c r="H595" i="6"/>
  <c r="I595" i="6" s="1"/>
  <c r="H1607" i="6"/>
  <c r="I1607" i="6" s="1"/>
  <c r="H1683" i="6"/>
  <c r="I1683" i="6" s="1"/>
  <c r="H2203" i="6"/>
  <c r="I2203" i="6" s="1"/>
  <c r="H2519" i="6"/>
  <c r="I2519" i="6" s="1"/>
  <c r="H2455" i="6"/>
  <c r="I2455" i="6" s="1"/>
  <c r="H3447" i="6"/>
  <c r="I3447" i="6" s="1"/>
  <c r="H3591" i="6"/>
  <c r="I3591" i="6" s="1"/>
  <c r="H3603" i="6"/>
  <c r="I3603" i="6" s="1"/>
  <c r="H3875" i="6"/>
  <c r="I3875" i="6" s="1"/>
  <c r="H3763" i="6"/>
  <c r="I3763" i="6" s="1"/>
  <c r="H3847" i="6"/>
  <c r="I3847" i="6" s="1"/>
  <c r="H3403" i="6"/>
  <c r="I3403" i="6" s="1"/>
  <c r="H1995" i="6"/>
  <c r="I1995" i="6" s="1"/>
  <c r="H2283" i="6"/>
  <c r="I2283" i="6" s="1"/>
  <c r="H3683" i="6"/>
  <c r="I3683" i="6" s="1"/>
  <c r="H3107" i="6"/>
  <c r="I3107" i="6" s="1"/>
  <c r="H347" i="6"/>
  <c r="I347" i="6" s="1"/>
  <c r="H863" i="6"/>
  <c r="I863" i="6" s="1"/>
  <c r="H1451" i="6"/>
  <c r="I1451" i="6" s="1"/>
  <c r="H1947" i="6"/>
  <c r="I1947" i="6" s="1"/>
  <c r="H2563" i="6"/>
  <c r="I2563" i="6" s="1"/>
  <c r="H2711" i="6"/>
  <c r="I2711" i="6" s="1"/>
  <c r="H2715" i="6"/>
  <c r="I2715" i="6" s="1"/>
  <c r="H3531" i="6"/>
  <c r="I3531" i="6" s="1"/>
  <c r="H3675" i="6"/>
  <c r="I3675" i="6" s="1"/>
  <c r="H3755" i="6"/>
  <c r="I3755" i="6" s="1"/>
  <c r="H2875" i="6"/>
  <c r="I2875" i="6" s="1"/>
  <c r="H3783" i="6"/>
  <c r="I3783" i="6" s="1"/>
  <c r="H3887" i="6"/>
  <c r="I3887" i="6" s="1"/>
  <c r="H3807" i="6"/>
  <c r="I3807" i="6" s="1"/>
  <c r="H1315" i="6"/>
  <c r="I1315" i="6" s="1"/>
  <c r="H2975" i="6"/>
  <c r="I2975" i="6" s="1"/>
  <c r="H2451" i="6"/>
  <c r="I2451" i="6" s="1"/>
  <c r="H3299" i="6"/>
  <c r="I3299" i="6" s="1"/>
  <c r="H403" i="6"/>
  <c r="I403" i="6" s="1"/>
  <c r="H1387" i="6"/>
  <c r="I1387" i="6" s="1"/>
  <c r="H1179" i="6"/>
  <c r="I1179" i="6" s="1"/>
  <c r="H1983" i="6"/>
  <c r="I1983" i="6" s="1"/>
  <c r="H2067" i="6"/>
  <c r="I2067" i="6" s="1"/>
  <c r="H3115" i="6"/>
  <c r="I3115" i="6" s="1"/>
  <c r="H3055" i="6"/>
  <c r="I3055" i="6" s="1"/>
  <c r="H3851" i="6"/>
  <c r="I3851" i="6" s="1"/>
  <c r="H3859" i="6"/>
  <c r="I3859" i="6" s="1"/>
  <c r="H2751" i="6"/>
  <c r="I2751" i="6" s="1"/>
  <c r="H2959" i="6"/>
  <c r="I2959" i="6" s="1"/>
  <c r="H2983" i="6"/>
  <c r="I2983" i="6" s="1"/>
  <c r="H3515" i="6"/>
  <c r="I3515" i="6" s="1"/>
  <c r="H3843" i="6"/>
  <c r="I3843" i="6" s="1"/>
  <c r="H811" i="6"/>
  <c r="I811" i="6" s="1"/>
  <c r="H2351" i="6"/>
  <c r="I2351" i="6" s="1"/>
  <c r="H2759" i="6"/>
  <c r="I2759" i="6" s="1"/>
  <c r="H2787" i="6"/>
  <c r="I2787" i="6" s="1"/>
  <c r="H3339" i="6"/>
  <c r="I3339" i="6" s="1"/>
  <c r="H3099" i="6"/>
  <c r="I3099" i="6" s="1"/>
  <c r="H327" i="6"/>
  <c r="I327" i="6" s="1"/>
  <c r="H1187" i="6"/>
  <c r="I1187" i="6" s="1"/>
  <c r="H1487" i="6"/>
  <c r="I1487" i="6" s="1"/>
  <c r="H1663" i="6"/>
  <c r="I1663" i="6" s="1"/>
  <c r="H2691" i="6"/>
  <c r="I2691" i="6" s="1"/>
  <c r="H2651" i="6"/>
  <c r="I2651" i="6" s="1"/>
  <c r="H3291" i="6"/>
  <c r="I3291" i="6" s="1"/>
  <c r="H2963" i="6"/>
  <c r="I2963" i="6" s="1"/>
  <c r="H3003" i="6"/>
  <c r="I3003" i="6" s="1"/>
  <c r="H3199" i="6"/>
  <c r="I3199" i="6" s="1"/>
  <c r="H3147" i="6"/>
  <c r="I3147" i="6" s="1"/>
  <c r="H2935" i="6"/>
  <c r="I2935" i="6" s="1"/>
  <c r="H3823" i="6"/>
  <c r="I3823" i="6" s="1"/>
  <c r="H3483" i="6"/>
  <c r="I3483" i="6" s="1"/>
  <c r="H979" i="6"/>
  <c r="I979" i="6" s="1"/>
  <c r="H1999" i="6"/>
  <c r="I1999" i="6" s="1"/>
  <c r="H2831" i="6"/>
  <c r="I2831" i="6" s="1"/>
  <c r="H2719" i="6"/>
  <c r="I2719" i="6" s="1"/>
  <c r="H3175" i="6"/>
  <c r="I3175" i="6" s="1"/>
  <c r="H3295" i="6"/>
  <c r="I3295" i="6" s="1"/>
  <c r="H3883" i="6"/>
  <c r="I3883" i="6" s="1"/>
  <c r="S41" i="6"/>
  <c r="H24" i="6" s="1"/>
  <c r="S39" i="6"/>
  <c r="H2" i="6"/>
  <c r="H37" i="6"/>
  <c r="H13" i="6"/>
  <c r="H5" i="6"/>
  <c r="H33" i="6"/>
  <c r="H29" i="6"/>
  <c r="H25" i="6"/>
  <c r="H21" i="6"/>
  <c r="H17" i="6"/>
  <c r="H9" i="6"/>
  <c r="H4" i="6"/>
  <c r="H44" i="6"/>
  <c r="H36" i="6"/>
  <c r="H32" i="6"/>
  <c r="H28" i="6"/>
  <c r="H20" i="6"/>
  <c r="H16" i="6"/>
  <c r="H12" i="6"/>
  <c r="H8" i="6"/>
  <c r="H38" i="6"/>
  <c r="H34" i="6"/>
  <c r="H22" i="6"/>
  <c r="H18" i="6"/>
  <c r="H14" i="6"/>
  <c r="H10" i="6"/>
  <c r="H27" i="6"/>
  <c r="H23" i="6"/>
  <c r="H19" i="6"/>
  <c r="H7" i="6"/>
  <c r="H3" i="6"/>
  <c r="H43" i="6"/>
  <c r="H35" i="6"/>
  <c r="H31" i="6"/>
  <c r="H15" i="6"/>
  <c r="H11" i="6"/>
  <c r="K55" i="5"/>
  <c r="K54" i="5"/>
  <c r="L50" i="5" s="1"/>
  <c r="E5" i="4"/>
  <c r="G6" i="4" s="1"/>
  <c r="F5" i="4"/>
  <c r="E13" i="1"/>
  <c r="E19" i="1"/>
  <c r="E18" i="1"/>
  <c r="E15" i="1"/>
  <c r="E16" i="1"/>
  <c r="E6" i="1"/>
  <c r="E12" i="1"/>
  <c r="E9" i="1"/>
  <c r="E24" i="1"/>
  <c r="E21" i="1"/>
  <c r="E8" i="1"/>
  <c r="E5" i="1"/>
  <c r="E14" i="1"/>
  <c r="E11" i="1"/>
  <c r="E3" i="1"/>
  <c r="E20" i="1"/>
  <c r="E17" i="1"/>
  <c r="E4" i="1"/>
  <c r="E22" i="1"/>
  <c r="E23" i="1"/>
  <c r="E10" i="1"/>
  <c r="E7" i="1"/>
  <c r="H25" i="1"/>
  <c r="H42" i="6" l="1"/>
  <c r="H126" i="6"/>
  <c r="I126" i="6" s="1"/>
  <c r="H394" i="6"/>
  <c r="I394" i="6" s="1"/>
  <c r="H110" i="6"/>
  <c r="I110" i="6" s="1"/>
  <c r="H346" i="6"/>
  <c r="I346" i="6" s="1"/>
  <c r="H230" i="6"/>
  <c r="I230" i="6" s="1"/>
  <c r="H474" i="6"/>
  <c r="I474" i="6" s="1"/>
  <c r="H158" i="6"/>
  <c r="I158" i="6" s="1"/>
  <c r="H382" i="6"/>
  <c r="I382" i="6" s="1"/>
  <c r="H338" i="6"/>
  <c r="I338" i="6" s="1"/>
  <c r="H86" i="6"/>
  <c r="I86" i="6" s="1"/>
  <c r="H226" i="6"/>
  <c r="I226" i="6" s="1"/>
  <c r="H546" i="6"/>
  <c r="I546" i="6" s="1"/>
  <c r="H466" i="6"/>
  <c r="I466" i="6" s="1"/>
  <c r="H766" i="6"/>
  <c r="I766" i="6" s="1"/>
  <c r="H318" i="6"/>
  <c r="I318" i="6" s="1"/>
  <c r="H654" i="6"/>
  <c r="I654" i="6" s="1"/>
  <c r="H278" i="6"/>
  <c r="I278" i="6" s="1"/>
  <c r="H694" i="6"/>
  <c r="I694" i="6" s="1"/>
  <c r="H662" i="6"/>
  <c r="I662" i="6" s="1"/>
  <c r="H882" i="6"/>
  <c r="I882" i="6" s="1"/>
  <c r="H610" i="6"/>
  <c r="I610" i="6" s="1"/>
  <c r="H810" i="6"/>
  <c r="I810" i="6" s="1"/>
  <c r="H482" i="6"/>
  <c r="I482" i="6" s="1"/>
  <c r="H714" i="6"/>
  <c r="I714" i="6" s="1"/>
  <c r="H990" i="6"/>
  <c r="I990" i="6" s="1"/>
  <c r="H1154" i="6"/>
  <c r="I1154" i="6" s="1"/>
  <c r="H1350" i="6"/>
  <c r="I1350" i="6" s="1"/>
  <c r="H1090" i="6"/>
  <c r="I1090" i="6" s="1"/>
  <c r="H738" i="6"/>
  <c r="I738" i="6" s="1"/>
  <c r="H1278" i="6"/>
  <c r="I1278" i="6" s="1"/>
  <c r="H910" i="6"/>
  <c r="I910" i="6" s="1"/>
  <c r="H758" i="6"/>
  <c r="I758" i="6" s="1"/>
  <c r="H1042" i="6"/>
  <c r="I1042" i="6" s="1"/>
  <c r="H1126" i="6"/>
  <c r="I1126" i="6" s="1"/>
  <c r="H886" i="6"/>
  <c r="I886" i="6" s="1"/>
  <c r="H1274" i="6"/>
  <c r="I1274" i="6" s="1"/>
  <c r="H1518" i="6"/>
  <c r="I1518" i="6" s="1"/>
  <c r="H1082" i="6"/>
  <c r="I1082" i="6" s="1"/>
  <c r="H1594" i="6"/>
  <c r="I1594" i="6" s="1"/>
  <c r="H1162" i="6"/>
  <c r="I1162" i="6" s="1"/>
  <c r="H1426" i="6"/>
  <c r="I1426" i="6" s="1"/>
  <c r="H994" i="6"/>
  <c r="I994" i="6" s="1"/>
  <c r="H194" i="6"/>
  <c r="I194" i="6" s="1"/>
  <c r="H438" i="6"/>
  <c r="I438" i="6" s="1"/>
  <c r="H142" i="6"/>
  <c r="I142" i="6" s="1"/>
  <c r="H398" i="6"/>
  <c r="I398" i="6" s="1"/>
  <c r="H254" i="6"/>
  <c r="I254" i="6" s="1"/>
  <c r="H518" i="6"/>
  <c r="I518" i="6" s="1"/>
  <c r="H174" i="6"/>
  <c r="I174" i="6" s="1"/>
  <c r="H402" i="6"/>
  <c r="I402" i="6" s="1"/>
  <c r="H362" i="6"/>
  <c r="I362" i="6" s="1"/>
  <c r="H102" i="6"/>
  <c r="I102" i="6" s="1"/>
  <c r="H234" i="6"/>
  <c r="I234" i="6" s="1"/>
  <c r="H558" i="6"/>
  <c r="I558" i="6" s="1"/>
  <c r="H538" i="6"/>
  <c r="I538" i="6" s="1"/>
  <c r="H790" i="6"/>
  <c r="I790" i="6" s="1"/>
  <c r="H390" i="6"/>
  <c r="I390" i="6" s="1"/>
  <c r="H678" i="6"/>
  <c r="I678" i="6" s="1"/>
  <c r="H354" i="6"/>
  <c r="I354" i="6" s="1"/>
  <c r="H90" i="6"/>
  <c r="I90" i="6" s="1"/>
  <c r="H682" i="6"/>
  <c r="I682" i="6" s="1"/>
  <c r="H898" i="6"/>
  <c r="I898" i="6" s="1"/>
  <c r="H622" i="6"/>
  <c r="I622" i="6" s="1"/>
  <c r="H834" i="6"/>
  <c r="I834" i="6" s="1"/>
  <c r="H502" i="6"/>
  <c r="I502" i="6" s="1"/>
  <c r="H750" i="6"/>
  <c r="I750" i="6" s="1"/>
  <c r="H998" i="6"/>
  <c r="I998" i="6" s="1"/>
  <c r="H1194" i="6"/>
  <c r="I1194" i="6" s="1"/>
  <c r="H1362" i="6"/>
  <c r="I1362" i="6" s="1"/>
  <c r="H1166" i="6"/>
  <c r="I1166" i="6" s="1"/>
  <c r="H794" i="6"/>
  <c r="I794" i="6" s="1"/>
  <c r="H1286" i="6"/>
  <c r="I1286" i="6" s="1"/>
  <c r="H914" i="6"/>
  <c r="I914" i="6" s="1"/>
  <c r="H806" i="6"/>
  <c r="I806" i="6" s="1"/>
  <c r="H1050" i="6"/>
  <c r="I1050" i="6" s="1"/>
  <c r="H1134" i="6"/>
  <c r="I1134" i="6" s="1"/>
  <c r="H954" i="6"/>
  <c r="I954" i="6" s="1"/>
  <c r="H1326" i="6"/>
  <c r="I1326" i="6" s="1"/>
  <c r="H1590" i="6"/>
  <c r="I1590" i="6" s="1"/>
  <c r="H1114" i="6"/>
  <c r="I1114" i="6" s="1"/>
  <c r="H1610" i="6"/>
  <c r="I1610" i="6" s="1"/>
  <c r="H1214" i="6"/>
  <c r="I1214" i="6" s="1"/>
  <c r="H262" i="6"/>
  <c r="I262" i="6" s="1"/>
  <c r="H450" i="6"/>
  <c r="I450" i="6" s="1"/>
  <c r="H154" i="6"/>
  <c r="I154" i="6" s="1"/>
  <c r="H418" i="6"/>
  <c r="I418" i="6" s="1"/>
  <c r="H274" i="6"/>
  <c r="I274" i="6" s="1"/>
  <c r="H594" i="6"/>
  <c r="I594" i="6" s="1"/>
  <c r="H202" i="6"/>
  <c r="I202" i="6" s="1"/>
  <c r="H54" i="6"/>
  <c r="I54" i="6" s="1"/>
  <c r="H406" i="6"/>
  <c r="I406" i="6" s="1"/>
  <c r="H118" i="6"/>
  <c r="I118" i="6" s="1"/>
  <c r="H310" i="6"/>
  <c r="I310" i="6" s="1"/>
  <c r="H574" i="6"/>
  <c r="I574" i="6" s="1"/>
  <c r="H542" i="6"/>
  <c r="I542" i="6" s="1"/>
  <c r="H826" i="6"/>
  <c r="I826" i="6" s="1"/>
  <c r="H410" i="6"/>
  <c r="I410" i="6" s="1"/>
  <c r="H718" i="6"/>
  <c r="I718" i="6" s="1"/>
  <c r="H498" i="6"/>
  <c r="I498" i="6" s="1"/>
  <c r="H342" i="6"/>
  <c r="I342" i="6" s="1"/>
  <c r="H706" i="6"/>
  <c r="I706" i="6" s="1"/>
  <c r="H106" i="6"/>
  <c r="I106" i="6" s="1"/>
  <c r="H646" i="6"/>
  <c r="I646" i="6" s="1"/>
  <c r="H850" i="6"/>
  <c r="I850" i="6" s="1"/>
  <c r="H506" i="6"/>
  <c r="I506" i="6" s="1"/>
  <c r="H778" i="6"/>
  <c r="I778" i="6" s="1"/>
  <c r="H698" i="6"/>
  <c r="I698" i="6" s="1"/>
  <c r="H1222" i="6"/>
  <c r="I1222" i="6" s="1"/>
  <c r="H770" i="6"/>
  <c r="I770" i="6" s="1"/>
  <c r="H1210" i="6"/>
  <c r="I1210" i="6" s="1"/>
  <c r="H970" i="6"/>
  <c r="I970" i="6" s="1"/>
  <c r="H1302" i="6"/>
  <c r="I1302" i="6" s="1"/>
  <c r="H946" i="6"/>
  <c r="I946" i="6" s="1"/>
  <c r="H822" i="6"/>
  <c r="I822" i="6" s="1"/>
  <c r="H1058" i="6"/>
  <c r="I1058" i="6" s="1"/>
  <c r="H1190" i="6"/>
  <c r="I1190" i="6" s="1"/>
  <c r="H1086" i="6"/>
  <c r="I1086" i="6" s="1"/>
  <c r="H1386" i="6"/>
  <c r="I1386" i="6" s="1"/>
  <c r="H1606" i="6"/>
  <c r="I1606" i="6" s="1"/>
  <c r="H1334" i="6"/>
  <c r="I1334" i="6" s="1"/>
  <c r="H1622" i="6"/>
  <c r="I1622" i="6" s="1"/>
  <c r="H1242" i="6"/>
  <c r="I1242" i="6" s="1"/>
  <c r="H1522" i="6"/>
  <c r="I1522" i="6" s="1"/>
  <c r="H1202" i="6"/>
  <c r="I1202" i="6" s="1"/>
  <c r="H286" i="6"/>
  <c r="I286" i="6" s="1"/>
  <c r="H470" i="6"/>
  <c r="I470" i="6" s="1"/>
  <c r="H170" i="6"/>
  <c r="I170" i="6" s="1"/>
  <c r="H454" i="6"/>
  <c r="I454" i="6" s="1"/>
  <c r="H282" i="6"/>
  <c r="I282" i="6" s="1"/>
  <c r="H82" i="6"/>
  <c r="I82" i="6" s="1"/>
  <c r="H214" i="6"/>
  <c r="I214" i="6" s="1"/>
  <c r="H70" i="6"/>
  <c r="I70" i="6" s="1"/>
  <c r="H426" i="6"/>
  <c r="I426" i="6" s="1"/>
  <c r="H134" i="6"/>
  <c r="I134" i="6" s="1"/>
  <c r="H330" i="6"/>
  <c r="I330" i="6" s="1"/>
  <c r="H58" i="6"/>
  <c r="I58" i="6" s="1"/>
  <c r="H550" i="6"/>
  <c r="I550" i="6" s="1"/>
  <c r="H858" i="6"/>
  <c r="I858" i="6" s="1"/>
  <c r="H534" i="6"/>
  <c r="I534" i="6" s="1"/>
  <c r="H722" i="6"/>
  <c r="I722" i="6" s="1"/>
  <c r="H530" i="6"/>
  <c r="I530" i="6" s="1"/>
  <c r="H370" i="6"/>
  <c r="I370" i="6" s="1"/>
  <c r="H726" i="6"/>
  <c r="I726" i="6" s="1"/>
  <c r="H122" i="6"/>
  <c r="I122" i="6" s="1"/>
  <c r="H666" i="6"/>
  <c r="I666" i="6" s="1"/>
  <c r="H862" i="6"/>
  <c r="I862" i="6" s="1"/>
  <c r="H614" i="6"/>
  <c r="I614" i="6" s="1"/>
  <c r="H802" i="6"/>
  <c r="I802" i="6" s="1"/>
  <c r="H874" i="6"/>
  <c r="I874" i="6" s="1"/>
  <c r="H1254" i="6"/>
  <c r="I1254" i="6" s="1"/>
  <c r="H846" i="6"/>
  <c r="I846" i="6" s="1"/>
  <c r="H1226" i="6"/>
  <c r="I1226" i="6" s="1"/>
  <c r="H974" i="6"/>
  <c r="I974" i="6" s="1"/>
  <c r="H1330" i="6"/>
  <c r="I1330" i="6" s="1"/>
  <c r="H314" i="6"/>
  <c r="I314" i="6" s="1"/>
  <c r="H510" i="6"/>
  <c r="I510" i="6" s="1"/>
  <c r="H270" i="6"/>
  <c r="I270" i="6" s="1"/>
  <c r="H66" i="6"/>
  <c r="I66" i="6" s="1"/>
  <c r="H378" i="6"/>
  <c r="I378" i="6" s="1"/>
  <c r="H114" i="6"/>
  <c r="I114" i="6" s="1"/>
  <c r="H258" i="6"/>
  <c r="I258" i="6" s="1"/>
  <c r="H242" i="6"/>
  <c r="I242" i="6" s="1"/>
  <c r="H478" i="6"/>
  <c r="I478" i="6" s="1"/>
  <c r="H162" i="6"/>
  <c r="I162" i="6" s="1"/>
  <c r="H386" i="6"/>
  <c r="I386" i="6" s="1"/>
  <c r="H138" i="6"/>
  <c r="I138" i="6" s="1"/>
  <c r="H602" i="6"/>
  <c r="I602" i="6" s="1"/>
  <c r="H906" i="6"/>
  <c r="I906" i="6" s="1"/>
  <c r="H582" i="6"/>
  <c r="I582" i="6" s="1"/>
  <c r="H754" i="6"/>
  <c r="I754" i="6" s="1"/>
  <c r="H570" i="6"/>
  <c r="I570" i="6" s="1"/>
  <c r="H590" i="6"/>
  <c r="I590" i="6" s="1"/>
  <c r="H782" i="6"/>
  <c r="I782" i="6" s="1"/>
  <c r="H218" i="6"/>
  <c r="I218" i="6" s="1"/>
  <c r="H734" i="6"/>
  <c r="I734" i="6" s="1"/>
  <c r="H46" i="6"/>
  <c r="I46" i="6" s="1"/>
  <c r="H650" i="6"/>
  <c r="I650" i="6" s="1"/>
  <c r="H866" i="6"/>
  <c r="I866" i="6" s="1"/>
  <c r="H1018" i="6"/>
  <c r="I1018" i="6" s="1"/>
  <c r="H1270" i="6"/>
  <c r="I1270" i="6" s="1"/>
  <c r="H966" i="6"/>
  <c r="I966" i="6" s="1"/>
  <c r="H1262" i="6"/>
  <c r="I1262" i="6" s="1"/>
  <c r="H1158" i="6"/>
  <c r="I1158" i="6" s="1"/>
  <c r="H322" i="6"/>
  <c r="I322" i="6" s="1"/>
  <c r="H414" i="6"/>
  <c r="I414" i="6" s="1"/>
  <c r="H950" i="6"/>
  <c r="I950" i="6" s="1"/>
  <c r="H1102" i="6"/>
  <c r="I1102" i="6" s="1"/>
  <c r="H1266" i="6"/>
  <c r="I1266" i="6" s="1"/>
  <c r="H958" i="6"/>
  <c r="I958" i="6" s="1"/>
  <c r="H1462" i="6"/>
  <c r="I1462" i="6" s="1"/>
  <c r="H598" i="6"/>
  <c r="I598" i="6" s="1"/>
  <c r="H1482" i="6"/>
  <c r="I1482" i="6" s="1"/>
  <c r="H986" i="6"/>
  <c r="I986" i="6" s="1"/>
  <c r="H1346" i="6"/>
  <c r="I1346" i="6" s="1"/>
  <c r="H62" i="6"/>
  <c r="I62" i="6" s="1"/>
  <c r="H334" i="6"/>
  <c r="I334" i="6" s="1"/>
  <c r="H50" i="6"/>
  <c r="I50" i="6" s="1"/>
  <c r="H290" i="6"/>
  <c r="I290" i="6" s="1"/>
  <c r="H186" i="6"/>
  <c r="I186" i="6" s="1"/>
  <c r="H422" i="6"/>
  <c r="I422" i="6" s="1"/>
  <c r="H130" i="6"/>
  <c r="I130" i="6" s="1"/>
  <c r="H266" i="6"/>
  <c r="I266" i="6" s="1"/>
  <c r="H250" i="6"/>
  <c r="I250" i="6" s="1"/>
  <c r="H494" i="6"/>
  <c r="I494" i="6" s="1"/>
  <c r="H178" i="6"/>
  <c r="I178" i="6" s="1"/>
  <c r="H430" i="6"/>
  <c r="I430" i="6" s="1"/>
  <c r="H190" i="6"/>
  <c r="I190" i="6" s="1"/>
  <c r="H674" i="6"/>
  <c r="I674" i="6" s="1"/>
  <c r="H294" i="6"/>
  <c r="I294" i="6" s="1"/>
  <c r="H618" i="6"/>
  <c r="I618" i="6" s="1"/>
  <c r="H838" i="6"/>
  <c r="I838" i="6" s="1"/>
  <c r="H586" i="6"/>
  <c r="I586" i="6" s="1"/>
  <c r="H606" i="6"/>
  <c r="I606" i="6" s="1"/>
  <c r="H818" i="6"/>
  <c r="I818" i="6" s="1"/>
  <c r="H434" i="6"/>
  <c r="I434" i="6" s="1"/>
  <c r="H774" i="6"/>
  <c r="I774" i="6" s="1"/>
  <c r="H182" i="6"/>
  <c r="I182" i="6" s="1"/>
  <c r="H670" i="6"/>
  <c r="I670" i="6" s="1"/>
  <c r="H918" i="6"/>
  <c r="I918" i="6" s="1"/>
  <c r="H1078" i="6"/>
  <c r="I1078" i="6" s="1"/>
  <c r="H1282" i="6"/>
  <c r="I1282" i="6" s="1"/>
  <c r="H978" i="6"/>
  <c r="I978" i="6" s="1"/>
  <c r="H1354" i="6"/>
  <c r="I1354" i="6" s="1"/>
  <c r="H1178" i="6"/>
  <c r="I1178" i="6" s="1"/>
  <c r="H306" i="6"/>
  <c r="I306" i="6" s="1"/>
  <c r="H358" i="6"/>
  <c r="I358" i="6" s="1"/>
  <c r="H442" i="6"/>
  <c r="I442" i="6" s="1"/>
  <c r="H578" i="6"/>
  <c r="I578" i="6" s="1"/>
  <c r="H562" i="6"/>
  <c r="I562" i="6" s="1"/>
  <c r="H686" i="6"/>
  <c r="I686" i="6" s="1"/>
  <c r="H934" i="6"/>
  <c r="I934" i="6" s="1"/>
  <c r="H1022" i="6"/>
  <c r="I1022" i="6" s="1"/>
  <c r="H730" i="6"/>
  <c r="I730" i="6" s="1"/>
  <c r="H1118" i="6"/>
  <c r="I1118" i="6" s="1"/>
  <c r="H1070" i="6"/>
  <c r="I1070" i="6" s="1"/>
  <c r="H1046" i="6"/>
  <c r="I1046" i="6" s="1"/>
  <c r="H1150" i="6"/>
  <c r="I1150" i="6" s="1"/>
  <c r="H1638" i="6"/>
  <c r="I1638" i="6" s="1"/>
  <c r="H1454" i="6"/>
  <c r="I1454" i="6" s="1"/>
  <c r="H1398" i="6"/>
  <c r="I1398" i="6" s="1"/>
  <c r="H814" i="6"/>
  <c r="I814" i="6" s="1"/>
  <c r="H1458" i="6"/>
  <c r="I1458" i="6" s="1"/>
  <c r="H1854" i="6"/>
  <c r="I1854" i="6" s="1"/>
  <c r="H1618" i="6"/>
  <c r="I1618" i="6" s="1"/>
  <c r="H1910" i="6"/>
  <c r="I1910" i="6" s="1"/>
  <c r="H1446" i="6"/>
  <c r="I1446" i="6" s="1"/>
  <c r="H1770" i="6"/>
  <c r="I1770" i="6" s="1"/>
  <c r="H1994" i="6"/>
  <c r="I1994" i="6" s="1"/>
  <c r="H1586" i="6"/>
  <c r="I1586" i="6" s="1"/>
  <c r="H1914" i="6"/>
  <c r="I1914" i="6" s="1"/>
  <c r="H1382" i="6"/>
  <c r="I1382" i="6" s="1"/>
  <c r="H1686" i="6"/>
  <c r="I1686" i="6" s="1"/>
  <c r="H2010" i="6"/>
  <c r="I2010" i="6" s="1"/>
  <c r="H1782" i="6"/>
  <c r="I1782" i="6" s="1"/>
  <c r="H2026" i="6"/>
  <c r="I2026" i="6" s="1"/>
  <c r="H2090" i="6"/>
  <c r="I2090" i="6" s="1"/>
  <c r="H2274" i="6"/>
  <c r="I2274" i="6" s="1"/>
  <c r="H1918" i="6"/>
  <c r="I1918" i="6" s="1"/>
  <c r="H1954" i="6"/>
  <c r="I1954" i="6" s="1"/>
  <c r="H2214" i="6"/>
  <c r="I2214" i="6" s="1"/>
  <c r="H1930" i="6"/>
  <c r="I1930" i="6" s="1"/>
  <c r="H2370" i="6"/>
  <c r="I2370" i="6" s="1"/>
  <c r="H2178" i="6"/>
  <c r="I2178" i="6" s="1"/>
  <c r="H2074" i="6"/>
  <c r="I2074" i="6" s="1"/>
  <c r="H2070" i="6"/>
  <c r="I2070" i="6" s="1"/>
  <c r="H2390" i="6"/>
  <c r="I2390" i="6" s="1"/>
  <c r="H2358" i="6"/>
  <c r="I2358" i="6" s="1"/>
  <c r="H2614" i="6"/>
  <c r="I2614" i="6" s="1"/>
  <c r="H2362" i="6"/>
  <c r="I2362" i="6" s="1"/>
  <c r="H1702" i="6"/>
  <c r="I1702" i="6" s="1"/>
  <c r="H2442" i="6"/>
  <c r="I2442" i="6" s="1"/>
  <c r="H2618" i="6"/>
  <c r="I2618" i="6" s="1"/>
  <c r="H2086" i="6"/>
  <c r="I2086" i="6" s="1"/>
  <c r="H2474" i="6"/>
  <c r="I2474" i="6" s="1"/>
  <c r="H2654" i="6"/>
  <c r="I2654" i="6" s="1"/>
  <c r="H2674" i="6"/>
  <c r="I2674" i="6" s="1"/>
  <c r="H2402" i="6"/>
  <c r="I2402" i="6" s="1"/>
  <c r="H2818" i="6"/>
  <c r="I2818" i="6" s="1"/>
  <c r="H2610" i="6"/>
  <c r="I2610" i="6" s="1"/>
  <c r="H2930" i="6"/>
  <c r="I2930" i="6" s="1"/>
  <c r="H3114" i="6"/>
  <c r="I3114" i="6" s="1"/>
  <c r="H2542" i="6"/>
  <c r="I2542" i="6" s="1"/>
  <c r="H2686" i="6"/>
  <c r="I2686" i="6" s="1"/>
  <c r="H3014" i="6"/>
  <c r="I3014" i="6" s="1"/>
  <c r="H2642" i="6"/>
  <c r="I2642" i="6" s="1"/>
  <c r="H3038" i="6"/>
  <c r="I3038" i="6" s="1"/>
  <c r="H3294" i="6"/>
  <c r="I3294" i="6" s="1"/>
  <c r="H2802" i="6"/>
  <c r="I2802" i="6" s="1"/>
  <c r="H3078" i="6"/>
  <c r="I3078" i="6" s="1"/>
  <c r="H3330" i="6"/>
  <c r="I3330" i="6" s="1"/>
  <c r="H3326" i="6"/>
  <c r="I3326" i="6" s="1"/>
  <c r="H3566" i="6"/>
  <c r="I3566" i="6" s="1"/>
  <c r="H3722" i="6"/>
  <c r="I3722" i="6" s="1"/>
  <c r="H3882" i="6"/>
  <c r="I3882" i="6" s="1"/>
  <c r="H3198" i="6"/>
  <c r="I3198" i="6" s="1"/>
  <c r="H3626" i="6"/>
  <c r="I3626" i="6" s="1"/>
  <c r="H2962" i="6"/>
  <c r="I2962" i="6" s="1"/>
  <c r="H3310" i="6"/>
  <c r="I3310" i="6" s="1"/>
  <c r="H3570" i="6"/>
  <c r="I3570" i="6" s="1"/>
  <c r="H3802" i="6"/>
  <c r="I3802" i="6" s="1"/>
  <c r="H3150" i="6"/>
  <c r="I3150" i="6" s="1"/>
  <c r="H3490" i="6"/>
  <c r="I3490" i="6" s="1"/>
  <c r="H3782" i="6"/>
  <c r="I3782" i="6" s="1"/>
  <c r="H2410" i="6"/>
  <c r="I2410" i="6" s="1"/>
  <c r="H3070" i="6"/>
  <c r="I3070" i="6" s="1"/>
  <c r="H3390" i="6"/>
  <c r="I3390" i="6" s="1"/>
  <c r="H3698" i="6"/>
  <c r="I3698" i="6" s="1"/>
  <c r="H3890" i="6"/>
  <c r="I3890" i="6" s="1"/>
  <c r="H2806" i="6"/>
  <c r="I2806" i="6" s="1"/>
  <c r="H2918" i="6"/>
  <c r="I2918" i="6" s="1"/>
  <c r="H3478" i="6"/>
  <c r="I3478" i="6" s="1"/>
  <c r="H3606" i="6"/>
  <c r="I3606" i="6" s="1"/>
  <c r="H3834" i="6"/>
  <c r="I3834" i="6" s="1"/>
  <c r="H3218" i="6"/>
  <c r="I3218" i="6" s="1"/>
  <c r="H3378" i="6"/>
  <c r="I3378" i="6" s="1"/>
  <c r="H3262" i="6"/>
  <c r="I3262" i="6" s="1"/>
  <c r="H3514" i="6"/>
  <c r="I3514" i="6" s="1"/>
  <c r="H3446" i="6"/>
  <c r="I3446" i="6" s="1"/>
  <c r="H3622" i="6"/>
  <c r="I3622" i="6" s="1"/>
  <c r="H246" i="6"/>
  <c r="I246" i="6" s="1"/>
  <c r="H746" i="6"/>
  <c r="I746" i="6" s="1"/>
  <c r="H1034" i="6"/>
  <c r="I1034" i="6" s="1"/>
  <c r="H1506" i="6"/>
  <c r="I1506" i="6" s="1"/>
  <c r="H1546" i="6"/>
  <c r="I1546" i="6" s="1"/>
  <c r="H1726" i="6"/>
  <c r="I1726" i="6" s="1"/>
  <c r="H1142" i="6"/>
  <c r="I1142" i="6" s="1"/>
  <c r="H1818" i="6"/>
  <c r="I1818" i="6" s="1"/>
  <c r="H2186" i="6"/>
  <c r="I2186" i="6" s="1"/>
  <c r="H2110" i="6"/>
  <c r="I2110" i="6" s="1"/>
  <c r="H2398" i="6"/>
  <c r="I2398" i="6" s="1"/>
  <c r="H2534" i="6"/>
  <c r="I2534" i="6" s="1"/>
  <c r="H2522" i="6"/>
  <c r="I2522" i="6" s="1"/>
  <c r="H2558" i="6"/>
  <c r="I2558" i="6" s="1"/>
  <c r="H2082" i="6"/>
  <c r="I2082" i="6" s="1"/>
  <c r="H2418" i="6"/>
  <c r="I2418" i="6" s="1"/>
  <c r="H3174" i="6"/>
  <c r="I3174" i="6" s="1"/>
  <c r="H3190" i="6"/>
  <c r="I3190" i="6" s="1"/>
  <c r="H3894" i="6"/>
  <c r="I3894" i="6" s="1"/>
  <c r="H3238" i="6"/>
  <c r="I3238" i="6" s="1"/>
  <c r="H3026" i="6"/>
  <c r="I3026" i="6" s="1"/>
  <c r="H2846" i="6"/>
  <c r="I2846" i="6" s="1"/>
  <c r="H2986" i="6"/>
  <c r="I2986" i="6" s="1"/>
  <c r="H3858" i="6"/>
  <c r="I3858" i="6" s="1"/>
  <c r="H2338" i="6"/>
  <c r="I2338" i="6" s="1"/>
  <c r="H3270" i="6"/>
  <c r="I3270" i="6" s="1"/>
  <c r="H3306" i="6"/>
  <c r="I3306" i="6" s="1"/>
  <c r="H3138" i="6"/>
  <c r="I3138" i="6" s="1"/>
  <c r="H3806" i="6"/>
  <c r="I3806" i="6" s="1"/>
  <c r="H1490" i="6"/>
  <c r="I1490" i="6" s="1"/>
  <c r="H374" i="6"/>
  <c r="I374" i="6" s="1"/>
  <c r="H458" i="6"/>
  <c r="I458" i="6" s="1"/>
  <c r="H526" i="6"/>
  <c r="I526" i="6" s="1"/>
  <c r="H690" i="6"/>
  <c r="I690" i="6" s="1"/>
  <c r="H658" i="6"/>
  <c r="I658" i="6" s="1"/>
  <c r="H786" i="6"/>
  <c r="I786" i="6" s="1"/>
  <c r="H1146" i="6"/>
  <c r="I1146" i="6" s="1"/>
  <c r="H1238" i="6"/>
  <c r="I1238" i="6" s="1"/>
  <c r="H894" i="6"/>
  <c r="I894" i="6" s="1"/>
  <c r="H1218" i="6"/>
  <c r="I1218" i="6" s="1"/>
  <c r="H1406" i="6"/>
  <c r="I1406" i="6" s="1"/>
  <c r="H1402" i="6"/>
  <c r="I1402" i="6" s="1"/>
  <c r="H1310" i="6"/>
  <c r="I1310" i="6" s="1"/>
  <c r="H1650" i="6"/>
  <c r="I1650" i="6" s="1"/>
  <c r="H1062" i="6"/>
  <c r="I1062" i="6" s="1"/>
  <c r="H1430" i="6"/>
  <c r="I1430" i="6" s="1"/>
  <c r="H938" i="6"/>
  <c r="I938" i="6" s="1"/>
  <c r="H1534" i="6"/>
  <c r="I1534" i="6" s="1"/>
  <c r="H1858" i="6"/>
  <c r="I1858" i="6" s="1"/>
  <c r="H1694" i="6"/>
  <c r="I1694" i="6" s="1"/>
  <c r="H1946" i="6"/>
  <c r="I1946" i="6" s="1"/>
  <c r="H1562" i="6"/>
  <c r="I1562" i="6" s="1"/>
  <c r="H1790" i="6"/>
  <c r="I1790" i="6" s="1"/>
  <c r="H2018" i="6"/>
  <c r="I2018" i="6" s="1"/>
  <c r="H1662" i="6"/>
  <c r="I1662" i="6" s="1"/>
  <c r="H1926" i="6"/>
  <c r="I1926" i="6" s="1"/>
  <c r="H1470" i="6"/>
  <c r="I1470" i="6" s="1"/>
  <c r="H1722" i="6"/>
  <c r="I1722" i="6" s="1"/>
  <c r="H2022" i="6"/>
  <c r="I2022" i="6" s="1"/>
  <c r="H1802" i="6"/>
  <c r="I1802" i="6" s="1"/>
  <c r="H2062" i="6"/>
  <c r="I2062" i="6" s="1"/>
  <c r="H2106" i="6"/>
  <c r="I2106" i="6" s="1"/>
  <c r="H2294" i="6"/>
  <c r="I2294" i="6" s="1"/>
  <c r="H1922" i="6"/>
  <c r="I1922" i="6" s="1"/>
  <c r="H1990" i="6"/>
  <c r="I1990" i="6" s="1"/>
  <c r="H2354" i="6"/>
  <c r="I2354" i="6" s="1"/>
  <c r="H1942" i="6"/>
  <c r="I1942" i="6" s="1"/>
  <c r="H1878" i="6"/>
  <c r="I1878" i="6" s="1"/>
  <c r="H2318" i="6"/>
  <c r="I2318" i="6" s="1"/>
  <c r="H2118" i="6"/>
  <c r="I2118" i="6" s="1"/>
  <c r="H2114" i="6"/>
  <c r="I2114" i="6" s="1"/>
  <c r="H2414" i="6"/>
  <c r="I2414" i="6" s="1"/>
  <c r="H2462" i="6"/>
  <c r="I2462" i="6" s="1"/>
  <c r="H2630" i="6"/>
  <c r="I2630" i="6" s="1"/>
  <c r="H2434" i="6"/>
  <c r="I2434" i="6" s="1"/>
  <c r="H1746" i="6"/>
  <c r="I1746" i="6" s="1"/>
  <c r="H2446" i="6"/>
  <c r="I2446" i="6" s="1"/>
  <c r="H2634" i="6"/>
  <c r="I2634" i="6" s="1"/>
  <c r="H2126" i="6"/>
  <c r="I2126" i="6" s="1"/>
  <c r="H2494" i="6"/>
  <c r="I2494" i="6" s="1"/>
  <c r="H2666" i="6"/>
  <c r="I2666" i="6" s="1"/>
  <c r="H2678" i="6"/>
  <c r="I2678" i="6" s="1"/>
  <c r="H2658" i="6"/>
  <c r="I2658" i="6" s="1"/>
  <c r="H2834" i="6"/>
  <c r="I2834" i="6" s="1"/>
  <c r="H2742" i="6"/>
  <c r="I2742" i="6" s="1"/>
  <c r="H2942" i="6"/>
  <c r="I2942" i="6" s="1"/>
  <c r="H3142" i="6"/>
  <c r="I3142" i="6" s="1"/>
  <c r="H2574" i="6"/>
  <c r="I2574" i="6" s="1"/>
  <c r="H2762" i="6"/>
  <c r="I2762" i="6" s="1"/>
  <c r="H3054" i="6"/>
  <c r="I3054" i="6" s="1"/>
  <c r="H2766" i="6"/>
  <c r="I2766" i="6" s="1"/>
  <c r="H3058" i="6"/>
  <c r="I3058" i="6" s="1"/>
  <c r="H3314" i="6"/>
  <c r="I3314" i="6" s="1"/>
  <c r="H2842" i="6"/>
  <c r="I2842" i="6" s="1"/>
  <c r="H3090" i="6"/>
  <c r="I3090" i="6" s="1"/>
  <c r="H3358" i="6"/>
  <c r="I3358" i="6" s="1"/>
  <c r="H3426" i="6"/>
  <c r="I3426" i="6" s="1"/>
  <c r="H3578" i="6"/>
  <c r="I3578" i="6" s="1"/>
  <c r="H3742" i="6"/>
  <c r="I3742" i="6" s="1"/>
  <c r="H2322" i="6"/>
  <c r="I2322" i="6" s="1"/>
  <c r="H3282" i="6"/>
  <c r="I3282" i="6" s="1"/>
  <c r="H3658" i="6"/>
  <c r="I3658" i="6" s="1"/>
  <c r="H3118" i="6"/>
  <c r="I3118" i="6" s="1"/>
  <c r="H3382" i="6"/>
  <c r="I3382" i="6" s="1"/>
  <c r="H3594" i="6"/>
  <c r="I3594" i="6" s="1"/>
  <c r="H3866" i="6"/>
  <c r="I3866" i="6" s="1"/>
  <c r="H3202" i="6"/>
  <c r="I3202" i="6" s="1"/>
  <c r="H3526" i="6"/>
  <c r="I3526" i="6" s="1"/>
  <c r="H3822" i="6"/>
  <c r="I3822" i="6" s="1"/>
  <c r="H2758" i="6"/>
  <c r="I2758" i="6" s="1"/>
  <c r="H3094" i="6"/>
  <c r="I3094" i="6" s="1"/>
  <c r="H3402" i="6"/>
  <c r="I3402" i="6" s="1"/>
  <c r="H3714" i="6"/>
  <c r="I3714" i="6" s="1"/>
  <c r="H2910" i="6"/>
  <c r="I2910" i="6" s="1"/>
  <c r="H3278" i="6"/>
  <c r="I3278" i="6" s="1"/>
  <c r="H2994" i="6"/>
  <c r="I2994" i="6" s="1"/>
  <c r="H2714" i="6"/>
  <c r="I2714" i="6" s="1"/>
  <c r="H3634" i="6"/>
  <c r="I3634" i="6" s="1"/>
  <c r="H3830" i="6"/>
  <c r="I3830" i="6" s="1"/>
  <c r="H3394" i="6"/>
  <c r="I3394" i="6" s="1"/>
  <c r="H3290" i="6"/>
  <c r="I3290" i="6" s="1"/>
  <c r="H566" i="6"/>
  <c r="I566" i="6" s="1"/>
  <c r="H798" i="6"/>
  <c r="I798" i="6" s="1"/>
  <c r="H1410" i="6"/>
  <c r="I1410" i="6" s="1"/>
  <c r="H1366" i="6"/>
  <c r="I1366" i="6" s="1"/>
  <c r="H2002" i="6"/>
  <c r="I2002" i="6" s="1"/>
  <c r="H1106" i="6"/>
  <c r="I1106" i="6" s="1"/>
  <c r="H1774" i="6"/>
  <c r="I1774" i="6" s="1"/>
  <c r="H2450" i="6"/>
  <c r="I2450" i="6" s="1"/>
  <c r="H2314" i="6"/>
  <c r="I2314" i="6" s="1"/>
  <c r="H2134" i="6"/>
  <c r="I2134" i="6" s="1"/>
  <c r="H2746" i="6"/>
  <c r="I2746" i="6" s="1"/>
  <c r="H2866" i="6"/>
  <c r="I2866" i="6" s="1"/>
  <c r="H2894" i="6"/>
  <c r="I2894" i="6" s="1"/>
  <c r="H2998" i="6"/>
  <c r="I2998" i="6" s="1"/>
  <c r="H3838" i="6"/>
  <c r="I3838" i="6" s="1"/>
  <c r="H3398" i="6"/>
  <c r="I3398" i="6" s="1"/>
  <c r="H3826" i="6"/>
  <c r="I3826" i="6" s="1"/>
  <c r="H3586" i="6"/>
  <c r="I3586" i="6" s="1"/>
  <c r="H3554" i="6"/>
  <c r="I3554" i="6" s="1"/>
  <c r="H3234" i="6"/>
  <c r="I3234" i="6" s="1"/>
  <c r="H3126" i="6"/>
  <c r="I3126" i="6" s="1"/>
  <c r="H3870" i="6"/>
  <c r="I3870" i="6" s="1"/>
  <c r="H3470" i="6"/>
  <c r="I3470" i="6" s="1"/>
  <c r="H486" i="6"/>
  <c r="I486" i="6" s="1"/>
  <c r="H98" i="6"/>
  <c r="I98" i="6" s="1"/>
  <c r="H150" i="6"/>
  <c r="I150" i="6" s="1"/>
  <c r="H890" i="6"/>
  <c r="I890" i="6" s="1"/>
  <c r="H554" i="6"/>
  <c r="I554" i="6" s="1"/>
  <c r="H902" i="6"/>
  <c r="I902" i="6" s="1"/>
  <c r="H1258" i="6"/>
  <c r="I1258" i="6" s="1"/>
  <c r="H1342" i="6"/>
  <c r="I1342" i="6" s="1"/>
  <c r="H922" i="6"/>
  <c r="I922" i="6" s="1"/>
  <c r="H1246" i="6"/>
  <c r="I1246" i="6" s="1"/>
  <c r="H1414" i="6"/>
  <c r="I1414" i="6" s="1"/>
  <c r="H1466" i="6"/>
  <c r="I1466" i="6" s="1"/>
  <c r="H1314" i="6"/>
  <c r="I1314" i="6" s="1"/>
  <c r="H1666" i="6"/>
  <c r="I1666" i="6" s="1"/>
  <c r="H1094" i="6"/>
  <c r="I1094" i="6" s="1"/>
  <c r="H1442" i="6"/>
  <c r="I1442" i="6" s="1"/>
  <c r="H1250" i="6"/>
  <c r="I1250" i="6" s="1"/>
  <c r="H1642" i="6"/>
  <c r="I1642" i="6" s="1"/>
  <c r="H1898" i="6"/>
  <c r="I1898" i="6" s="1"/>
  <c r="H1706" i="6"/>
  <c r="I1706" i="6" s="1"/>
  <c r="H1958" i="6"/>
  <c r="I1958" i="6" s="1"/>
  <c r="H1582" i="6"/>
  <c r="I1582" i="6" s="1"/>
  <c r="H1810" i="6"/>
  <c r="I1810" i="6" s="1"/>
  <c r="H2030" i="6"/>
  <c r="I2030" i="6" s="1"/>
  <c r="H1670" i="6"/>
  <c r="I1670" i="6" s="1"/>
  <c r="H1962" i="6"/>
  <c r="I1962" i="6" s="1"/>
  <c r="H1550" i="6"/>
  <c r="I1550" i="6" s="1"/>
  <c r="H1762" i="6"/>
  <c r="I1762" i="6" s="1"/>
  <c r="H1026" i="6"/>
  <c r="I1026" i="6" s="1"/>
  <c r="H1882" i="6"/>
  <c r="I1882" i="6" s="1"/>
  <c r="H2142" i="6"/>
  <c r="I2142" i="6" s="1"/>
  <c r="H2122" i="6"/>
  <c r="I2122" i="6" s="1"/>
  <c r="H2306" i="6"/>
  <c r="I2306" i="6" s="1"/>
  <c r="H2034" i="6"/>
  <c r="I2034" i="6" s="1"/>
  <c r="H2054" i="6"/>
  <c r="I2054" i="6" s="1"/>
  <c r="H2406" i="6"/>
  <c r="I2406" i="6" s="1"/>
  <c r="H1950" i="6"/>
  <c r="I1950" i="6" s="1"/>
  <c r="H1966" i="6"/>
  <c r="I1966" i="6" s="1"/>
  <c r="H2342" i="6"/>
  <c r="I2342" i="6" s="1"/>
  <c r="H2154" i="6"/>
  <c r="I2154" i="6" s="1"/>
  <c r="H2278" i="6"/>
  <c r="I2278" i="6" s="1"/>
  <c r="H2514" i="6"/>
  <c r="I2514" i="6" s="1"/>
  <c r="H2486" i="6"/>
  <c r="I2486" i="6" s="1"/>
  <c r="H2662" i="6"/>
  <c r="I2662" i="6" s="1"/>
  <c r="H2466" i="6"/>
  <c r="I2466" i="6" s="1"/>
  <c r="H1794" i="6"/>
  <c r="I1794" i="6" s="1"/>
  <c r="H2490" i="6"/>
  <c r="I2490" i="6" s="1"/>
  <c r="H2650" i="6"/>
  <c r="I2650" i="6" s="1"/>
  <c r="H2238" i="6"/>
  <c r="I2238" i="6" s="1"/>
  <c r="H2526" i="6"/>
  <c r="I2526" i="6" s="1"/>
  <c r="H2682" i="6"/>
  <c r="I2682" i="6" s="1"/>
  <c r="H2702" i="6"/>
  <c r="I2702" i="6" s="1"/>
  <c r="H2670" i="6"/>
  <c r="I2670" i="6" s="1"/>
  <c r="H2850" i="6"/>
  <c r="I2850" i="6" s="1"/>
  <c r="H2754" i="6"/>
  <c r="I2754" i="6" s="1"/>
  <c r="H2954" i="6"/>
  <c r="I2954" i="6" s="1"/>
  <c r="H3154" i="6"/>
  <c r="I3154" i="6" s="1"/>
  <c r="H2594" i="6"/>
  <c r="I2594" i="6" s="1"/>
  <c r="H2798" i="6"/>
  <c r="I2798" i="6" s="1"/>
  <c r="H3086" i="6"/>
  <c r="I3086" i="6" s="1"/>
  <c r="H2826" i="6"/>
  <c r="I2826" i="6" s="1"/>
  <c r="H3106" i="6"/>
  <c r="I3106" i="6" s="1"/>
  <c r="H3346" i="6"/>
  <c r="I3346" i="6" s="1"/>
  <c r="H2870" i="6"/>
  <c r="I2870" i="6" s="1"/>
  <c r="H3122" i="6"/>
  <c r="I3122" i="6" s="1"/>
  <c r="H2770" i="6"/>
  <c r="I2770" i="6" s="1"/>
  <c r="H3438" i="6"/>
  <c r="I3438" i="6" s="1"/>
  <c r="H3602" i="6"/>
  <c r="I3602" i="6" s="1"/>
  <c r="H3758" i="6"/>
  <c r="I3758" i="6" s="1"/>
  <c r="H2426" i="6"/>
  <c r="I2426" i="6" s="1"/>
  <c r="H3322" i="6"/>
  <c r="I3322" i="6" s="1"/>
  <c r="H3762" i="6"/>
  <c r="I3762" i="6" s="1"/>
  <c r="H3186" i="6"/>
  <c r="I3186" i="6" s="1"/>
  <c r="H3386" i="6"/>
  <c r="I3386" i="6" s="1"/>
  <c r="H3638" i="6"/>
  <c r="I3638" i="6" s="1"/>
  <c r="H3130" i="6"/>
  <c r="I3130" i="6" s="1"/>
  <c r="H3342" i="6"/>
  <c r="I3342" i="6" s="1"/>
  <c r="H3558" i="6"/>
  <c r="I3558" i="6" s="1"/>
  <c r="H3842" i="6"/>
  <c r="I3842" i="6" s="1"/>
  <c r="H2794" i="6"/>
  <c r="I2794" i="6" s="1"/>
  <c r="H3098" i="6"/>
  <c r="I3098" i="6" s="1"/>
  <c r="H3434" i="6"/>
  <c r="I3434" i="6" s="1"/>
  <c r="H3734" i="6"/>
  <c r="I3734" i="6" s="1"/>
  <c r="H2914" i="6"/>
  <c r="I2914" i="6" s="1"/>
  <c r="H3334" i="6"/>
  <c r="I3334" i="6" s="1"/>
  <c r="H3414" i="6"/>
  <c r="I3414" i="6" s="1"/>
  <c r="H3494" i="6"/>
  <c r="I3494" i="6" s="1"/>
  <c r="H3642" i="6"/>
  <c r="I3642" i="6" s="1"/>
  <c r="H3786" i="6"/>
  <c r="I3786" i="6" s="1"/>
  <c r="H3646" i="6"/>
  <c r="I3646" i="6" s="1"/>
  <c r="H3674" i="6"/>
  <c r="I3674" i="6" s="1"/>
  <c r="H3574" i="6"/>
  <c r="I3574" i="6" s="1"/>
  <c r="H238" i="6"/>
  <c r="I238" i="6" s="1"/>
  <c r="H630" i="6"/>
  <c r="I630" i="6" s="1"/>
  <c r="H870" i="6"/>
  <c r="I870" i="6" s="1"/>
  <c r="H1130" i="6"/>
  <c r="I1130" i="6" s="1"/>
  <c r="H1750" i="6"/>
  <c r="I1750" i="6" s="1"/>
  <c r="H1602" i="6"/>
  <c r="I1602" i="6" s="1"/>
  <c r="H1758" i="6"/>
  <c r="I1758" i="6" s="1"/>
  <c r="H1778" i="6"/>
  <c r="I1778" i="6" s="1"/>
  <c r="H2078" i="6"/>
  <c r="I2078" i="6" s="1"/>
  <c r="H2174" i="6"/>
  <c r="I2174" i="6" s="1"/>
  <c r="H2198" i="6"/>
  <c r="I2198" i="6" s="1"/>
  <c r="H1834" i="6"/>
  <c r="I1834" i="6" s="1"/>
  <c r="H2710" i="6"/>
  <c r="I2710" i="6" s="1"/>
  <c r="H2774" i="6"/>
  <c r="I2774" i="6" s="1"/>
  <c r="H3006" i="6"/>
  <c r="I3006" i="6" s="1"/>
  <c r="H2906" i="6"/>
  <c r="I2906" i="6" s="1"/>
  <c r="H2250" i="6"/>
  <c r="I2250" i="6" s="1"/>
  <c r="H3474" i="6"/>
  <c r="I3474" i="6" s="1"/>
  <c r="H3022" i="6"/>
  <c r="I3022" i="6" s="1"/>
  <c r="H3442" i="6"/>
  <c r="I3442" i="6" s="1"/>
  <c r="H3618" i="6"/>
  <c r="I3618" i="6" s="1"/>
  <c r="H3266" i="6"/>
  <c r="I3266" i="6" s="1"/>
  <c r="H3702" i="6"/>
  <c r="I3702" i="6" s="1"/>
  <c r="H3630" i="6"/>
  <c r="I3630" i="6" s="1"/>
  <c r="H3254" i="6"/>
  <c r="I3254" i="6" s="1"/>
  <c r="H3814" i="6"/>
  <c r="I3814" i="6" s="1"/>
  <c r="H3534" i="6"/>
  <c r="I3534" i="6" s="1"/>
  <c r="H3066" i="6"/>
  <c r="I3066" i="6" s="1"/>
  <c r="H3550" i="6"/>
  <c r="I3550" i="6" s="1"/>
  <c r="H3718" i="6"/>
  <c r="I3718" i="6" s="1"/>
  <c r="H94" i="6"/>
  <c r="I94" i="6" s="1"/>
  <c r="H146" i="6"/>
  <c r="I146" i="6" s="1"/>
  <c r="H206" i="6"/>
  <c r="I206" i="6" s="1"/>
  <c r="H302" i="6"/>
  <c r="I302" i="6" s="1"/>
  <c r="H638" i="6"/>
  <c r="I638" i="6" s="1"/>
  <c r="H210" i="6"/>
  <c r="I210" i="6" s="1"/>
  <c r="H1338" i="6"/>
  <c r="I1338" i="6" s="1"/>
  <c r="H762" i="6"/>
  <c r="I762" i="6" s="1"/>
  <c r="H1006" i="6"/>
  <c r="I1006" i="6" s="1"/>
  <c r="H514" i="6"/>
  <c r="I514" i="6" s="1"/>
  <c r="H1478" i="6"/>
  <c r="I1478" i="6" s="1"/>
  <c r="H1494" i="6"/>
  <c r="I1494" i="6" s="1"/>
  <c r="H1378" i="6"/>
  <c r="I1378" i="6" s="1"/>
  <c r="H1054" i="6"/>
  <c r="I1054" i="6" s="1"/>
  <c r="H1098" i="6"/>
  <c r="I1098" i="6" s="1"/>
  <c r="H1530" i="6"/>
  <c r="I1530" i="6" s="1"/>
  <c r="H1290" i="6"/>
  <c r="I1290" i="6" s="1"/>
  <c r="H1738" i="6"/>
  <c r="I1738" i="6" s="1"/>
  <c r="H1450" i="6"/>
  <c r="I1450" i="6" s="1"/>
  <c r="H1718" i="6"/>
  <c r="I1718" i="6" s="1"/>
  <c r="H1970" i="6"/>
  <c r="I1970" i="6" s="1"/>
  <c r="H1598" i="6"/>
  <c r="I1598" i="6" s="1"/>
  <c r="H1862" i="6"/>
  <c r="I1862" i="6" s="1"/>
  <c r="H1138" i="6"/>
  <c r="I1138" i="6" s="1"/>
  <c r="H1730" i="6"/>
  <c r="I1730" i="6" s="1"/>
  <c r="H926" i="6"/>
  <c r="I926" i="6" s="1"/>
  <c r="H1654" i="6"/>
  <c r="I1654" i="6" s="1"/>
  <c r="H1798" i="6"/>
  <c r="I1798" i="6" s="1"/>
  <c r="H1486" i="6"/>
  <c r="I1486" i="6" s="1"/>
  <c r="H1734" i="6"/>
  <c r="I1734" i="6" s="1"/>
  <c r="H2162" i="6"/>
  <c r="I2162" i="6" s="1"/>
  <c r="H2166" i="6"/>
  <c r="I2166" i="6" s="1"/>
  <c r="H2366" i="6"/>
  <c r="I2366" i="6" s="1"/>
  <c r="H2066" i="6"/>
  <c r="I2066" i="6" s="1"/>
  <c r="H2094" i="6"/>
  <c r="I2094" i="6" s="1"/>
  <c r="H2422" i="6"/>
  <c r="I2422" i="6" s="1"/>
  <c r="H2130" i="6"/>
  <c r="I2130" i="6" s="1"/>
  <c r="H1978" i="6"/>
  <c r="I1978" i="6" s="1"/>
  <c r="H2394" i="6"/>
  <c r="I2394" i="6" s="1"/>
  <c r="H2190" i="6"/>
  <c r="I2190" i="6" s="1"/>
  <c r="H2290" i="6"/>
  <c r="I2290" i="6" s="1"/>
  <c r="H2578" i="6"/>
  <c r="I2578" i="6" s="1"/>
  <c r="H2502" i="6"/>
  <c r="I2502" i="6" s="1"/>
  <c r="H1674" i="6"/>
  <c r="I1674" i="6" s="1"/>
  <c r="H2470" i="6"/>
  <c r="I2470" i="6" s="1"/>
  <c r="H2102" i="6"/>
  <c r="I2102" i="6" s="1"/>
  <c r="H2506" i="6"/>
  <c r="I2506" i="6" s="1"/>
  <c r="H2698" i="6"/>
  <c r="I2698" i="6" s="1"/>
  <c r="H2246" i="6"/>
  <c r="I2246" i="6" s="1"/>
  <c r="H2538" i="6"/>
  <c r="I2538" i="6" s="1"/>
  <c r="H2690" i="6"/>
  <c r="I2690" i="6" s="1"/>
  <c r="H2734" i="6"/>
  <c r="I2734" i="6" s="1"/>
  <c r="H2706" i="6"/>
  <c r="I2706" i="6" s="1"/>
  <c r="H2058" i="6"/>
  <c r="I2058" i="6" s="1"/>
  <c r="H2790" i="6"/>
  <c r="I2790" i="6" s="1"/>
  <c r="H2974" i="6"/>
  <c r="I2974" i="6" s="1"/>
  <c r="H3170" i="6"/>
  <c r="I3170" i="6" s="1"/>
  <c r="H2606" i="6"/>
  <c r="I2606" i="6" s="1"/>
  <c r="H2882" i="6"/>
  <c r="I2882" i="6" s="1"/>
  <c r="H3134" i="6"/>
  <c r="I3134" i="6" s="1"/>
  <c r="H2858" i="6"/>
  <c r="I2858" i="6" s="1"/>
  <c r="H3146" i="6"/>
  <c r="I3146" i="6" s="1"/>
  <c r="H3370" i="6"/>
  <c r="I3370" i="6" s="1"/>
  <c r="H2934" i="6"/>
  <c r="I2934" i="6" s="1"/>
  <c r="H3162" i="6"/>
  <c r="I3162" i="6" s="1"/>
  <c r="H2838" i="6"/>
  <c r="I2838" i="6" s="1"/>
  <c r="H3450" i="6"/>
  <c r="I3450" i="6" s="1"/>
  <c r="H3614" i="6"/>
  <c r="I3614" i="6" s="1"/>
  <c r="H3862" i="6"/>
  <c r="I3862" i="6" s="1"/>
  <c r="H2886" i="6"/>
  <c r="I2886" i="6" s="1"/>
  <c r="H3338" i="6"/>
  <c r="I3338" i="6" s="1"/>
  <c r="H3818" i="6"/>
  <c r="I3818" i="6" s="1"/>
  <c r="H3194" i="6"/>
  <c r="I3194" i="6" s="1"/>
  <c r="H3418" i="6"/>
  <c r="I3418" i="6" s="1"/>
  <c r="H3670" i="6"/>
  <c r="I3670" i="6" s="1"/>
  <c r="H2862" i="6"/>
  <c r="I2862" i="6" s="1"/>
  <c r="H3362" i="6"/>
  <c r="I3362" i="6" s="1"/>
  <c r="H3582" i="6"/>
  <c r="I3582" i="6" s="1"/>
  <c r="H3886" i="6"/>
  <c r="I3886" i="6" s="1"/>
  <c r="H2822" i="6"/>
  <c r="I2822" i="6" s="1"/>
  <c r="H3206" i="6"/>
  <c r="I3206" i="6" s="1"/>
  <c r="H3482" i="6"/>
  <c r="I3482" i="6" s="1"/>
  <c r="H3750" i="6"/>
  <c r="I3750" i="6" s="1"/>
  <c r="H2926" i="6"/>
  <c r="I2926" i="6" s="1"/>
  <c r="H3538" i="6"/>
  <c r="I3538" i="6" s="1"/>
  <c r="H3422" i="6"/>
  <c r="I3422" i="6" s="1"/>
  <c r="H3302" i="6"/>
  <c r="I3302" i="6" s="1"/>
  <c r="H3694" i="6"/>
  <c r="I3694" i="6" s="1"/>
  <c r="H3462" i="6"/>
  <c r="I3462" i="6" s="1"/>
  <c r="H3774" i="6"/>
  <c r="I3774" i="6" s="1"/>
  <c r="H3350" i="6"/>
  <c r="I3350" i="6" s="1"/>
  <c r="H3794" i="6"/>
  <c r="I3794" i="6" s="1"/>
  <c r="H366" i="6"/>
  <c r="I366" i="6" s="1"/>
  <c r="H942" i="6"/>
  <c r="I942" i="6" s="1"/>
  <c r="H1502" i="6"/>
  <c r="I1502" i="6" s="1"/>
  <c r="H1206" i="6"/>
  <c r="I1206" i="6" s="1"/>
  <c r="H1526" i="6"/>
  <c r="I1526" i="6" s="1"/>
  <c r="H1866" i="6"/>
  <c r="I1866" i="6" s="1"/>
  <c r="H1122" i="6"/>
  <c r="I1122" i="6" s="1"/>
  <c r="H1498" i="6"/>
  <c r="I1498" i="6" s="1"/>
  <c r="H2378" i="6"/>
  <c r="I2378" i="6" s="1"/>
  <c r="H2038" i="6"/>
  <c r="I2038" i="6" s="1"/>
  <c r="H1998" i="6"/>
  <c r="I1998" i="6" s="1"/>
  <c r="H2518" i="6"/>
  <c r="I2518" i="6" s="1"/>
  <c r="H2266" i="6"/>
  <c r="I2266" i="6" s="1"/>
  <c r="H2726" i="6"/>
  <c r="I2726" i="6" s="1"/>
  <c r="H3210" i="6"/>
  <c r="I3210" i="6" s="1"/>
  <c r="H3158" i="6"/>
  <c r="I3158" i="6" s="1"/>
  <c r="H2970" i="6"/>
  <c r="I2970" i="6" s="1"/>
  <c r="H3650" i="6"/>
  <c r="I3650" i="6" s="1"/>
  <c r="H3354" i="6"/>
  <c r="I3354" i="6" s="1"/>
  <c r="H3686" i="6"/>
  <c r="I3686" i="6" s="1"/>
  <c r="H2854" i="6"/>
  <c r="I2854" i="6" s="1"/>
  <c r="H3562" i="6"/>
  <c r="I3562" i="6" s="1"/>
  <c r="H3458" i="6"/>
  <c r="I3458" i="6" s="1"/>
  <c r="H3854" i="6"/>
  <c r="I3854" i="6" s="1"/>
  <c r="H3002" i="6"/>
  <c r="I3002" i="6" s="1"/>
  <c r="H3182" i="6"/>
  <c r="I3182" i="6" s="1"/>
  <c r="H3766" i="6"/>
  <c r="I3766" i="6" s="1"/>
  <c r="H2722" i="6"/>
  <c r="I2722" i="6" s="1"/>
  <c r="H3770" i="6"/>
  <c r="I3770" i="6" s="1"/>
  <c r="H298" i="6"/>
  <c r="I298" i="6" s="1"/>
  <c r="H350" i="6"/>
  <c r="I350" i="6" s="1"/>
  <c r="H446" i="6"/>
  <c r="I446" i="6" s="1"/>
  <c r="H634" i="6"/>
  <c r="I634" i="6" s="1"/>
  <c r="H830" i="6"/>
  <c r="I830" i="6" s="1"/>
  <c r="H702" i="6"/>
  <c r="I702" i="6" s="1"/>
  <c r="H1030" i="6"/>
  <c r="I1030" i="6" s="1"/>
  <c r="H982" i="6"/>
  <c r="I982" i="6" s="1"/>
  <c r="H1066" i="6"/>
  <c r="I1066" i="6" s="1"/>
  <c r="H1182" i="6"/>
  <c r="I1182" i="6" s="1"/>
  <c r="H1630" i="6"/>
  <c r="I1630" i="6" s="1"/>
  <c r="H1634" i="6"/>
  <c r="I1634" i="6" s="1"/>
  <c r="H1510" i="6"/>
  <c r="I1510" i="6" s="1"/>
  <c r="H1358" i="6"/>
  <c r="I1358" i="6" s="1"/>
  <c r="H1170" i="6"/>
  <c r="I1170" i="6" s="1"/>
  <c r="H1558" i="6"/>
  <c r="I1558" i="6" s="1"/>
  <c r="H962" i="6"/>
  <c r="I962" i="6" s="1"/>
  <c r="H1766" i="6"/>
  <c r="I1766" i="6" s="1"/>
  <c r="H1574" i="6"/>
  <c r="I1574" i="6" s="1"/>
  <c r="H1786" i="6"/>
  <c r="I1786" i="6" s="1"/>
  <c r="H1010" i="6"/>
  <c r="I1010" i="6" s="1"/>
  <c r="H1626" i="6"/>
  <c r="I1626" i="6" s="1"/>
  <c r="H1886" i="6"/>
  <c r="I1886" i="6" s="1"/>
  <c r="H1186" i="6"/>
  <c r="I1186" i="6" s="1"/>
  <c r="H1814" i="6"/>
  <c r="I1814" i="6" s="1"/>
  <c r="H1298" i="6"/>
  <c r="I1298" i="6" s="1"/>
  <c r="H1434" i="6"/>
  <c r="I1434" i="6" s="1"/>
  <c r="H1894" i="6"/>
  <c r="I1894" i="6" s="1"/>
  <c r="H1678" i="6"/>
  <c r="I1678" i="6" s="1"/>
  <c r="H1986" i="6"/>
  <c r="I1986" i="6" s="1"/>
  <c r="H1870" i="6"/>
  <c r="I1870" i="6" s="1"/>
  <c r="H2206" i="6"/>
  <c r="I2206" i="6" s="1"/>
  <c r="H1822" i="6"/>
  <c r="I1822" i="6" s="1"/>
  <c r="H1394" i="6"/>
  <c r="I1394" i="6" s="1"/>
  <c r="H2150" i="6"/>
  <c r="I2150" i="6" s="1"/>
  <c r="H1294" i="6"/>
  <c r="I1294" i="6" s="1"/>
  <c r="H2258" i="6"/>
  <c r="I2258" i="6" s="1"/>
  <c r="H2046" i="6"/>
  <c r="I2046" i="6" s="1"/>
  <c r="H2438" i="6"/>
  <c r="I2438" i="6" s="1"/>
  <c r="H2202" i="6"/>
  <c r="I2202" i="6" s="1"/>
  <c r="H2374" i="6"/>
  <c r="I2374" i="6" s="1"/>
  <c r="H2146" i="6"/>
  <c r="I2146" i="6" s="1"/>
  <c r="H2550" i="6"/>
  <c r="I2550" i="6" s="1"/>
  <c r="H2182" i="6"/>
  <c r="I2182" i="6" s="1"/>
  <c r="H2582" i="6"/>
  <c r="I2582" i="6" s="1"/>
  <c r="H2138" i="6"/>
  <c r="I2138" i="6" s="1"/>
  <c r="H2554" i="6"/>
  <c r="I2554" i="6" s="1"/>
  <c r="H2730" i="6"/>
  <c r="I2730" i="6" s="1"/>
  <c r="H2326" i="6"/>
  <c r="I2326" i="6" s="1"/>
  <c r="H2590" i="6"/>
  <c r="I2590" i="6" s="1"/>
  <c r="H2778" i="6"/>
  <c r="I2778" i="6" s="1"/>
  <c r="H2782" i="6"/>
  <c r="I2782" i="6" s="1"/>
  <c r="H2738" i="6"/>
  <c r="I2738" i="6" s="1"/>
  <c r="H2242" i="6"/>
  <c r="I2242" i="6" s="1"/>
  <c r="H2878" i="6"/>
  <c r="I2878" i="6" s="1"/>
  <c r="H3034" i="6"/>
  <c r="I3034" i="6" s="1"/>
  <c r="H3250" i="6"/>
  <c r="I3250" i="6" s="1"/>
  <c r="H2478" i="6"/>
  <c r="I2478" i="6" s="1"/>
  <c r="H2946" i="6"/>
  <c r="I2946" i="6" s="1"/>
  <c r="H2310" i="6"/>
  <c r="I2310" i="6" s="1"/>
  <c r="H2922" i="6"/>
  <c r="I2922" i="6" s="1"/>
  <c r="H3214" i="6"/>
  <c r="I3214" i="6" s="1"/>
  <c r="H2498" i="6"/>
  <c r="I2498" i="6" s="1"/>
  <c r="H2990" i="6"/>
  <c r="I2990" i="6" s="1"/>
  <c r="H3230" i="6"/>
  <c r="I3230" i="6" s="1"/>
  <c r="H3166" i="6"/>
  <c r="I3166" i="6" s="1"/>
  <c r="H3486" i="6"/>
  <c r="I3486" i="6" s="1"/>
  <c r="H3666" i="6"/>
  <c r="I3666" i="6" s="1"/>
  <c r="H3778" i="6"/>
  <c r="I3778" i="6" s="1"/>
  <c r="H3050" i="6"/>
  <c r="I3050" i="6" s="1"/>
  <c r="H3406" i="6"/>
  <c r="I3406" i="6" s="1"/>
  <c r="H3878" i="6"/>
  <c r="I3878" i="6" s="1"/>
  <c r="H3246" i="6"/>
  <c r="I3246" i="6" s="1"/>
  <c r="H3466" i="6"/>
  <c r="I3466" i="6" s="1"/>
  <c r="H3690" i="6"/>
  <c r="I3690" i="6" s="1"/>
  <c r="H3030" i="6"/>
  <c r="I3030" i="6" s="1"/>
  <c r="H3410" i="6"/>
  <c r="I3410" i="6" s="1"/>
  <c r="H3730" i="6"/>
  <c r="I3730" i="6" s="1"/>
  <c r="H2950" i="6"/>
  <c r="I2950" i="6" s="1"/>
  <c r="H2938" i="6"/>
  <c r="I2938" i="6" s="1"/>
  <c r="H3274" i="6"/>
  <c r="I3274" i="6" s="1"/>
  <c r="H3610" i="6"/>
  <c r="I3610" i="6" s="1"/>
  <c r="H3846" i="6"/>
  <c r="I3846" i="6" s="1"/>
  <c r="H3074" i="6"/>
  <c r="I3074" i="6" s="1"/>
  <c r="H3754" i="6"/>
  <c r="I3754" i="6" s="1"/>
  <c r="H3502" i="6"/>
  <c r="I3502" i="6" s="1"/>
  <c r="H3518" i="6"/>
  <c r="I3518" i="6" s="1"/>
  <c r="H3874" i="6"/>
  <c r="I3874" i="6" s="1"/>
  <c r="H2430" i="6"/>
  <c r="I2430" i="6" s="1"/>
  <c r="H3258" i="6"/>
  <c r="I3258" i="6" s="1"/>
  <c r="H3318" i="6"/>
  <c r="I3318" i="6" s="1"/>
  <c r="H3654" i="6"/>
  <c r="I3654" i="6" s="1"/>
  <c r="H78" i="6"/>
  <c r="I78" i="6" s="1"/>
  <c r="H326" i="6"/>
  <c r="I326" i="6" s="1"/>
  <c r="H878" i="6"/>
  <c r="I878" i="6" s="1"/>
  <c r="H930" i="6"/>
  <c r="I930" i="6" s="1"/>
  <c r="H626" i="6"/>
  <c r="I626" i="6" s="1"/>
  <c r="H1038" i="6"/>
  <c r="I1038" i="6" s="1"/>
  <c r="H1002" i="6"/>
  <c r="I1002" i="6" s="1"/>
  <c r="H1438" i="6"/>
  <c r="I1438" i="6" s="1"/>
  <c r="H1658" i="6"/>
  <c r="I1658" i="6" s="1"/>
  <c r="H1826" i="6"/>
  <c r="I1826" i="6" s="1"/>
  <c r="H1842" i="6"/>
  <c r="I1842" i="6" s="1"/>
  <c r="H1754" i="6"/>
  <c r="I1754" i="6" s="1"/>
  <c r="H1566" i="6"/>
  <c r="I1566" i="6" s="1"/>
  <c r="H1374" i="6"/>
  <c r="I1374" i="6" s="1"/>
  <c r="H1974" i="6"/>
  <c r="I1974" i="6" s="1"/>
  <c r="H2014" i="6"/>
  <c r="I2014" i="6" s="1"/>
  <c r="H2254" i="6"/>
  <c r="I2254" i="6" s="1"/>
  <c r="H1846" i="6"/>
  <c r="I1846" i="6" s="1"/>
  <c r="H2210" i="6"/>
  <c r="I2210" i="6" s="1"/>
  <c r="H2298" i="6"/>
  <c r="I2298" i="6" s="1"/>
  <c r="H1874" i="6"/>
  <c r="I1874" i="6" s="1"/>
  <c r="H2386" i="6"/>
  <c r="I2386" i="6" s="1"/>
  <c r="H2598" i="6"/>
  <c r="I2598" i="6" s="1"/>
  <c r="H2718" i="6"/>
  <c r="I2718" i="6" s="1"/>
  <c r="H2586" i="6"/>
  <c r="I2586" i="6" s="1"/>
  <c r="H2454" i="6"/>
  <c r="I2454" i="6" s="1"/>
  <c r="H2230" i="6"/>
  <c r="I2230" i="6" s="1"/>
  <c r="H2786" i="6"/>
  <c r="I2786" i="6" s="1"/>
  <c r="H2902" i="6"/>
  <c r="I2902" i="6" s="1"/>
  <c r="H2482" i="6"/>
  <c r="I2482" i="6" s="1"/>
  <c r="H2978" i="6"/>
  <c r="I2978" i="6" s="1"/>
  <c r="H2694" i="6"/>
  <c r="I2694" i="6" s="1"/>
  <c r="H3542" i="6"/>
  <c r="I3542" i="6" s="1"/>
  <c r="H3546" i="6"/>
  <c r="I3546" i="6" s="1"/>
  <c r="H3726" i="6"/>
  <c r="I3726" i="6" s="1"/>
  <c r="H3366" i="6"/>
  <c r="I3366" i="6" s="1"/>
  <c r="H3598" i="6"/>
  <c r="I3598" i="6" s="1"/>
  <c r="H490" i="6"/>
  <c r="I490" i="6" s="1"/>
  <c r="H222" i="6"/>
  <c r="I222" i="6" s="1"/>
  <c r="H74" i="6"/>
  <c r="I74" i="6" s="1"/>
  <c r="H742" i="6"/>
  <c r="I742" i="6" s="1"/>
  <c r="H166" i="6"/>
  <c r="I166" i="6" s="1"/>
  <c r="H854" i="6"/>
  <c r="I854" i="6" s="1"/>
  <c r="H1234" i="6"/>
  <c r="I1234" i="6" s="1"/>
  <c r="H1014" i="6"/>
  <c r="I1014" i="6" s="1"/>
  <c r="H1074" i="6"/>
  <c r="I1074" i="6" s="1"/>
  <c r="H1230" i="6"/>
  <c r="I1230" i="6" s="1"/>
  <c r="H1646" i="6"/>
  <c r="I1646" i="6" s="1"/>
  <c r="H710" i="6"/>
  <c r="I710" i="6" s="1"/>
  <c r="H1538" i="6"/>
  <c r="I1538" i="6" s="1"/>
  <c r="H1418" i="6"/>
  <c r="I1418" i="6" s="1"/>
  <c r="H1174" i="6"/>
  <c r="I1174" i="6" s="1"/>
  <c r="H1570" i="6"/>
  <c r="I1570" i="6" s="1"/>
  <c r="H1198" i="6"/>
  <c r="I1198" i="6" s="1"/>
  <c r="H1806" i="6"/>
  <c r="I1806" i="6" s="1"/>
  <c r="H1578" i="6"/>
  <c r="I1578" i="6" s="1"/>
  <c r="H1830" i="6"/>
  <c r="I1830" i="6" s="1"/>
  <c r="H1370" i="6"/>
  <c r="I1370" i="6" s="1"/>
  <c r="H1682" i="6"/>
  <c r="I1682" i="6" s="1"/>
  <c r="H1934" i="6"/>
  <c r="I1934" i="6" s="1"/>
  <c r="H1474" i="6"/>
  <c r="I1474" i="6" s="1"/>
  <c r="H1890" i="6"/>
  <c r="I1890" i="6" s="1"/>
  <c r="H1318" i="6"/>
  <c r="I1318" i="6" s="1"/>
  <c r="H1514" i="6"/>
  <c r="I1514" i="6" s="1"/>
  <c r="H1938" i="6"/>
  <c r="I1938" i="6" s="1"/>
  <c r="H1690" i="6"/>
  <c r="I1690" i="6" s="1"/>
  <c r="H2006" i="6"/>
  <c r="I2006" i="6" s="1"/>
  <c r="H2042" i="6"/>
  <c r="I2042" i="6" s="1"/>
  <c r="H2234" i="6"/>
  <c r="I2234" i="6" s="1"/>
  <c r="H1850" i="6"/>
  <c r="I1850" i="6" s="1"/>
  <c r="H1710" i="6"/>
  <c r="I1710" i="6" s="1"/>
  <c r="H2170" i="6"/>
  <c r="I2170" i="6" s="1"/>
  <c r="H1390" i="6"/>
  <c r="I1390" i="6" s="1"/>
  <c r="H2282" i="6"/>
  <c r="I2282" i="6" s="1"/>
  <c r="H2098" i="6"/>
  <c r="I2098" i="6" s="1"/>
  <c r="H2458" i="6"/>
  <c r="I2458" i="6" s="1"/>
  <c r="H2222" i="6"/>
  <c r="I2222" i="6" s="1"/>
  <c r="H2382" i="6"/>
  <c r="I2382" i="6" s="1"/>
  <c r="H2194" i="6"/>
  <c r="I2194" i="6" s="1"/>
  <c r="H2566" i="6"/>
  <c r="I2566" i="6" s="1"/>
  <c r="H2270" i="6"/>
  <c r="I2270" i="6" s="1"/>
  <c r="H2646" i="6"/>
  <c r="I2646" i="6" s="1"/>
  <c r="H2262" i="6"/>
  <c r="I2262" i="6" s="1"/>
  <c r="H2570" i="6"/>
  <c r="I2570" i="6" s="1"/>
  <c r="H1698" i="6"/>
  <c r="I1698" i="6" s="1"/>
  <c r="H2346" i="6"/>
  <c r="I2346" i="6" s="1"/>
  <c r="H2602" i="6"/>
  <c r="I2602" i="6" s="1"/>
  <c r="H2810" i="6"/>
  <c r="I2810" i="6" s="1"/>
  <c r="H2814" i="6"/>
  <c r="I2814" i="6" s="1"/>
  <c r="H2750" i="6"/>
  <c r="I2750" i="6" s="1"/>
  <c r="H2330" i="6"/>
  <c r="I2330" i="6" s="1"/>
  <c r="H2890" i="6"/>
  <c r="I2890" i="6" s="1"/>
  <c r="H3046" i="6"/>
  <c r="I3046" i="6" s="1"/>
  <c r="H2286" i="6"/>
  <c r="I2286" i="6" s="1"/>
  <c r="H2510" i="6"/>
  <c r="I2510" i="6" s="1"/>
  <c r="H2966" i="6"/>
  <c r="I2966" i="6" s="1"/>
  <c r="H2562" i="6"/>
  <c r="I2562" i="6" s="1"/>
  <c r="H2958" i="6"/>
  <c r="I2958" i="6" s="1"/>
  <c r="H3226" i="6"/>
  <c r="I3226" i="6" s="1"/>
  <c r="H2626" i="6"/>
  <c r="I2626" i="6" s="1"/>
  <c r="H3010" i="6"/>
  <c r="I3010" i="6" s="1"/>
  <c r="H3242" i="6"/>
  <c r="I3242" i="6" s="1"/>
  <c r="H3222" i="6"/>
  <c r="I3222" i="6" s="1"/>
  <c r="H3522" i="6"/>
  <c r="I3522" i="6" s="1"/>
  <c r="H3678" i="6"/>
  <c r="I3678" i="6" s="1"/>
  <c r="H3798" i="6"/>
  <c r="I3798" i="6" s="1"/>
  <c r="H3178" i="6"/>
  <c r="I3178" i="6" s="1"/>
  <c r="H3498" i="6"/>
  <c r="I3498" i="6" s="1"/>
  <c r="H2830" i="6"/>
  <c r="I2830" i="6" s="1"/>
  <c r="H3286" i="6"/>
  <c r="I3286" i="6" s="1"/>
  <c r="H3510" i="6"/>
  <c r="I3510" i="6" s="1"/>
  <c r="H3710" i="6"/>
  <c r="I3710" i="6" s="1"/>
  <c r="H3042" i="6"/>
  <c r="I3042" i="6" s="1"/>
  <c r="H3430" i="6"/>
  <c r="I3430" i="6" s="1"/>
  <c r="H3746" i="6"/>
  <c r="I3746" i="6" s="1"/>
  <c r="H3110" i="6"/>
  <c r="I3110" i="6" s="1"/>
  <c r="H2982" i="6"/>
  <c r="I2982" i="6" s="1"/>
  <c r="H3298" i="6"/>
  <c r="I3298" i="6" s="1"/>
  <c r="H3662" i="6"/>
  <c r="I3662" i="6" s="1"/>
  <c r="H3850" i="6"/>
  <c r="I3850" i="6" s="1"/>
  <c r="H3082" i="6"/>
  <c r="I3082" i="6" s="1"/>
  <c r="H3790" i="6"/>
  <c r="I3790" i="6" s="1"/>
  <c r="H3530" i="6"/>
  <c r="I3530" i="6" s="1"/>
  <c r="H3590" i="6"/>
  <c r="I3590" i="6" s="1"/>
  <c r="H3738" i="6"/>
  <c r="I3738" i="6" s="1"/>
  <c r="H2898" i="6"/>
  <c r="I2898" i="6" s="1"/>
  <c r="H3374" i="6"/>
  <c r="I3374" i="6" s="1"/>
  <c r="H3506" i="6"/>
  <c r="I3506" i="6" s="1"/>
  <c r="H3810" i="6"/>
  <c r="I3810" i="6" s="1"/>
  <c r="H198" i="6"/>
  <c r="I198" i="6" s="1"/>
  <c r="H462" i="6"/>
  <c r="I462" i="6" s="1"/>
  <c r="H522" i="6"/>
  <c r="I522" i="6" s="1"/>
  <c r="H642" i="6"/>
  <c r="I642" i="6" s="1"/>
  <c r="H1110" i="6"/>
  <c r="I1110" i="6" s="1"/>
  <c r="H842" i="6"/>
  <c r="I842" i="6" s="1"/>
  <c r="H1554" i="6"/>
  <c r="I1554" i="6" s="1"/>
  <c r="H1322" i="6"/>
  <c r="I1322" i="6" s="1"/>
  <c r="H1306" i="6"/>
  <c r="I1306" i="6" s="1"/>
  <c r="H1614" i="6"/>
  <c r="I1614" i="6" s="1"/>
  <c r="H1422" i="6"/>
  <c r="I1422" i="6" s="1"/>
  <c r="H1982" i="6"/>
  <c r="I1982" i="6" s="1"/>
  <c r="H1902" i="6"/>
  <c r="I1902" i="6" s="1"/>
  <c r="H1542" i="6"/>
  <c r="I1542" i="6" s="1"/>
  <c r="H1714" i="6"/>
  <c r="I1714" i="6" s="1"/>
  <c r="H2050" i="6"/>
  <c r="I2050" i="6" s="1"/>
  <c r="H1906" i="6"/>
  <c r="I1906" i="6" s="1"/>
  <c r="H1838" i="6"/>
  <c r="I1838" i="6" s="1"/>
  <c r="H2158" i="6"/>
  <c r="I2158" i="6" s="1"/>
  <c r="H2226" i="6"/>
  <c r="I2226" i="6" s="1"/>
  <c r="H2218" i="6"/>
  <c r="I2218" i="6" s="1"/>
  <c r="H2350" i="6"/>
  <c r="I2350" i="6" s="1"/>
  <c r="H2334" i="6"/>
  <c r="I2334" i="6" s="1"/>
  <c r="H1742" i="6"/>
  <c r="I1742" i="6" s="1"/>
  <c r="H2622" i="6"/>
  <c r="I2622" i="6" s="1"/>
  <c r="H2302" i="6"/>
  <c r="I2302" i="6" s="1"/>
  <c r="H2546" i="6"/>
  <c r="I2546" i="6" s="1"/>
  <c r="H3102" i="6"/>
  <c r="I3102" i="6" s="1"/>
  <c r="H2530" i="6"/>
  <c r="I2530" i="6" s="1"/>
  <c r="H2638" i="6"/>
  <c r="I2638" i="6" s="1"/>
  <c r="H3062" i="6"/>
  <c r="I3062" i="6" s="1"/>
  <c r="H3706" i="6"/>
  <c r="I3706" i="6" s="1"/>
  <c r="H2874" i="6"/>
  <c r="I2874" i="6" s="1"/>
  <c r="H3454" i="6"/>
  <c r="I3454" i="6" s="1"/>
  <c r="H3682" i="6"/>
  <c r="I3682" i="6" s="1"/>
  <c r="H3018" i="6"/>
  <c r="I3018" i="6" s="1"/>
  <c r="S43" i="6"/>
  <c r="S44" i="6"/>
  <c r="H40" i="6"/>
  <c r="H84" i="6"/>
  <c r="I84" i="6" s="1"/>
  <c r="H292" i="6"/>
  <c r="I292" i="6" s="1"/>
  <c r="H464" i="6"/>
  <c r="I464" i="6" s="1"/>
  <c r="H216" i="6"/>
  <c r="I216" i="6" s="1"/>
  <c r="H180" i="6"/>
  <c r="I180" i="6" s="1"/>
  <c r="H448" i="6"/>
  <c r="I448" i="6" s="1"/>
  <c r="H136" i="6"/>
  <c r="I136" i="6" s="1"/>
  <c r="H372" i="6"/>
  <c r="I372" i="6" s="1"/>
  <c r="H152" i="6"/>
  <c r="I152" i="6" s="1"/>
  <c r="H396" i="6"/>
  <c r="I396" i="6" s="1"/>
  <c r="H48" i="6"/>
  <c r="I48" i="6" s="1"/>
  <c r="H348" i="6"/>
  <c r="I348" i="6" s="1"/>
  <c r="H512" i="6"/>
  <c r="I512" i="6" s="1"/>
  <c r="H732" i="6"/>
  <c r="I732" i="6" s="1"/>
  <c r="H68" i="6"/>
  <c r="I68" i="6" s="1"/>
  <c r="H648" i="6"/>
  <c r="I648" i="6" s="1"/>
  <c r="H848" i="6"/>
  <c r="I848" i="6" s="1"/>
  <c r="H516" i="6"/>
  <c r="I516" i="6" s="1"/>
  <c r="H948" i="6"/>
  <c r="I948" i="6" s="1"/>
  <c r="H576" i="6"/>
  <c r="I576" i="6" s="1"/>
  <c r="H768" i="6"/>
  <c r="I768" i="6" s="1"/>
  <c r="H588" i="6"/>
  <c r="I588" i="6" s="1"/>
  <c r="H924" i="6"/>
  <c r="I924" i="6" s="1"/>
  <c r="H804" i="6"/>
  <c r="I804" i="6" s="1"/>
  <c r="H1152" i="6"/>
  <c r="I1152" i="6" s="1"/>
  <c r="H1376" i="6"/>
  <c r="I1376" i="6" s="1"/>
  <c r="H984" i="6"/>
  <c r="I984" i="6" s="1"/>
  <c r="H1280" i="6"/>
  <c r="I1280" i="6" s="1"/>
  <c r="H872" i="6"/>
  <c r="I872" i="6" s="1"/>
  <c r="H1336" i="6"/>
  <c r="I1336" i="6" s="1"/>
  <c r="H876" i="6"/>
  <c r="I876" i="6" s="1"/>
  <c r="H1012" i="6"/>
  <c r="I1012" i="6" s="1"/>
  <c r="H1116" i="6"/>
  <c r="I1116" i="6" s="1"/>
  <c r="H248" i="6"/>
  <c r="I248" i="6" s="1"/>
  <c r="H904" i="6"/>
  <c r="I904" i="6" s="1"/>
  <c r="H1192" i="6"/>
  <c r="I1192" i="6" s="1"/>
  <c r="H1540" i="6"/>
  <c r="I1540" i="6" s="1"/>
  <c r="H1036" i="6"/>
  <c r="I1036" i="6" s="1"/>
  <c r="H1488" i="6"/>
  <c r="I1488" i="6" s="1"/>
  <c r="H1432" i="6"/>
  <c r="I1432" i="6" s="1"/>
  <c r="H1628" i="6"/>
  <c r="I1628" i="6" s="1"/>
  <c r="H1288" i="6"/>
  <c r="I1288" i="6" s="1"/>
  <c r="H1412" i="6"/>
  <c r="I1412" i="6" s="1"/>
  <c r="H1244" i="6"/>
  <c r="I1244" i="6" s="1"/>
  <c r="H1340" i="6"/>
  <c r="I1340" i="6" s="1"/>
  <c r="H772" i="6"/>
  <c r="I772" i="6" s="1"/>
  <c r="H896" i="6"/>
  <c r="I896" i="6" s="1"/>
  <c r="H1872" i="6"/>
  <c r="I1872" i="6" s="1"/>
  <c r="H1700" i="6"/>
  <c r="I1700" i="6" s="1"/>
  <c r="H1964" i="6"/>
  <c r="I1964" i="6" s="1"/>
  <c r="H1776" i="6"/>
  <c r="I1776" i="6" s="1"/>
  <c r="H1388" i="6"/>
  <c r="I1388" i="6" s="1"/>
  <c r="H1780" i="6"/>
  <c r="I1780" i="6" s="1"/>
  <c r="H1456" i="6"/>
  <c r="I1456" i="6" s="1"/>
  <c r="H1636" i="6"/>
  <c r="I1636" i="6" s="1"/>
  <c r="H1980" i="6"/>
  <c r="I1980" i="6" s="1"/>
  <c r="H1660" i="6"/>
  <c r="I1660" i="6" s="1"/>
  <c r="H1868" i="6"/>
  <c r="I1868" i="6" s="1"/>
  <c r="H1956" i="6"/>
  <c r="I1956" i="6" s="1"/>
  <c r="H2152" i="6"/>
  <c r="I2152" i="6" s="1"/>
  <c r="H1968" i="6"/>
  <c r="I1968" i="6" s="1"/>
  <c r="H2284" i="6"/>
  <c r="I2284" i="6" s="1"/>
  <c r="H1996" i="6"/>
  <c r="I1996" i="6" s="1"/>
  <c r="H2100" i="6"/>
  <c r="I2100" i="6" s="1"/>
  <c r="H2412" i="6"/>
  <c r="I2412" i="6" s="1"/>
  <c r="H2088" i="6"/>
  <c r="I2088" i="6" s="1"/>
  <c r="H2272" i="6"/>
  <c r="I2272" i="6" s="1"/>
  <c r="H1680" i="6"/>
  <c r="I1680" i="6" s="1"/>
  <c r="H2188" i="6"/>
  <c r="I2188" i="6" s="1"/>
  <c r="H1728" i="6"/>
  <c r="I1728" i="6" s="1"/>
  <c r="H2436" i="6"/>
  <c r="I2436" i="6" s="1"/>
  <c r="H2588" i="6"/>
  <c r="I2588" i="6" s="1"/>
  <c r="H2424" i="6"/>
  <c r="I2424" i="6" s="1"/>
  <c r="H2076" i="6"/>
  <c r="I2076" i="6" s="1"/>
  <c r="H2692" i="6"/>
  <c r="I2692" i="6" s="1"/>
  <c r="H2200" i="6"/>
  <c r="I2200" i="6" s="1"/>
  <c r="H2544" i="6"/>
  <c r="I2544" i="6" s="1"/>
  <c r="H2144" i="6"/>
  <c r="I2144" i="6" s="1"/>
  <c r="H2532" i="6"/>
  <c r="I2532" i="6" s="1"/>
  <c r="H2724" i="6"/>
  <c r="I2724" i="6" s="1"/>
  <c r="H2652" i="6"/>
  <c r="I2652" i="6" s="1"/>
  <c r="H2648" i="6"/>
  <c r="I2648" i="6" s="1"/>
  <c r="H2696" i="6"/>
  <c r="I2696" i="6" s="1"/>
  <c r="H2948" i="6"/>
  <c r="I2948" i="6" s="1"/>
  <c r="H3148" i="6"/>
  <c r="I3148" i="6" s="1"/>
  <c r="H2280" i="6"/>
  <c r="I2280" i="6" s="1"/>
  <c r="H2844" i="6"/>
  <c r="I2844" i="6" s="1"/>
  <c r="H3168" i="6"/>
  <c r="I3168" i="6" s="1"/>
  <c r="H2708" i="6"/>
  <c r="I2708" i="6" s="1"/>
  <c r="H2864" i="6"/>
  <c r="I2864" i="6" s="1"/>
  <c r="H3012" i="6"/>
  <c r="I3012" i="6" s="1"/>
  <c r="H3184" i="6"/>
  <c r="I3184" i="6" s="1"/>
  <c r="H2552" i="6"/>
  <c r="I2552" i="6" s="1"/>
  <c r="H2852" i="6"/>
  <c r="I2852" i="6" s="1"/>
  <c r="H3156" i="6"/>
  <c r="I3156" i="6" s="1"/>
  <c r="H2856" i="6"/>
  <c r="I2856" i="6" s="1"/>
  <c r="H3420" i="6"/>
  <c r="I3420" i="6" s="1"/>
  <c r="H3584" i="6"/>
  <c r="I3584" i="6" s="1"/>
  <c r="H3848" i="6"/>
  <c r="I3848" i="6" s="1"/>
  <c r="H3068" i="6"/>
  <c r="I3068" i="6" s="1"/>
  <c r="H3492" i="6"/>
  <c r="I3492" i="6" s="1"/>
  <c r="H3732" i="6"/>
  <c r="I3732" i="6" s="1"/>
  <c r="H2936" i="6"/>
  <c r="I2936" i="6" s="1"/>
  <c r="H3436" i="6"/>
  <c r="I3436" i="6" s="1"/>
  <c r="H3664" i="6"/>
  <c r="I3664" i="6" s="1"/>
  <c r="H2904" i="6"/>
  <c r="I2904" i="6" s="1"/>
  <c r="H3424" i="6"/>
  <c r="I3424" i="6" s="1"/>
  <c r="H3740" i="6"/>
  <c r="I3740" i="6" s="1"/>
  <c r="H2768" i="6"/>
  <c r="I2768" i="6" s="1"/>
  <c r="H3284" i="6"/>
  <c r="I3284" i="6" s="1"/>
  <c r="H3464" i="6"/>
  <c r="I3464" i="6" s="1"/>
  <c r="H3744" i="6"/>
  <c r="I3744" i="6" s="1"/>
  <c r="H3896" i="6"/>
  <c r="I3896" i="6" s="1"/>
  <c r="H3648" i="6"/>
  <c r="I3648" i="6" s="1"/>
  <c r="H3388" i="6"/>
  <c r="I3388" i="6" s="1"/>
  <c r="H3764" i="6"/>
  <c r="I3764" i="6" s="1"/>
  <c r="H3548" i="6"/>
  <c r="I3548" i="6" s="1"/>
  <c r="H3336" i="6"/>
  <c r="I3336" i="6" s="1"/>
  <c r="H3304" i="6"/>
  <c r="I3304" i="6" s="1"/>
  <c r="H3472" i="6"/>
  <c r="I3472" i="6" s="1"/>
  <c r="H3840" i="6"/>
  <c r="I3840" i="6" s="1"/>
  <c r="H100" i="6"/>
  <c r="I100" i="6" s="1"/>
  <c r="H300" i="6"/>
  <c r="I300" i="6" s="1"/>
  <c r="H524" i="6"/>
  <c r="I524" i="6" s="1"/>
  <c r="H276" i="6"/>
  <c r="I276" i="6" s="1"/>
  <c r="H260" i="6"/>
  <c r="I260" i="6" s="1"/>
  <c r="H496" i="6"/>
  <c r="I496" i="6" s="1"/>
  <c r="H164" i="6"/>
  <c r="I164" i="6" s="1"/>
  <c r="H392" i="6"/>
  <c r="I392" i="6" s="1"/>
  <c r="H192" i="6"/>
  <c r="I192" i="6" s="1"/>
  <c r="H416" i="6"/>
  <c r="I416" i="6" s="1"/>
  <c r="H140" i="6"/>
  <c r="I140" i="6" s="1"/>
  <c r="H356" i="6"/>
  <c r="I356" i="6" s="1"/>
  <c r="H564" i="6"/>
  <c r="I564" i="6" s="1"/>
  <c r="H748" i="6"/>
  <c r="I748" i="6" s="1"/>
  <c r="H128" i="6"/>
  <c r="I128" i="6" s="1"/>
  <c r="H668" i="6"/>
  <c r="I668" i="6" s="1"/>
  <c r="H864" i="6"/>
  <c r="I864" i="6" s="1"/>
  <c r="H600" i="6"/>
  <c r="I600" i="6" s="1"/>
  <c r="H964" i="6"/>
  <c r="I964" i="6" s="1"/>
  <c r="H584" i="6"/>
  <c r="I584" i="6" s="1"/>
  <c r="H792" i="6"/>
  <c r="I792" i="6" s="1"/>
  <c r="H620" i="6"/>
  <c r="I620" i="6" s="1"/>
  <c r="H940" i="6"/>
  <c r="I940" i="6" s="1"/>
  <c r="H908" i="6"/>
  <c r="I908" i="6" s="1"/>
  <c r="H1180" i="6"/>
  <c r="I1180" i="6" s="1"/>
  <c r="H240" i="6"/>
  <c r="I240" i="6" s="1"/>
  <c r="H1000" i="6"/>
  <c r="I1000" i="6" s="1"/>
  <c r="H1348" i="6"/>
  <c r="I1348" i="6" s="1"/>
  <c r="H932" i="6"/>
  <c r="I932" i="6" s="1"/>
  <c r="H468" i="6"/>
  <c r="I468" i="6" s="1"/>
  <c r="H308" i="6"/>
  <c r="I308" i="6" s="1"/>
  <c r="H1040" i="6"/>
  <c r="I1040" i="6" s="1"/>
  <c r="H1124" i="6"/>
  <c r="I1124" i="6" s="1"/>
  <c r="H360" i="6"/>
  <c r="I360" i="6" s="1"/>
  <c r="H944" i="6"/>
  <c r="I944" i="6" s="1"/>
  <c r="H1256" i="6"/>
  <c r="I1256" i="6" s="1"/>
  <c r="H1544" i="6"/>
  <c r="I1544" i="6" s="1"/>
  <c r="H1068" i="6"/>
  <c r="I1068" i="6" s="1"/>
  <c r="H1600" i="6"/>
  <c r="I1600" i="6" s="1"/>
  <c r="H1444" i="6"/>
  <c r="I1444" i="6" s="1"/>
  <c r="H1644" i="6"/>
  <c r="I1644" i="6" s="1"/>
  <c r="H1292" i="6"/>
  <c r="I1292" i="6" s="1"/>
  <c r="H1420" i="6"/>
  <c r="I1420" i="6" s="1"/>
  <c r="H1260" i="6"/>
  <c r="I1260" i="6" s="1"/>
  <c r="H1356" i="6"/>
  <c r="I1356" i="6" s="1"/>
  <c r="H840" i="6"/>
  <c r="I840" i="6" s="1"/>
  <c r="H1440" i="6"/>
  <c r="I1440" i="6" s="1"/>
  <c r="H1892" i="6"/>
  <c r="I1892" i="6" s="1"/>
  <c r="H1712" i="6"/>
  <c r="I1712" i="6" s="1"/>
  <c r="H1976" i="6"/>
  <c r="I1976" i="6" s="1"/>
  <c r="H1820" i="6"/>
  <c r="I1820" i="6" s="1"/>
  <c r="H1492" i="6"/>
  <c r="I1492" i="6" s="1"/>
  <c r="H1800" i="6"/>
  <c r="I1800" i="6" s="1"/>
  <c r="H1532" i="6"/>
  <c r="I1532" i="6" s="1"/>
  <c r="H1720" i="6"/>
  <c r="I1720" i="6" s="1"/>
  <c r="H2016" i="6"/>
  <c r="I2016" i="6" s="1"/>
  <c r="H1668" i="6"/>
  <c r="I1668" i="6" s="1"/>
  <c r="H1888" i="6"/>
  <c r="I1888" i="6" s="1"/>
  <c r="H1960" i="6"/>
  <c r="I1960" i="6" s="1"/>
  <c r="H2172" i="6"/>
  <c r="I2172" i="6" s="1"/>
  <c r="H2096" i="6"/>
  <c r="I2096" i="6" s="1"/>
  <c r="H2356" i="6"/>
  <c r="I2356" i="6" s="1"/>
  <c r="H2072" i="6"/>
  <c r="I2072" i="6" s="1"/>
  <c r="H2160" i="6"/>
  <c r="I2160" i="6" s="1"/>
  <c r="H2440" i="6"/>
  <c r="I2440" i="6" s="1"/>
  <c r="H2104" i="6"/>
  <c r="I2104" i="6" s="1"/>
  <c r="H2292" i="6"/>
  <c r="I2292" i="6" s="1"/>
  <c r="H1804" i="6"/>
  <c r="I1804" i="6" s="1"/>
  <c r="H2208" i="6"/>
  <c r="I2208" i="6" s="1"/>
  <c r="H1808" i="6"/>
  <c r="I1808" i="6" s="1"/>
  <c r="H2448" i="6"/>
  <c r="I2448" i="6" s="1"/>
  <c r="H1944" i="6"/>
  <c r="I1944" i="6" s="1"/>
  <c r="H2456" i="6"/>
  <c r="I2456" i="6" s="1"/>
  <c r="H2156" i="6"/>
  <c r="I2156" i="6" s="1"/>
  <c r="H2748" i="6"/>
  <c r="I2748" i="6" s="1"/>
  <c r="H2224" i="6"/>
  <c r="I2224" i="6" s="1"/>
  <c r="H2576" i="6"/>
  <c r="I2576" i="6" s="1"/>
  <c r="H2288" i="6"/>
  <c r="I2288" i="6" s="1"/>
  <c r="H2548" i="6"/>
  <c r="I2548" i="6" s="1"/>
  <c r="H2740" i="6"/>
  <c r="I2740" i="6" s="1"/>
  <c r="H2688" i="6"/>
  <c r="I2688" i="6" s="1"/>
  <c r="H2764" i="6"/>
  <c r="I2764" i="6" s="1"/>
  <c r="H2720" i="6"/>
  <c r="I2720" i="6" s="1"/>
  <c r="H2960" i="6"/>
  <c r="I2960" i="6" s="1"/>
  <c r="H3164" i="6"/>
  <c r="I3164" i="6" s="1"/>
  <c r="H2432" i="6"/>
  <c r="I2432" i="6" s="1"/>
  <c r="H2876" i="6"/>
  <c r="I2876" i="6" s="1"/>
  <c r="H2464" i="6"/>
  <c r="I2464" i="6" s="1"/>
  <c r="H2728" i="6"/>
  <c r="I2728" i="6" s="1"/>
  <c r="H2888" i="6"/>
  <c r="I2888" i="6" s="1"/>
  <c r="H3020" i="6"/>
  <c r="I3020" i="6" s="1"/>
  <c r="H3220" i="6"/>
  <c r="I3220" i="6" s="1"/>
  <c r="H2616" i="6"/>
  <c r="I2616" i="6" s="1"/>
  <c r="H2916" i="6"/>
  <c r="I2916" i="6" s="1"/>
  <c r="H3200" i="6"/>
  <c r="I3200" i="6" s="1"/>
  <c r="H2956" i="6"/>
  <c r="I2956" i="6" s="1"/>
  <c r="H3432" i="6"/>
  <c r="I3432" i="6" s="1"/>
  <c r="H3596" i="6"/>
  <c r="I3596" i="6" s="1"/>
  <c r="H3052" i="6"/>
  <c r="I3052" i="6" s="1"/>
  <c r="H3076" i="6"/>
  <c r="I3076" i="6" s="1"/>
  <c r="H3516" i="6"/>
  <c r="I3516" i="6" s="1"/>
  <c r="H3736" i="6"/>
  <c r="I3736" i="6" s="1"/>
  <c r="H3060" i="6"/>
  <c r="I3060" i="6" s="1"/>
  <c r="H3484" i="6"/>
  <c r="I3484" i="6" s="1"/>
  <c r="H3788" i="6"/>
  <c r="I3788" i="6" s="1"/>
  <c r="H2920" i="6"/>
  <c r="I2920" i="6" s="1"/>
  <c r="H3448" i="6"/>
  <c r="I3448" i="6" s="1"/>
  <c r="H3776" i="6"/>
  <c r="I3776" i="6" s="1"/>
  <c r="H2892" i="6"/>
  <c r="I2892" i="6" s="1"/>
  <c r="H3328" i="6"/>
  <c r="I3328" i="6" s="1"/>
  <c r="H3524" i="6"/>
  <c r="I3524" i="6" s="1"/>
  <c r="H3796" i="6"/>
  <c r="I3796" i="6" s="1"/>
  <c r="H2868" i="6"/>
  <c r="I2868" i="6" s="1"/>
  <c r="H3672" i="6"/>
  <c r="I3672" i="6" s="1"/>
  <c r="H3440" i="6"/>
  <c r="I3440" i="6" s="1"/>
  <c r="H3884" i="6"/>
  <c r="I3884" i="6" s="1"/>
  <c r="H3660" i="6"/>
  <c r="I3660" i="6" s="1"/>
  <c r="H3476" i="6"/>
  <c r="I3476" i="6" s="1"/>
  <c r="H3520" i="6"/>
  <c r="I3520" i="6" s="1"/>
  <c r="H3508" i="6"/>
  <c r="I3508" i="6" s="1"/>
  <c r="H3288" i="6"/>
  <c r="I3288" i="6" s="1"/>
  <c r="H132" i="6"/>
  <c r="I132" i="6" s="1"/>
  <c r="H328" i="6"/>
  <c r="I328" i="6" s="1"/>
  <c r="H572" i="6"/>
  <c r="I572" i="6" s="1"/>
  <c r="H284" i="6"/>
  <c r="I284" i="6" s="1"/>
  <c r="H268" i="6"/>
  <c r="I268" i="6" s="1"/>
  <c r="H500" i="6"/>
  <c r="I500" i="6" s="1"/>
  <c r="H208" i="6"/>
  <c r="I208" i="6" s="1"/>
  <c r="H436" i="6"/>
  <c r="I436" i="6" s="1"/>
  <c r="H196" i="6"/>
  <c r="I196" i="6" s="1"/>
  <c r="H452" i="6"/>
  <c r="I452" i="6" s="1"/>
  <c r="H168" i="6"/>
  <c r="I168" i="6" s="1"/>
  <c r="H376" i="6"/>
  <c r="I376" i="6" s="1"/>
  <c r="H64" i="6"/>
  <c r="I64" i="6" s="1"/>
  <c r="H784" i="6"/>
  <c r="I784" i="6" s="1"/>
  <c r="H200" i="6"/>
  <c r="I200" i="6" s="1"/>
  <c r="H688" i="6"/>
  <c r="I688" i="6" s="1"/>
  <c r="H144" i="6"/>
  <c r="I144" i="6" s="1"/>
  <c r="H632" i="6"/>
  <c r="I632" i="6" s="1"/>
  <c r="H996" i="6"/>
  <c r="I996" i="6" s="1"/>
  <c r="H636" i="6"/>
  <c r="I636" i="6" s="1"/>
  <c r="H828" i="6"/>
  <c r="I828" i="6" s="1"/>
  <c r="H640" i="6"/>
  <c r="I640" i="6" s="1"/>
  <c r="H968" i="6"/>
  <c r="I968" i="6" s="1"/>
  <c r="H916" i="6"/>
  <c r="I916" i="6" s="1"/>
  <c r="H1200" i="6"/>
  <c r="I1200" i="6" s="1"/>
  <c r="H504" i="6"/>
  <c r="I504" i="6" s="1"/>
  <c r="H1028" i="6"/>
  <c r="I1028" i="6" s="1"/>
  <c r="H1360" i="6"/>
  <c r="I1360" i="6" s="1"/>
  <c r="H956" i="6"/>
  <c r="I956" i="6" s="1"/>
  <c r="H540" i="6"/>
  <c r="I540" i="6" s="1"/>
  <c r="H676" i="6"/>
  <c r="I676" i="6" s="1"/>
  <c r="H1048" i="6"/>
  <c r="I1048" i="6" s="1"/>
  <c r="H1132" i="6"/>
  <c r="I1132" i="6" s="1"/>
  <c r="H616" i="6"/>
  <c r="I616" i="6" s="1"/>
  <c r="H972" i="6"/>
  <c r="I972" i="6" s="1"/>
  <c r="H1316" i="6"/>
  <c r="I1316" i="6" s="1"/>
  <c r="H1596" i="6"/>
  <c r="I1596" i="6" s="1"/>
  <c r="H1104" i="6"/>
  <c r="I1104" i="6" s="1"/>
  <c r="H1616" i="6"/>
  <c r="I1616" i="6" s="1"/>
  <c r="H1448" i="6"/>
  <c r="I1448" i="6" s="1"/>
  <c r="H1080" i="6"/>
  <c r="I1080" i="6" s="1"/>
  <c r="H1296" i="6"/>
  <c r="I1296" i="6" s="1"/>
  <c r="H1460" i="6"/>
  <c r="I1460" i="6" s="1"/>
  <c r="H1264" i="6"/>
  <c r="I1264" i="6" s="1"/>
  <c r="H1408" i="6"/>
  <c r="I1408" i="6" s="1"/>
  <c r="H1008" i="6"/>
  <c r="I1008" i="6" s="1"/>
  <c r="H1548" i="6"/>
  <c r="I1548" i="6" s="1"/>
  <c r="H1032" i="6"/>
  <c r="I1032" i="6" s="1"/>
  <c r="H1744" i="6"/>
  <c r="I1744" i="6" s="1"/>
  <c r="H1988" i="6"/>
  <c r="I1988" i="6" s="1"/>
  <c r="H1836" i="6"/>
  <c r="I1836" i="6" s="1"/>
  <c r="H1496" i="6"/>
  <c r="I1496" i="6" s="1"/>
  <c r="H1852" i="6"/>
  <c r="I1852" i="6" s="1"/>
  <c r="H1608" i="6"/>
  <c r="I1608" i="6" s="1"/>
  <c r="H1784" i="6"/>
  <c r="I1784" i="6" s="1"/>
  <c r="H992" i="6"/>
  <c r="I992" i="6" s="1"/>
  <c r="H1696" i="6"/>
  <c r="I1696" i="6" s="1"/>
  <c r="H1904" i="6"/>
  <c r="I1904" i="6" s="1"/>
  <c r="H2036" i="6"/>
  <c r="I2036" i="6" s="1"/>
  <c r="H2192" i="6"/>
  <c r="I2192" i="6" s="1"/>
  <c r="H2132" i="6"/>
  <c r="I2132" i="6" s="1"/>
  <c r="H2372" i="6"/>
  <c r="I2372" i="6" s="1"/>
  <c r="H2084" i="6"/>
  <c r="I2084" i="6" s="1"/>
  <c r="H2180" i="6"/>
  <c r="I2180" i="6" s="1"/>
  <c r="H2468" i="6"/>
  <c r="I2468" i="6" s="1"/>
  <c r="H2120" i="6"/>
  <c r="I2120" i="6" s="1"/>
  <c r="H2304" i="6"/>
  <c r="I2304" i="6" s="1"/>
  <c r="H1824" i="6"/>
  <c r="I1824" i="6" s="1"/>
  <c r="H2276" i="6"/>
  <c r="I2276" i="6" s="1"/>
  <c r="H2136" i="6"/>
  <c r="I2136" i="6" s="1"/>
  <c r="H2452" i="6"/>
  <c r="I2452" i="6" s="1"/>
  <c r="H2128" i="6"/>
  <c r="I2128" i="6" s="1"/>
  <c r="H2496" i="6"/>
  <c r="I2496" i="6" s="1"/>
  <c r="H2300" i="6"/>
  <c r="I2300" i="6" s="1"/>
  <c r="H2780" i="6"/>
  <c r="I2780" i="6" s="1"/>
  <c r="H2312" i="6"/>
  <c r="I2312" i="6" s="1"/>
  <c r="H2608" i="6"/>
  <c r="I2608" i="6" s="1"/>
  <c r="H2296" i="6"/>
  <c r="I2296" i="6" s="1"/>
  <c r="H2564" i="6"/>
  <c r="I2564" i="6" s="1"/>
  <c r="H2756" i="6"/>
  <c r="I2756" i="6" s="1"/>
  <c r="H2760" i="6"/>
  <c r="I2760" i="6" s="1"/>
  <c r="H2824" i="6"/>
  <c r="I2824" i="6" s="1"/>
  <c r="H2800" i="6"/>
  <c r="I2800" i="6" s="1"/>
  <c r="H2980" i="6"/>
  <c r="I2980" i="6" s="1"/>
  <c r="H3176" i="6"/>
  <c r="I3176" i="6" s="1"/>
  <c r="H2504" i="6"/>
  <c r="I2504" i="6" s="1"/>
  <c r="H2940" i="6"/>
  <c r="I2940" i="6" s="1"/>
  <c r="H2520" i="6"/>
  <c r="I2520" i="6" s="1"/>
  <c r="H2732" i="6"/>
  <c r="I2732" i="6" s="1"/>
  <c r="H2900" i="6"/>
  <c r="I2900" i="6" s="1"/>
  <c r="H3028" i="6"/>
  <c r="I3028" i="6" s="1"/>
  <c r="H3264" i="6"/>
  <c r="I3264" i="6" s="1"/>
  <c r="H2664" i="6"/>
  <c r="I2664" i="6" s="1"/>
  <c r="H2984" i="6"/>
  <c r="I2984" i="6" s="1"/>
  <c r="H3236" i="6"/>
  <c r="I3236" i="6" s="1"/>
  <c r="H2968" i="6"/>
  <c r="I2968" i="6" s="1"/>
  <c r="H3444" i="6"/>
  <c r="I3444" i="6" s="1"/>
  <c r="H3652" i="6"/>
  <c r="I3652" i="6" s="1"/>
  <c r="H2020" i="6"/>
  <c r="I2020" i="6" s="1"/>
  <c r="H3272" i="6"/>
  <c r="I3272" i="6" s="1"/>
  <c r="H3528" i="6"/>
  <c r="I3528" i="6" s="1"/>
  <c r="H3748" i="6"/>
  <c r="I3748" i="6" s="1"/>
  <c r="H3080" i="6"/>
  <c r="I3080" i="6" s="1"/>
  <c r="H3504" i="6"/>
  <c r="I3504" i="6" s="1"/>
  <c r="H3792" i="6"/>
  <c r="I3792" i="6" s="1"/>
  <c r="H3056" i="6"/>
  <c r="I3056" i="6" s="1"/>
  <c r="H3576" i="6"/>
  <c r="I3576" i="6" s="1"/>
  <c r="H3828" i="6"/>
  <c r="I3828" i="6" s="1"/>
  <c r="H3004" i="6"/>
  <c r="I3004" i="6" s="1"/>
  <c r="H3352" i="6"/>
  <c r="I3352" i="6" s="1"/>
  <c r="H3544" i="6"/>
  <c r="I3544" i="6" s="1"/>
  <c r="H3800" i="6"/>
  <c r="I3800" i="6" s="1"/>
  <c r="H2880" i="6"/>
  <c r="I2880" i="6" s="1"/>
  <c r="H3768" i="6"/>
  <c r="I3768" i="6" s="1"/>
  <c r="H3136" i="6"/>
  <c r="I3136" i="6" s="1"/>
  <c r="H3804" i="6"/>
  <c r="I3804" i="6" s="1"/>
  <c r="H3724" i="6"/>
  <c r="I3724" i="6" s="1"/>
  <c r="H3488" i="6"/>
  <c r="I3488" i="6" s="1"/>
  <c r="H3600" i="6"/>
  <c r="I3600" i="6" s="1"/>
  <c r="H3604" i="6"/>
  <c r="I3604" i="6" s="1"/>
  <c r="H3384" i="6"/>
  <c r="I3384" i="6" s="1"/>
  <c r="H148" i="6"/>
  <c r="I148" i="6" s="1"/>
  <c r="H340" i="6"/>
  <c r="I340" i="6" s="1"/>
  <c r="H56" i="6"/>
  <c r="I56" i="6" s="1"/>
  <c r="H388" i="6"/>
  <c r="I388" i="6" s="1"/>
  <c r="H320" i="6"/>
  <c r="I320" i="6" s="1"/>
  <c r="H528" i="6"/>
  <c r="I528" i="6" s="1"/>
  <c r="H244" i="6"/>
  <c r="I244" i="6" s="1"/>
  <c r="H60" i="6"/>
  <c r="I60" i="6" s="1"/>
  <c r="H212" i="6"/>
  <c r="I212" i="6" s="1"/>
  <c r="H484" i="6"/>
  <c r="I484" i="6" s="1"/>
  <c r="H184" i="6"/>
  <c r="I184" i="6" s="1"/>
  <c r="H420" i="6"/>
  <c r="I420" i="6" s="1"/>
  <c r="H172" i="6"/>
  <c r="I172" i="6" s="1"/>
  <c r="H820" i="6"/>
  <c r="I820" i="6" s="1"/>
  <c r="H400" i="6"/>
  <c r="I400" i="6" s="1"/>
  <c r="H700" i="6"/>
  <c r="I700" i="6" s="1"/>
  <c r="H380" i="6"/>
  <c r="I380" i="6" s="1"/>
  <c r="H652" i="6"/>
  <c r="I652" i="6" s="1"/>
  <c r="H80" i="6"/>
  <c r="I80" i="6" s="1"/>
  <c r="H656" i="6"/>
  <c r="I656" i="6" s="1"/>
  <c r="H880" i="6"/>
  <c r="I880" i="6" s="1"/>
  <c r="H664" i="6"/>
  <c r="I664" i="6" s="1"/>
  <c r="H532" i="6"/>
  <c r="I532" i="6" s="1"/>
  <c r="H920" i="6"/>
  <c r="I920" i="6" s="1"/>
  <c r="H1216" i="6"/>
  <c r="I1216" i="6" s="1"/>
  <c r="H860" i="6"/>
  <c r="I860" i="6" s="1"/>
  <c r="H1096" i="6"/>
  <c r="I1096" i="6" s="1"/>
  <c r="H316" i="6"/>
  <c r="I316" i="6" s="1"/>
  <c r="H1088" i="6"/>
  <c r="I1088" i="6" s="1"/>
  <c r="H544" i="6"/>
  <c r="I544" i="6" s="1"/>
  <c r="H844" i="6"/>
  <c r="I844" i="6" s="1"/>
  <c r="H1056" i="6"/>
  <c r="I1056" i="6" s="1"/>
  <c r="H1140" i="6"/>
  <c r="I1140" i="6" s="1"/>
  <c r="H736" i="6"/>
  <c r="I736" i="6" s="1"/>
  <c r="H1024" i="6"/>
  <c r="I1024" i="6" s="1"/>
  <c r="H1372" i="6"/>
  <c r="I1372" i="6" s="1"/>
  <c r="H1612" i="6"/>
  <c r="I1612" i="6" s="1"/>
  <c r="H1136" i="6"/>
  <c r="I1136" i="6" s="1"/>
  <c r="H568" i="6"/>
  <c r="I568" i="6" s="1"/>
  <c r="H1500" i="6"/>
  <c r="I1500" i="6" s="1"/>
  <c r="H1112" i="6"/>
  <c r="I1112" i="6" s="1"/>
  <c r="H1328" i="6"/>
  <c r="I1328" i="6" s="1"/>
  <c r="H1464" i="6"/>
  <c r="I1464" i="6" s="1"/>
  <c r="H1284" i="6"/>
  <c r="I1284" i="6" s="1"/>
  <c r="H1416" i="6"/>
  <c r="I1416" i="6" s="1"/>
  <c r="H1060" i="6"/>
  <c r="I1060" i="6" s="1"/>
  <c r="H1588" i="6"/>
  <c r="I1588" i="6" s="1"/>
  <c r="H1436" i="6"/>
  <c r="I1436" i="6" s="1"/>
  <c r="H1796" i="6"/>
  <c r="I1796" i="6" s="1"/>
  <c r="H2024" i="6"/>
  <c r="I2024" i="6" s="1"/>
  <c r="H1848" i="6"/>
  <c r="I1848" i="6" s="1"/>
  <c r="H1676" i="6"/>
  <c r="I1676" i="6" s="1"/>
  <c r="H1908" i="6"/>
  <c r="I1908" i="6" s="1"/>
  <c r="H1632" i="6"/>
  <c r="I1632" i="6" s="1"/>
  <c r="H1828" i="6"/>
  <c r="I1828" i="6" s="1"/>
  <c r="H1520" i="6"/>
  <c r="I1520" i="6" s="1"/>
  <c r="H1756" i="6"/>
  <c r="I1756" i="6" s="1"/>
  <c r="H1620" i="6"/>
  <c r="I1620" i="6" s="1"/>
  <c r="H2044" i="6"/>
  <c r="I2044" i="6" s="1"/>
  <c r="H2216" i="6"/>
  <c r="I2216" i="6" s="1"/>
  <c r="H2176" i="6"/>
  <c r="I2176" i="6" s="1"/>
  <c r="H2408" i="6"/>
  <c r="I2408" i="6" s="1"/>
  <c r="H1740" i="6"/>
  <c r="I1740" i="6" s="1"/>
  <c r="H2228" i="6"/>
  <c r="I2228" i="6" s="1"/>
  <c r="H2004" i="6"/>
  <c r="I2004" i="6" s="1"/>
  <c r="H2140" i="6"/>
  <c r="I2140" i="6" s="1"/>
  <c r="H2324" i="6"/>
  <c r="I2324" i="6" s="1"/>
  <c r="H2032" i="6"/>
  <c r="I2032" i="6" s="1"/>
  <c r="H2332" i="6"/>
  <c r="I2332" i="6" s="1"/>
  <c r="H2212" i="6"/>
  <c r="I2212" i="6" s="1"/>
  <c r="H2492" i="6"/>
  <c r="I2492" i="6" s="1"/>
  <c r="H2240" i="6"/>
  <c r="I2240" i="6" s="1"/>
  <c r="H2528" i="6"/>
  <c r="I2528" i="6" s="1"/>
  <c r="H2340" i="6"/>
  <c r="I2340" i="6" s="1"/>
  <c r="H2812" i="6"/>
  <c r="I2812" i="6" s="1"/>
  <c r="H2388" i="6"/>
  <c r="I2388" i="6" s="1"/>
  <c r="H2640" i="6"/>
  <c r="I2640" i="6" s="1"/>
  <c r="H2316" i="6"/>
  <c r="I2316" i="6" s="1"/>
  <c r="H2596" i="6"/>
  <c r="I2596" i="6" s="1"/>
  <c r="H2772" i="6"/>
  <c r="I2772" i="6" s="1"/>
  <c r="H2796" i="6"/>
  <c r="I2796" i="6" s="1"/>
  <c r="H2840" i="6"/>
  <c r="I2840" i="6" s="1"/>
  <c r="H2828" i="6"/>
  <c r="I2828" i="6" s="1"/>
  <c r="H3016" i="6"/>
  <c r="I3016" i="6" s="1"/>
  <c r="H3216" i="6"/>
  <c r="I3216" i="6" s="1"/>
  <c r="H2632" i="6"/>
  <c r="I2632" i="6" s="1"/>
  <c r="H2972" i="6"/>
  <c r="I2972" i="6" s="1"/>
  <c r="H2580" i="6"/>
  <c r="I2580" i="6" s="1"/>
  <c r="H2776" i="6"/>
  <c r="I2776" i="6" s="1"/>
  <c r="H2912" i="6"/>
  <c r="I2912" i="6" s="1"/>
  <c r="H3044" i="6"/>
  <c r="I3044" i="6" s="1"/>
  <c r="H3300" i="6"/>
  <c r="I3300" i="6" s="1"/>
  <c r="H2712" i="6"/>
  <c r="I2712" i="6" s="1"/>
  <c r="H3032" i="6"/>
  <c r="I3032" i="6" s="1"/>
  <c r="H3276" i="6"/>
  <c r="I3276" i="6" s="1"/>
  <c r="H3104" i="6"/>
  <c r="I3104" i="6" s="1"/>
  <c r="H3456" i="6"/>
  <c r="I3456" i="6" s="1"/>
  <c r="H3692" i="6"/>
  <c r="I3692" i="6" s="1"/>
  <c r="H2908" i="6"/>
  <c r="I2908" i="6" s="1"/>
  <c r="H3368" i="6"/>
  <c r="I3368" i="6" s="1"/>
  <c r="H3588" i="6"/>
  <c r="I3588" i="6" s="1"/>
  <c r="H3752" i="6"/>
  <c r="I3752" i="6" s="1"/>
  <c r="H3088" i="6"/>
  <c r="I3088" i="6" s="1"/>
  <c r="H3540" i="6"/>
  <c r="I3540" i="6" s="1"/>
  <c r="H3852" i="6"/>
  <c r="I3852" i="6" s="1"/>
  <c r="H3228" i="6"/>
  <c r="I3228" i="6" s="1"/>
  <c r="H3684" i="6"/>
  <c r="I3684" i="6" s="1"/>
  <c r="H3832" i="6"/>
  <c r="I3832" i="6" s="1"/>
  <c r="H3036" i="6"/>
  <c r="I3036" i="6" s="1"/>
  <c r="H3356" i="6"/>
  <c r="I3356" i="6" s="1"/>
  <c r="H3556" i="6"/>
  <c r="I3556" i="6" s="1"/>
  <c r="H3812" i="6"/>
  <c r="I3812" i="6" s="1"/>
  <c r="H3120" i="6"/>
  <c r="I3120" i="6" s="1"/>
  <c r="H3780" i="6"/>
  <c r="I3780" i="6" s="1"/>
  <c r="H3232" i="6"/>
  <c r="I3232" i="6" s="1"/>
  <c r="H3636" i="6"/>
  <c r="I3636" i="6" s="1"/>
  <c r="H3784" i="6"/>
  <c r="I3784" i="6" s="1"/>
  <c r="H3496" i="6"/>
  <c r="I3496" i="6" s="1"/>
  <c r="H3712" i="6"/>
  <c r="I3712" i="6" s="1"/>
  <c r="H3616" i="6"/>
  <c r="I3616" i="6" s="1"/>
  <c r="H176" i="6"/>
  <c r="I176" i="6" s="1"/>
  <c r="H352" i="6"/>
  <c r="I352" i="6" s="1"/>
  <c r="H72" i="6"/>
  <c r="I72" i="6" s="1"/>
  <c r="H408" i="6"/>
  <c r="I408" i="6" s="1"/>
  <c r="H332" i="6"/>
  <c r="I332" i="6" s="1"/>
  <c r="H548" i="6"/>
  <c r="I548" i="6" s="1"/>
  <c r="H252" i="6"/>
  <c r="I252" i="6" s="1"/>
  <c r="H76" i="6"/>
  <c r="I76" i="6" s="1"/>
  <c r="H228" i="6"/>
  <c r="I228" i="6" s="1"/>
  <c r="H508" i="6"/>
  <c r="I508" i="6" s="1"/>
  <c r="H220" i="6"/>
  <c r="I220" i="6" s="1"/>
  <c r="H440" i="6"/>
  <c r="I440" i="6" s="1"/>
  <c r="H336" i="6"/>
  <c r="I336" i="6" s="1"/>
  <c r="H884" i="6"/>
  <c r="I884" i="6" s="1"/>
  <c r="H492" i="6"/>
  <c r="I492" i="6" s="1"/>
  <c r="H708" i="6"/>
  <c r="I708" i="6" s="1"/>
  <c r="H612" i="6"/>
  <c r="I612" i="6" s="1"/>
  <c r="H672" i="6"/>
  <c r="I672" i="6" s="1"/>
  <c r="H156" i="6"/>
  <c r="I156" i="6" s="1"/>
  <c r="H692" i="6"/>
  <c r="I692" i="6" s="1"/>
  <c r="H892" i="6"/>
  <c r="I892" i="6" s="1"/>
  <c r="H684" i="6"/>
  <c r="I684" i="6" s="1"/>
  <c r="H552" i="6"/>
  <c r="I552" i="6" s="1"/>
  <c r="H980" i="6"/>
  <c r="I980" i="6" s="1"/>
  <c r="H1228" i="6"/>
  <c r="I1228" i="6" s="1"/>
  <c r="H868" i="6"/>
  <c r="I868" i="6" s="1"/>
  <c r="H1172" i="6"/>
  <c r="I1172" i="6" s="1"/>
  <c r="H424" i="6"/>
  <c r="I424" i="6" s="1"/>
  <c r="H1164" i="6"/>
  <c r="I1164" i="6" s="1"/>
  <c r="H604" i="6"/>
  <c r="I604" i="6" s="1"/>
  <c r="H936" i="6"/>
  <c r="I936" i="6" s="1"/>
  <c r="H1064" i="6"/>
  <c r="I1064" i="6" s="1"/>
  <c r="H1176" i="6"/>
  <c r="I1176" i="6" s="1"/>
  <c r="H752" i="6"/>
  <c r="I752" i="6" s="1"/>
  <c r="H1160" i="6"/>
  <c r="I1160" i="6" s="1"/>
  <c r="H1468" i="6"/>
  <c r="I1468" i="6" s="1"/>
  <c r="H1652" i="6"/>
  <c r="I1652" i="6" s="1"/>
  <c r="H1320" i="6"/>
  <c r="I1320" i="6" s="1"/>
  <c r="H1044" i="6"/>
  <c r="I1044" i="6" s="1"/>
  <c r="H1516" i="6"/>
  <c r="I1516" i="6" s="1"/>
  <c r="H1220" i="6"/>
  <c r="I1220" i="6" s="1"/>
  <c r="H1368" i="6"/>
  <c r="I1368" i="6" s="1"/>
  <c r="H1476" i="6"/>
  <c r="I1476" i="6" s="1"/>
  <c r="H1300" i="6"/>
  <c r="I1300" i="6" s="1"/>
  <c r="H1424" i="6"/>
  <c r="I1424" i="6" s="1"/>
  <c r="H1092" i="6"/>
  <c r="I1092" i="6" s="1"/>
  <c r="H1708" i="6"/>
  <c r="I1708" i="6" s="1"/>
  <c r="H1504" i="6"/>
  <c r="I1504" i="6" s="1"/>
  <c r="H1816" i="6"/>
  <c r="I1816" i="6" s="1"/>
  <c r="H1508" i="6"/>
  <c r="I1508" i="6" s="1"/>
  <c r="H1880" i="6"/>
  <c r="I1880" i="6" s="1"/>
  <c r="H1724" i="6"/>
  <c r="I1724" i="6" s="1"/>
  <c r="H1940" i="6"/>
  <c r="I1940" i="6" s="1"/>
  <c r="H1640" i="6"/>
  <c r="I1640" i="6" s="1"/>
  <c r="H1860" i="6"/>
  <c r="I1860" i="6" s="1"/>
  <c r="H1556" i="6"/>
  <c r="I1556" i="6" s="1"/>
  <c r="H1772" i="6"/>
  <c r="I1772" i="6" s="1"/>
  <c r="H1840" i="6"/>
  <c r="I1840" i="6" s="1"/>
  <c r="H2056" i="6"/>
  <c r="I2056" i="6" s="1"/>
  <c r="H1768" i="6"/>
  <c r="I1768" i="6" s="1"/>
  <c r="H2196" i="6"/>
  <c r="I2196" i="6" s="1"/>
  <c r="H1580" i="6"/>
  <c r="I1580" i="6" s="1"/>
  <c r="H1856" i="6"/>
  <c r="I1856" i="6" s="1"/>
  <c r="H2268" i="6"/>
  <c r="I2268" i="6" s="1"/>
  <c r="H2008" i="6"/>
  <c r="I2008" i="6" s="1"/>
  <c r="H2184" i="6"/>
  <c r="I2184" i="6" s="1"/>
  <c r="H2348" i="6"/>
  <c r="I2348" i="6" s="1"/>
  <c r="H2052" i="6"/>
  <c r="I2052" i="6" s="1"/>
  <c r="H2352" i="6"/>
  <c r="I2352" i="6" s="1"/>
  <c r="H2236" i="6"/>
  <c r="I2236" i="6" s="1"/>
  <c r="H2508" i="6"/>
  <c r="I2508" i="6" s="1"/>
  <c r="H2248" i="6"/>
  <c r="I2248" i="6" s="1"/>
  <c r="H2560" i="6"/>
  <c r="I2560" i="6" s="1"/>
  <c r="H2476" i="6"/>
  <c r="I2476" i="6" s="1"/>
  <c r="H1716" i="6"/>
  <c r="I1716" i="6" s="1"/>
  <c r="H2420" i="6"/>
  <c r="I2420" i="6" s="1"/>
  <c r="H2672" i="6"/>
  <c r="I2672" i="6" s="1"/>
  <c r="H2404" i="6"/>
  <c r="I2404" i="6" s="1"/>
  <c r="H2612" i="6"/>
  <c r="I2612" i="6" s="1"/>
  <c r="H2788" i="6"/>
  <c r="I2788" i="6" s="1"/>
  <c r="H1992" i="6"/>
  <c r="I1992" i="6" s="1"/>
  <c r="H2064" i="6"/>
  <c r="I2064" i="6" s="1"/>
  <c r="H2860" i="6"/>
  <c r="I2860" i="6" s="1"/>
  <c r="H3024" i="6"/>
  <c r="I3024" i="6" s="1"/>
  <c r="H3244" i="6"/>
  <c r="I3244" i="6" s="1"/>
  <c r="H2368" i="6"/>
  <c r="I2368" i="6" s="1"/>
  <c r="H2992" i="6"/>
  <c r="I2992" i="6" s="1"/>
  <c r="H2620" i="6"/>
  <c r="I2620" i="6" s="1"/>
  <c r="H2784" i="6"/>
  <c r="I2784" i="6" s="1"/>
  <c r="H2928" i="6"/>
  <c r="I2928" i="6" s="1"/>
  <c r="H3072" i="6"/>
  <c r="I3072" i="6" s="1"/>
  <c r="H3332" i="6"/>
  <c r="I3332" i="6" s="1"/>
  <c r="H204" i="6"/>
  <c r="I204" i="6" s="1"/>
  <c r="H364" i="6"/>
  <c r="I364" i="6" s="1"/>
  <c r="H116" i="6"/>
  <c r="I116" i="6" s="1"/>
  <c r="H444" i="6"/>
  <c r="I444" i="6" s="1"/>
  <c r="H368" i="6"/>
  <c r="I368" i="6" s="1"/>
  <c r="H560" i="6"/>
  <c r="I560" i="6" s="1"/>
  <c r="H304" i="6"/>
  <c r="I304" i="6" s="1"/>
  <c r="H92" i="6"/>
  <c r="I92" i="6" s="1"/>
  <c r="H236" i="6"/>
  <c r="I236" i="6" s="1"/>
  <c r="H536" i="6"/>
  <c r="I536" i="6" s="1"/>
  <c r="H272" i="6"/>
  <c r="I272" i="6" s="1"/>
  <c r="H456" i="6"/>
  <c r="I456" i="6" s="1"/>
  <c r="H556" i="6"/>
  <c r="I556" i="6" s="1"/>
  <c r="H900" i="6"/>
  <c r="I900" i="6" s="1"/>
  <c r="H520" i="6"/>
  <c r="I520" i="6" s="1"/>
  <c r="H760" i="6"/>
  <c r="I760" i="6" s="1"/>
  <c r="H628" i="6"/>
  <c r="I628" i="6" s="1"/>
  <c r="H716" i="6"/>
  <c r="I716" i="6" s="1"/>
  <c r="H256" i="6"/>
  <c r="I256" i="6" s="1"/>
  <c r="H720" i="6"/>
  <c r="I720" i="6" s="1"/>
  <c r="H96" i="6"/>
  <c r="I96" i="6" s="1"/>
  <c r="H728" i="6"/>
  <c r="I728" i="6" s="1"/>
  <c r="H756" i="6"/>
  <c r="I756" i="6" s="1"/>
  <c r="H1016" i="6"/>
  <c r="I1016" i="6" s="1"/>
  <c r="H1240" i="6"/>
  <c r="I1240" i="6" s="1"/>
  <c r="H888" i="6"/>
  <c r="I888" i="6" s="1"/>
  <c r="H1204" i="6"/>
  <c r="I1204" i="6" s="1"/>
  <c r="H704" i="6"/>
  <c r="I704" i="6" s="1"/>
  <c r="H1184" i="6"/>
  <c r="I1184" i="6" s="1"/>
  <c r="H680" i="6"/>
  <c r="I680" i="6" s="1"/>
  <c r="H960" i="6"/>
  <c r="I960" i="6" s="1"/>
  <c r="H1072" i="6"/>
  <c r="I1072" i="6" s="1"/>
  <c r="H1188" i="6"/>
  <c r="I1188" i="6" s="1"/>
  <c r="H764" i="6"/>
  <c r="I764" i="6" s="1"/>
  <c r="H1236" i="6"/>
  <c r="I1236" i="6" s="1"/>
  <c r="H1484" i="6"/>
  <c r="I1484" i="6" s="1"/>
  <c r="H1656" i="6"/>
  <c r="I1656" i="6" s="1"/>
  <c r="H1364" i="6"/>
  <c r="I1364" i="6" s="1"/>
  <c r="H1076" i="6"/>
  <c r="I1076" i="6" s="1"/>
  <c r="H1560" i="6"/>
  <c r="I1560" i="6" s="1"/>
  <c r="H1224" i="6"/>
  <c r="I1224" i="6" s="1"/>
  <c r="H1384" i="6"/>
  <c r="I1384" i="6" s="1"/>
  <c r="H1480" i="6"/>
  <c r="I1480" i="6" s="1"/>
  <c r="H1304" i="6"/>
  <c r="I1304" i="6" s="1"/>
  <c r="H1536" i="6"/>
  <c r="I1536" i="6" s="1"/>
  <c r="H1156" i="6"/>
  <c r="I1156" i="6" s="1"/>
  <c r="H1732" i="6"/>
  <c r="I1732" i="6" s="1"/>
  <c r="H1512" i="6"/>
  <c r="I1512" i="6" s="1"/>
  <c r="H1876" i="6"/>
  <c r="I1876" i="6" s="1"/>
  <c r="H1648" i="6"/>
  <c r="I1648" i="6" s="1"/>
  <c r="H1896" i="6"/>
  <c r="I1896" i="6" s="1"/>
  <c r="H1736" i="6"/>
  <c r="I1736" i="6" s="1"/>
  <c r="H976" i="6"/>
  <c r="I976" i="6" s="1"/>
  <c r="H1148" i="6"/>
  <c r="I1148" i="6" s="1"/>
  <c r="H1884" i="6"/>
  <c r="I1884" i="6" s="1"/>
  <c r="H1564" i="6"/>
  <c r="I1564" i="6" s="1"/>
  <c r="H1812" i="6"/>
  <c r="I1812" i="6" s="1"/>
  <c r="H1864" i="6"/>
  <c r="I1864" i="6" s="1"/>
  <c r="H2068" i="6"/>
  <c r="I2068" i="6" s="1"/>
  <c r="H1900" i="6"/>
  <c r="I1900" i="6" s="1"/>
  <c r="H2220" i="6"/>
  <c r="I2220" i="6" s="1"/>
  <c r="H1692" i="6"/>
  <c r="I1692" i="6" s="1"/>
  <c r="H1984" i="6"/>
  <c r="I1984" i="6" s="1"/>
  <c r="H2320" i="6"/>
  <c r="I2320" i="6" s="1"/>
  <c r="H2012" i="6"/>
  <c r="I2012" i="6" s="1"/>
  <c r="H2204" i="6"/>
  <c r="I2204" i="6" s="1"/>
  <c r="H2364" i="6"/>
  <c r="I2364" i="6" s="1"/>
  <c r="H2092" i="6"/>
  <c r="I2092" i="6" s="1"/>
  <c r="H2380" i="6"/>
  <c r="I2380" i="6" s="1"/>
  <c r="H1624" i="6"/>
  <c r="I1624" i="6" s="1"/>
  <c r="H2524" i="6"/>
  <c r="I2524" i="6" s="1"/>
  <c r="H2256" i="6"/>
  <c r="I2256" i="6" s="1"/>
  <c r="H2592" i="6"/>
  <c r="I2592" i="6" s="1"/>
  <c r="H2540" i="6"/>
  <c r="I2540" i="6" s="1"/>
  <c r="H1788" i="6"/>
  <c r="I1788" i="6" s="1"/>
  <c r="H2428" i="6"/>
  <c r="I2428" i="6" s="1"/>
  <c r="H2684" i="6"/>
  <c r="I2684" i="6" s="1"/>
  <c r="H2460" i="6"/>
  <c r="I2460" i="6" s="1"/>
  <c r="H2628" i="6"/>
  <c r="I2628" i="6" s="1"/>
  <c r="H2804" i="6"/>
  <c r="I2804" i="6" s="1"/>
  <c r="H2396" i="6"/>
  <c r="I2396" i="6" s="1"/>
  <c r="H2472" i="6"/>
  <c r="I2472" i="6" s="1"/>
  <c r="H2884" i="6"/>
  <c r="I2884" i="6" s="1"/>
  <c r="H3064" i="6"/>
  <c r="I3064" i="6" s="1"/>
  <c r="H3256" i="6"/>
  <c r="I3256" i="6" s="1"/>
  <c r="H2392" i="6"/>
  <c r="I2392" i="6" s="1"/>
  <c r="H3040" i="6"/>
  <c r="I3040" i="6" s="1"/>
  <c r="H2680" i="6"/>
  <c r="I2680" i="6" s="1"/>
  <c r="H2816" i="6"/>
  <c r="I2816" i="6" s="1"/>
  <c r="H2952" i="6"/>
  <c r="I2952" i="6" s="1"/>
  <c r="H3100" i="6"/>
  <c r="I3100" i="6" s="1"/>
  <c r="H3340" i="6"/>
  <c r="I3340" i="6" s="1"/>
  <c r="H2752" i="6"/>
  <c r="I2752" i="6" s="1"/>
  <c r="H3084" i="6"/>
  <c r="I3084" i="6" s="1"/>
  <c r="H3324" i="6"/>
  <c r="I3324" i="6" s="1"/>
  <c r="H3268" i="6"/>
  <c r="I3268" i="6" s="1"/>
  <c r="H3536" i="6"/>
  <c r="I3536" i="6" s="1"/>
  <c r="H3824" i="6"/>
  <c r="I3824" i="6" s="1"/>
  <c r="H2944" i="6"/>
  <c r="I2944" i="6" s="1"/>
  <c r="H3412" i="6"/>
  <c r="I3412" i="6" s="1"/>
  <c r="H3620" i="6"/>
  <c r="I3620" i="6" s="1"/>
  <c r="H3808" i="6"/>
  <c r="I3808" i="6" s="1"/>
  <c r="H3212" i="6"/>
  <c r="I3212" i="6" s="1"/>
  <c r="H3564" i="6"/>
  <c r="I3564" i="6" s="1"/>
  <c r="H3872" i="6"/>
  <c r="I3872" i="6" s="1"/>
  <c r="H3320" i="6"/>
  <c r="I3320" i="6" s="1"/>
  <c r="H3704" i="6"/>
  <c r="I3704" i="6" s="1"/>
  <c r="H3172" i="6"/>
  <c r="I3172" i="6" s="1"/>
  <c r="H3180" i="6"/>
  <c r="I3180" i="6" s="1"/>
  <c r="H3416" i="6"/>
  <c r="I3416" i="6" s="1"/>
  <c r="H3592" i="6"/>
  <c r="I3592" i="6" s="1"/>
  <c r="H3864" i="6"/>
  <c r="I3864" i="6" s="1"/>
  <c r="H3308" i="6"/>
  <c r="I3308" i="6" s="1"/>
  <c r="H3008" i="6"/>
  <c r="I3008" i="6" s="1"/>
  <c r="H3192" i="6"/>
  <c r="I3192" i="6" s="1"/>
  <c r="H3728" i="6"/>
  <c r="I3728" i="6" s="1"/>
  <c r="H3676" i="6"/>
  <c r="I3676" i="6" s="1"/>
  <c r="H3628" i="6"/>
  <c r="I3628" i="6" s="1"/>
  <c r="H3144" i="6"/>
  <c r="I3144" i="6" s="1"/>
  <c r="H2872" i="6"/>
  <c r="I2872" i="6" s="1"/>
  <c r="H224" i="6"/>
  <c r="I224" i="6" s="1"/>
  <c r="H384" i="6"/>
  <c r="I384" i="6" s="1"/>
  <c r="H160" i="6"/>
  <c r="I160" i="6" s="1"/>
  <c r="H480" i="6"/>
  <c r="I480" i="6" s="1"/>
  <c r="H412" i="6"/>
  <c r="I412" i="6" s="1"/>
  <c r="H88" i="6"/>
  <c r="I88" i="6" s="1"/>
  <c r="H312" i="6"/>
  <c r="I312" i="6" s="1"/>
  <c r="H108" i="6"/>
  <c r="I108" i="6" s="1"/>
  <c r="H288" i="6"/>
  <c r="I288" i="6" s="1"/>
  <c r="H580" i="6"/>
  <c r="I580" i="6" s="1"/>
  <c r="H280" i="6"/>
  <c r="I280" i="6" s="1"/>
  <c r="H472" i="6"/>
  <c r="I472" i="6" s="1"/>
  <c r="H608" i="6"/>
  <c r="I608" i="6" s="1"/>
  <c r="H912" i="6"/>
  <c r="I912" i="6" s="1"/>
  <c r="H596" i="6"/>
  <c r="I596" i="6" s="1"/>
  <c r="H800" i="6"/>
  <c r="I800" i="6" s="1"/>
  <c r="H712" i="6"/>
  <c r="I712" i="6" s="1"/>
  <c r="H812" i="6"/>
  <c r="I812" i="6" s="1"/>
  <c r="H264" i="6"/>
  <c r="I264" i="6" s="1"/>
  <c r="H724" i="6"/>
  <c r="I724" i="6" s="1"/>
  <c r="H112" i="6"/>
  <c r="I112" i="6" s="1"/>
  <c r="H808" i="6"/>
  <c r="I808" i="6" s="1"/>
  <c r="H780" i="6"/>
  <c r="I780" i="6" s="1"/>
  <c r="H1084" i="6"/>
  <c r="I1084" i="6" s="1"/>
  <c r="H1332" i="6"/>
  <c r="I1332" i="6" s="1"/>
  <c r="H928" i="6"/>
  <c r="I928" i="6" s="1"/>
  <c r="H1248" i="6"/>
  <c r="I1248" i="6" s="1"/>
  <c r="H852" i="6"/>
  <c r="I852" i="6" s="1"/>
  <c r="H1252" i="6"/>
  <c r="I1252" i="6" s="1"/>
  <c r="H696" i="6"/>
  <c r="I696" i="6" s="1"/>
  <c r="H988" i="6"/>
  <c r="I988" i="6" s="1"/>
  <c r="H1100" i="6"/>
  <c r="I1100" i="6" s="1"/>
  <c r="H1208" i="6"/>
  <c r="I1208" i="6" s="1"/>
  <c r="H776" i="6"/>
  <c r="I776" i="6" s="1"/>
  <c r="H1020" i="6"/>
  <c r="I1020" i="6" s="1"/>
  <c r="H1524" i="6"/>
  <c r="I1524" i="6" s="1"/>
  <c r="H660" i="6"/>
  <c r="I660" i="6" s="1"/>
  <c r="H1396" i="6"/>
  <c r="I1396" i="6" s="1"/>
  <c r="H1380" i="6"/>
  <c r="I1380" i="6" s="1"/>
  <c r="H1572" i="6"/>
  <c r="I1572" i="6" s="1"/>
  <c r="H1232" i="6"/>
  <c r="I1232" i="6" s="1"/>
  <c r="H1400" i="6"/>
  <c r="I1400" i="6" s="1"/>
  <c r="H1052" i="6"/>
  <c r="I1052" i="6" s="1"/>
  <c r="H1308" i="6"/>
  <c r="I1308" i="6" s="1"/>
  <c r="H1552" i="6"/>
  <c r="I1552" i="6" s="1"/>
  <c r="H1196" i="6"/>
  <c r="I1196" i="6" s="1"/>
  <c r="H1760" i="6"/>
  <c r="I1760" i="6" s="1"/>
  <c r="H1672" i="6"/>
  <c r="I1672" i="6" s="1"/>
  <c r="H1916" i="6"/>
  <c r="I1916" i="6" s="1"/>
  <c r="H1688" i="6"/>
  <c r="I1688" i="6" s="1"/>
  <c r="H1920" i="6"/>
  <c r="I1920" i="6" s="1"/>
  <c r="H1748" i="6"/>
  <c r="I1748" i="6" s="1"/>
  <c r="H1212" i="6"/>
  <c r="I1212" i="6" s="1"/>
  <c r="H1452" i="6"/>
  <c r="I1452" i="6" s="1"/>
  <c r="H1912" i="6"/>
  <c r="I1912" i="6" s="1"/>
  <c r="H1568" i="6"/>
  <c r="I1568" i="6" s="1"/>
  <c r="H1832" i="6"/>
  <c r="I1832" i="6" s="1"/>
  <c r="H1928" i="6"/>
  <c r="I1928" i="6" s="1"/>
  <c r="H2080" i="6"/>
  <c r="I2080" i="6" s="1"/>
  <c r="H1932" i="6"/>
  <c r="I1932" i="6" s="1"/>
  <c r="H2244" i="6"/>
  <c r="I2244" i="6" s="1"/>
  <c r="H1752" i="6"/>
  <c r="I1752" i="6" s="1"/>
  <c r="H2000" i="6"/>
  <c r="I2000" i="6" s="1"/>
  <c r="H2344" i="6"/>
  <c r="I2344" i="6" s="1"/>
  <c r="H2040" i="6"/>
  <c r="I2040" i="6" s="1"/>
  <c r="H2232" i="6"/>
  <c r="I2232" i="6" s="1"/>
  <c r="H2376" i="6"/>
  <c r="I2376" i="6" s="1"/>
  <c r="H2124" i="6"/>
  <c r="I2124" i="6" s="1"/>
  <c r="H2416" i="6"/>
  <c r="I2416" i="6" s="1"/>
  <c r="H2264" i="6"/>
  <c r="I2264" i="6" s="1"/>
  <c r="H2556" i="6"/>
  <c r="I2556" i="6" s="1"/>
  <c r="H2308" i="6"/>
  <c r="I2308" i="6" s="1"/>
  <c r="H2624" i="6"/>
  <c r="I2624" i="6" s="1"/>
  <c r="H2604" i="6"/>
  <c r="I2604" i="6" s="1"/>
  <c r="H2028" i="6"/>
  <c r="I2028" i="6" s="1"/>
  <c r="H2480" i="6"/>
  <c r="I2480" i="6" s="1"/>
  <c r="H2716" i="6"/>
  <c r="I2716" i="6" s="1"/>
  <c r="H2484" i="6"/>
  <c r="I2484" i="6" s="1"/>
  <c r="H2660" i="6"/>
  <c r="I2660" i="6" s="1"/>
  <c r="H2164" i="6"/>
  <c r="I2164" i="6" s="1"/>
  <c r="H2536" i="6"/>
  <c r="I2536" i="6" s="1"/>
  <c r="H2568" i="6"/>
  <c r="I2568" i="6" s="1"/>
  <c r="H2896" i="6"/>
  <c r="I2896" i="6" s="1"/>
  <c r="H3092" i="6"/>
  <c r="I3092" i="6" s="1"/>
  <c r="H2108" i="6"/>
  <c r="I2108" i="6" s="1"/>
  <c r="H2584" i="6"/>
  <c r="I2584" i="6" s="1"/>
  <c r="H3096" i="6"/>
  <c r="I3096" i="6" s="1"/>
  <c r="H2700" i="6"/>
  <c r="I2700" i="6" s="1"/>
  <c r="H2832" i="6"/>
  <c r="I2832" i="6" s="1"/>
  <c r="H2964" i="6"/>
  <c r="I2964" i="6" s="1"/>
  <c r="H3112" i="6"/>
  <c r="I3112" i="6" s="1"/>
  <c r="H1584" i="6"/>
  <c r="I1584" i="6" s="1"/>
  <c r="H2820" i="6"/>
  <c r="I2820" i="6" s="1"/>
  <c r="H3116" i="6"/>
  <c r="I3116" i="6" s="1"/>
  <c r="H3364" i="6"/>
  <c r="I3364" i="6" s="1"/>
  <c r="H3296" i="6"/>
  <c r="I3296" i="6" s="1"/>
  <c r="H3560" i="6"/>
  <c r="I3560" i="6" s="1"/>
  <c r="H3868" i="6"/>
  <c r="I3868" i="6" s="1"/>
  <c r="H2976" i="6"/>
  <c r="I2976" i="6" s="1"/>
  <c r="H3460" i="6"/>
  <c r="I3460" i="6" s="1"/>
  <c r="H3644" i="6"/>
  <c r="I3644" i="6" s="1"/>
  <c r="H3844" i="6"/>
  <c r="I3844" i="6" s="1"/>
  <c r="H3316" i="6"/>
  <c r="I3316" i="6" s="1"/>
  <c r="H3612" i="6"/>
  <c r="I3612" i="6" s="1"/>
  <c r="H3892" i="6"/>
  <c r="I3892" i="6" s="1"/>
  <c r="H3392" i="6"/>
  <c r="I3392" i="6" s="1"/>
  <c r="H3716" i="6"/>
  <c r="I3716" i="6" s="1"/>
  <c r="H2360" i="6"/>
  <c r="I2360" i="6" s="1"/>
  <c r="H3188" i="6"/>
  <c r="I3188" i="6" s="1"/>
  <c r="H3428" i="6"/>
  <c r="I3428" i="6" s="1"/>
  <c r="H3668" i="6"/>
  <c r="I3668" i="6" s="1"/>
  <c r="H3876" i="6"/>
  <c r="I3876" i="6" s="1"/>
  <c r="H3360" i="6"/>
  <c r="I3360" i="6" s="1"/>
  <c r="H3292" i="6"/>
  <c r="I3292" i="6" s="1"/>
  <c r="H3656" i="6"/>
  <c r="I3656" i="6" s="1"/>
  <c r="H3344" i="6"/>
  <c r="I3344" i="6" s="1"/>
  <c r="H3204" i="6"/>
  <c r="I3204" i="6" s="1"/>
  <c r="H3756" i="6"/>
  <c r="I3756" i="6" s="1"/>
  <c r="H3224" i="6"/>
  <c r="I3224" i="6" s="1"/>
  <c r="H3124" i="6"/>
  <c r="I3124" i="6" s="1"/>
  <c r="H232" i="6"/>
  <c r="I232" i="6" s="1"/>
  <c r="H296" i="6"/>
  <c r="I296" i="6" s="1"/>
  <c r="H476" i="6"/>
  <c r="I476" i="6" s="1"/>
  <c r="H1344" i="6"/>
  <c r="I1344" i="6" s="1"/>
  <c r="H1276" i="6"/>
  <c r="I1276" i="6" s="1"/>
  <c r="H1272" i="6"/>
  <c r="I1272" i="6" s="1"/>
  <c r="H1952" i="6"/>
  <c r="I1952" i="6" s="1"/>
  <c r="H1844" i="6"/>
  <c r="I1844" i="6" s="1"/>
  <c r="H2048" i="6"/>
  <c r="I2048" i="6" s="1"/>
  <c r="H2656" i="6"/>
  <c r="I2656" i="6" s="1"/>
  <c r="H2644" i="6"/>
  <c r="I2644" i="6" s="1"/>
  <c r="H2848" i="6"/>
  <c r="I2848" i="6" s="1"/>
  <c r="H3312" i="6"/>
  <c r="I3312" i="6" s="1"/>
  <c r="H2932" i="6"/>
  <c r="I2932" i="6" s="1"/>
  <c r="H3208" i="6"/>
  <c r="I3208" i="6" s="1"/>
  <c r="H3700" i="6"/>
  <c r="I3700" i="6" s="1"/>
  <c r="H3580" i="6"/>
  <c r="I3580" i="6" s="1"/>
  <c r="H3132" i="6"/>
  <c r="I3132" i="6" s="1"/>
  <c r="H3688" i="6"/>
  <c r="I3688" i="6" s="1"/>
  <c r="H428" i="6"/>
  <c r="I428" i="6" s="1"/>
  <c r="H592" i="6"/>
  <c r="I592" i="6" s="1"/>
  <c r="H824" i="6"/>
  <c r="I824" i="6" s="1"/>
  <c r="H952" i="6"/>
  <c r="I952" i="6" s="1"/>
  <c r="H796" i="6"/>
  <c r="I796" i="6" s="1"/>
  <c r="H1404" i="6"/>
  <c r="I1404" i="6" s="1"/>
  <c r="H1704" i="6"/>
  <c r="I1704" i="6" s="1"/>
  <c r="H1948" i="6"/>
  <c r="I1948" i="6" s="1"/>
  <c r="H2252" i="6"/>
  <c r="I2252" i="6" s="1"/>
  <c r="H2668" i="6"/>
  <c r="I2668" i="6" s="1"/>
  <c r="H2636" i="6"/>
  <c r="I2636" i="6" s="1"/>
  <c r="H2996" i="6"/>
  <c r="I2996" i="6" s="1"/>
  <c r="H3376" i="6"/>
  <c r="I3376" i="6" s="1"/>
  <c r="H2988" i="6"/>
  <c r="I2988" i="6" s="1"/>
  <c r="H3348" i="6"/>
  <c r="I3348" i="6" s="1"/>
  <c r="H3720" i="6"/>
  <c r="I3720" i="6" s="1"/>
  <c r="H3708" i="6"/>
  <c r="I3708" i="6" s="1"/>
  <c r="H3760" i="6"/>
  <c r="I3760" i="6" s="1"/>
  <c r="H3408" i="6"/>
  <c r="I3408" i="6" s="1"/>
  <c r="H188" i="6"/>
  <c r="I188" i="6" s="1"/>
  <c r="H324" i="6"/>
  <c r="I324" i="6" s="1"/>
  <c r="H460" i="6"/>
  <c r="I460" i="6" s="1"/>
  <c r="H1268" i="6"/>
  <c r="I1268" i="6" s="1"/>
  <c r="H1128" i="6"/>
  <c r="I1128" i="6" s="1"/>
  <c r="H1120" i="6"/>
  <c r="I1120" i="6" s="1"/>
  <c r="H1168" i="6"/>
  <c r="I1168" i="6" s="1"/>
  <c r="H2112" i="6"/>
  <c r="I2112" i="6" s="1"/>
  <c r="H2384" i="6"/>
  <c r="I2384" i="6" s="1"/>
  <c r="H2116" i="6"/>
  <c r="I2116" i="6" s="1"/>
  <c r="H2924" i="6"/>
  <c r="I2924" i="6" s="1"/>
  <c r="H3152" i="6"/>
  <c r="I3152" i="6" s="1"/>
  <c r="H3260" i="6"/>
  <c r="I3260" i="6" s="1"/>
  <c r="H3372" i="6"/>
  <c r="I3372" i="6" s="1"/>
  <c r="H3552" i="6"/>
  <c r="I3552" i="6" s="1"/>
  <c r="H3860" i="6"/>
  <c r="I3860" i="6" s="1"/>
  <c r="H3816" i="6"/>
  <c r="I3816" i="6" s="1"/>
  <c r="H3568" i="6"/>
  <c r="I3568" i="6" s="1"/>
  <c r="H3624" i="6"/>
  <c r="I3624" i="6" s="1"/>
  <c r="H120" i="6"/>
  <c r="I120" i="6" s="1"/>
  <c r="H488" i="6"/>
  <c r="I488" i="6" s="1"/>
  <c r="H744" i="6"/>
  <c r="I744" i="6" s="1"/>
  <c r="H856" i="6"/>
  <c r="I856" i="6" s="1"/>
  <c r="H1528" i="6"/>
  <c r="I1528" i="6" s="1"/>
  <c r="H1312" i="6"/>
  <c r="I1312" i="6" s="1"/>
  <c r="H1764" i="6"/>
  <c r="I1764" i="6" s="1"/>
  <c r="H1936" i="6"/>
  <c r="I1936" i="6" s="1"/>
  <c r="H2168" i="6"/>
  <c r="I2168" i="6" s="1"/>
  <c r="H2512" i="6"/>
  <c r="I2512" i="6" s="1"/>
  <c r="H3108" i="6"/>
  <c r="I3108" i="6" s="1"/>
  <c r="H2516" i="6"/>
  <c r="I2516" i="6" s="1"/>
  <c r="H3400" i="6"/>
  <c r="I3400" i="6" s="1"/>
  <c r="H3480" i="6"/>
  <c r="I3480" i="6" s="1"/>
  <c r="H3632" i="6"/>
  <c r="I3632" i="6" s="1"/>
  <c r="H2488" i="6"/>
  <c r="I2488" i="6" s="1"/>
  <c r="H3880" i="6"/>
  <c r="I3880" i="6" s="1"/>
  <c r="H3500" i="6"/>
  <c r="I3500" i="6" s="1"/>
  <c r="H3512" i="6"/>
  <c r="I3512" i="6" s="1"/>
  <c r="H432" i="6"/>
  <c r="I432" i="6" s="1"/>
  <c r="H644" i="6"/>
  <c r="I644" i="6" s="1"/>
  <c r="H404" i="6"/>
  <c r="I404" i="6" s="1"/>
  <c r="H1324" i="6"/>
  <c r="I1324" i="6" s="1"/>
  <c r="H740" i="6"/>
  <c r="I740" i="6" s="1"/>
  <c r="H1664" i="6"/>
  <c r="I1664" i="6" s="1"/>
  <c r="H1428" i="6"/>
  <c r="I1428" i="6" s="1"/>
  <c r="H2260" i="6"/>
  <c r="I2260" i="6" s="1"/>
  <c r="H2444" i="6"/>
  <c r="I2444" i="6" s="1"/>
  <c r="H2736" i="6"/>
  <c r="I2736" i="6" s="1"/>
  <c r="H2148" i="6"/>
  <c r="I2148" i="6" s="1"/>
  <c r="H2744" i="6"/>
  <c r="I2744" i="6" s="1"/>
  <c r="H3468" i="6"/>
  <c r="I3468" i="6" s="1"/>
  <c r="H3608" i="6"/>
  <c r="I3608" i="6" s="1"/>
  <c r="H3856" i="6"/>
  <c r="I3856" i="6" s="1"/>
  <c r="H3160" i="6"/>
  <c r="I3160" i="6" s="1"/>
  <c r="H3240" i="6"/>
  <c r="I3240" i="6" s="1"/>
  <c r="H3820" i="6"/>
  <c r="I3820" i="6" s="1"/>
  <c r="H104" i="6"/>
  <c r="I104" i="6" s="1"/>
  <c r="H52" i="6"/>
  <c r="I52" i="6" s="1"/>
  <c r="H816" i="6"/>
  <c r="I816" i="6" s="1"/>
  <c r="H836" i="6"/>
  <c r="I836" i="6" s="1"/>
  <c r="H1472" i="6"/>
  <c r="I1472" i="6" s="1"/>
  <c r="H1352" i="6"/>
  <c r="I1352" i="6" s="1"/>
  <c r="H1592" i="6"/>
  <c r="I1592" i="6" s="1"/>
  <c r="H1972" i="6"/>
  <c r="I1972" i="6" s="1"/>
  <c r="H2328" i="6"/>
  <c r="I2328" i="6" s="1"/>
  <c r="H2500" i="6"/>
  <c r="I2500" i="6" s="1"/>
  <c r="H2808" i="6"/>
  <c r="I2808" i="6" s="1"/>
  <c r="H2836" i="6"/>
  <c r="I2836" i="6" s="1"/>
  <c r="H3572" i="6"/>
  <c r="I3572" i="6" s="1"/>
  <c r="H3680" i="6"/>
  <c r="I3680" i="6" s="1"/>
  <c r="H3000" i="6"/>
  <c r="I3000" i="6" s="1"/>
  <c r="H3196" i="6"/>
  <c r="I3196" i="6" s="1"/>
  <c r="H3640" i="6"/>
  <c r="I3640" i="6" s="1"/>
  <c r="H3252" i="6"/>
  <c r="I3252" i="6" s="1"/>
  <c r="H344" i="6"/>
  <c r="I344" i="6" s="1"/>
  <c r="H624" i="6"/>
  <c r="I624" i="6" s="1"/>
  <c r="H788" i="6"/>
  <c r="I788" i="6" s="1"/>
  <c r="H1004" i="6"/>
  <c r="I1004" i="6" s="1"/>
  <c r="H1392" i="6"/>
  <c r="I1392" i="6" s="1"/>
  <c r="H1792" i="6"/>
  <c r="I1792" i="6" s="1"/>
  <c r="H1924" i="6"/>
  <c r="I1924" i="6" s="1"/>
  <c r="H2060" i="6"/>
  <c r="I2060" i="6" s="1"/>
  <c r="H2572" i="6"/>
  <c r="I2572" i="6" s="1"/>
  <c r="H2676" i="6"/>
  <c r="I2676" i="6" s="1"/>
  <c r="H3140" i="6"/>
  <c r="I3140" i="6" s="1"/>
  <c r="H3048" i="6"/>
  <c r="I3048" i="6" s="1"/>
  <c r="H3696" i="6"/>
  <c r="I3696" i="6" s="1"/>
  <c r="H3772" i="6"/>
  <c r="I3772" i="6" s="1"/>
  <c r="H3280" i="6"/>
  <c r="I3280" i="6" s="1"/>
  <c r="H3396" i="6"/>
  <c r="I3396" i="6" s="1"/>
  <c r="H3836" i="6"/>
  <c r="I3836" i="6" s="1"/>
  <c r="H3532" i="6"/>
  <c r="I3532" i="6" s="1"/>
  <c r="H124" i="6"/>
  <c r="I124" i="6" s="1"/>
  <c r="H832" i="6"/>
  <c r="I832" i="6" s="1"/>
  <c r="H1144" i="6"/>
  <c r="I1144" i="6" s="1"/>
  <c r="H1108" i="6"/>
  <c r="I1108" i="6" s="1"/>
  <c r="H1576" i="6"/>
  <c r="I1576" i="6" s="1"/>
  <c r="H1684" i="6"/>
  <c r="I1684" i="6" s="1"/>
  <c r="H1604" i="6"/>
  <c r="I1604" i="6" s="1"/>
  <c r="H2400" i="6"/>
  <c r="I2400" i="6" s="1"/>
  <c r="H2336" i="6"/>
  <c r="I2336" i="6" s="1"/>
  <c r="H2600" i="6"/>
  <c r="I2600" i="6" s="1"/>
  <c r="H2704" i="6"/>
  <c r="I2704" i="6" s="1"/>
  <c r="H3128" i="6"/>
  <c r="I3128" i="6" s="1"/>
  <c r="H3888" i="6"/>
  <c r="I3888" i="6" s="1"/>
  <c r="H2792" i="6"/>
  <c r="I2792" i="6" s="1"/>
  <c r="H3404" i="6"/>
  <c r="I3404" i="6" s="1"/>
  <c r="H3452" i="6"/>
  <c r="I3452" i="6" s="1"/>
  <c r="H3380" i="6"/>
  <c r="I3380" i="6" s="1"/>
  <c r="H3248" i="6"/>
  <c r="I3248" i="6" s="1"/>
  <c r="H26" i="6"/>
  <c r="I26" i="6" s="1"/>
  <c r="H30" i="6"/>
  <c r="I30" i="6" s="1"/>
  <c r="H6" i="6"/>
  <c r="I6" i="6" s="1"/>
  <c r="I23" i="6"/>
  <c r="I12" i="6"/>
  <c r="I44" i="6"/>
  <c r="I31" i="6"/>
  <c r="I16" i="6"/>
  <c r="I5" i="6"/>
  <c r="I20" i="6"/>
  <c r="I9" i="6"/>
  <c r="I13" i="6"/>
  <c r="I39" i="6"/>
  <c r="I34" i="6"/>
  <c r="I24" i="6"/>
  <c r="I17" i="6"/>
  <c r="I37" i="6"/>
  <c r="I43" i="6"/>
  <c r="I2" i="6"/>
  <c r="I38" i="6"/>
  <c r="I28" i="6"/>
  <c r="I21" i="6"/>
  <c r="I15" i="6"/>
  <c r="I22" i="6"/>
  <c r="I41" i="6"/>
  <c r="I27" i="6"/>
  <c r="I4" i="6"/>
  <c r="I35" i="6"/>
  <c r="I3" i="6"/>
  <c r="I10" i="6"/>
  <c r="I42" i="6"/>
  <c r="I32" i="6"/>
  <c r="I25" i="6"/>
  <c r="I7" i="6"/>
  <c r="I14" i="6"/>
  <c r="I36" i="6"/>
  <c r="I29" i="6"/>
  <c r="I11" i="6"/>
  <c r="I19" i="6"/>
  <c r="I18" i="6"/>
  <c r="I8" i="6"/>
  <c r="I40" i="6"/>
  <c r="I33" i="6"/>
  <c r="L52" i="5"/>
  <c r="L51" i="5"/>
  <c r="L53" i="5"/>
  <c r="H10" i="5"/>
  <c r="I10" i="5" s="1"/>
  <c r="H18" i="5"/>
  <c r="I18" i="5" s="1"/>
  <c r="H26" i="5"/>
  <c r="I26" i="5" s="1"/>
  <c r="H34" i="5"/>
  <c r="I34" i="5" s="1"/>
  <c r="H42" i="5"/>
  <c r="I42" i="5" s="1"/>
  <c r="H2" i="5"/>
  <c r="I2" i="5" s="1"/>
  <c r="H6" i="5"/>
  <c r="I6" i="5" s="1"/>
  <c r="H14" i="5"/>
  <c r="I14" i="5" s="1"/>
  <c r="H22" i="5"/>
  <c r="I22" i="5" s="1"/>
  <c r="H30" i="5"/>
  <c r="I30" i="5" s="1"/>
  <c r="H38" i="5"/>
  <c r="I38" i="5" s="1"/>
  <c r="D6" i="4"/>
  <c r="F6" i="4" s="1"/>
  <c r="H12" i="1"/>
  <c r="F12" i="1"/>
  <c r="G12" i="1" s="1"/>
  <c r="F7" i="1"/>
  <c r="G7" i="1" s="1"/>
  <c r="H7" i="1"/>
  <c r="F11" i="1"/>
  <c r="G11" i="1" s="1"/>
  <c r="H11" i="1"/>
  <c r="H6" i="1"/>
  <c r="F6" i="1"/>
  <c r="G6" i="1" s="1"/>
  <c r="H9" i="1"/>
  <c r="F9" i="1"/>
  <c r="G9" i="1" s="1"/>
  <c r="H10" i="1"/>
  <c r="F10" i="1"/>
  <c r="G10" i="1" s="1"/>
  <c r="H14" i="1"/>
  <c r="F14" i="1"/>
  <c r="G14" i="1" s="1"/>
  <c r="H16" i="1"/>
  <c r="F16" i="1"/>
  <c r="G16" i="1" s="1"/>
  <c r="H20" i="1"/>
  <c r="F20" i="1"/>
  <c r="G20" i="1" s="1"/>
  <c r="F23" i="1"/>
  <c r="G23" i="1" s="1"/>
  <c r="H23" i="1"/>
  <c r="H5" i="1"/>
  <c r="F5" i="1"/>
  <c r="G5" i="1" s="1"/>
  <c r="H15" i="1"/>
  <c r="F15" i="1"/>
  <c r="G15" i="1" s="1"/>
  <c r="H22" i="1"/>
  <c r="F22" i="1"/>
  <c r="G22" i="1" s="1"/>
  <c r="H8" i="1"/>
  <c r="F8" i="1"/>
  <c r="G8" i="1" s="1"/>
  <c r="H18" i="1"/>
  <c r="F18" i="1"/>
  <c r="G18" i="1" s="1"/>
  <c r="H4" i="1"/>
  <c r="F4" i="1"/>
  <c r="G4" i="1" s="1"/>
  <c r="F21" i="1"/>
  <c r="G21" i="1" s="1"/>
  <c r="H21" i="1"/>
  <c r="H19" i="1"/>
  <c r="F19" i="1"/>
  <c r="G19" i="1" s="1"/>
  <c r="K2" i="1"/>
  <c r="F3" i="1"/>
  <c r="H3" i="1"/>
  <c r="F17" i="1"/>
  <c r="G17" i="1" s="1"/>
  <c r="H17" i="1"/>
  <c r="H24" i="1"/>
  <c r="F24" i="1"/>
  <c r="G24" i="1" s="1"/>
  <c r="F13" i="1"/>
  <c r="G13" i="1" s="1"/>
  <c r="H13" i="1"/>
  <c r="J2" i="6" l="1"/>
  <c r="J3" i="6"/>
  <c r="J11" i="6"/>
  <c r="J19" i="6"/>
  <c r="J27" i="6"/>
  <c r="J35" i="6"/>
  <c r="J43" i="6"/>
  <c r="J51" i="6"/>
  <c r="J59" i="6"/>
  <c r="J67" i="6"/>
  <c r="J75" i="6"/>
  <c r="J83" i="6"/>
  <c r="J91" i="6"/>
  <c r="J99" i="6"/>
  <c r="J107" i="6"/>
  <c r="J115" i="6"/>
  <c r="J123" i="6"/>
  <c r="J131" i="6"/>
  <c r="J139" i="6"/>
  <c r="J147" i="6"/>
  <c r="J155" i="6"/>
  <c r="J163" i="6"/>
  <c r="J171" i="6"/>
  <c r="J179" i="6"/>
  <c r="J187" i="6"/>
  <c r="J195" i="6"/>
  <c r="J203" i="6"/>
  <c r="J211" i="6"/>
  <c r="J219" i="6"/>
  <c r="J227" i="6"/>
  <c r="J235" i="6"/>
  <c r="J243" i="6"/>
  <c r="J251" i="6"/>
  <c r="J259" i="6"/>
  <c r="J267" i="6"/>
  <c r="J275" i="6"/>
  <c r="J283" i="6"/>
  <c r="J291" i="6"/>
  <c r="J299" i="6"/>
  <c r="J307" i="6"/>
  <c r="J315" i="6"/>
  <c r="J323" i="6"/>
  <c r="J331" i="6"/>
  <c r="J339" i="6"/>
  <c r="J347" i="6"/>
  <c r="J355" i="6"/>
  <c r="J363" i="6"/>
  <c r="J371" i="6"/>
  <c r="J379" i="6"/>
  <c r="J387" i="6"/>
  <c r="J395" i="6"/>
  <c r="J403" i="6"/>
  <c r="J411" i="6"/>
  <c r="J419" i="6"/>
  <c r="J427" i="6"/>
  <c r="J435" i="6"/>
  <c r="J443" i="6"/>
  <c r="J451" i="6"/>
  <c r="J459" i="6"/>
  <c r="J467" i="6"/>
  <c r="J475" i="6"/>
  <c r="J483" i="6"/>
  <c r="J491" i="6"/>
  <c r="J499" i="6"/>
  <c r="J507" i="6"/>
  <c r="J515" i="6"/>
  <c r="J523" i="6"/>
  <c r="J531" i="6"/>
  <c r="J539" i="6"/>
  <c r="J547" i="6"/>
  <c r="J555" i="6"/>
  <c r="J563" i="6"/>
  <c r="J571" i="6"/>
  <c r="J579" i="6"/>
  <c r="J587" i="6"/>
  <c r="J595" i="6"/>
  <c r="J603" i="6"/>
  <c r="J611" i="6"/>
  <c r="J619" i="6"/>
  <c r="J627" i="6"/>
  <c r="J635" i="6"/>
  <c r="J643" i="6"/>
  <c r="J651" i="6"/>
  <c r="J659" i="6"/>
  <c r="J4" i="6"/>
  <c r="J12" i="6"/>
  <c r="J20" i="6"/>
  <c r="J28" i="6"/>
  <c r="J36" i="6"/>
  <c r="J44" i="6"/>
  <c r="J52" i="6"/>
  <c r="J60" i="6"/>
  <c r="J68" i="6"/>
  <c r="J76" i="6"/>
  <c r="J84" i="6"/>
  <c r="J92" i="6"/>
  <c r="J100" i="6"/>
  <c r="J108" i="6"/>
  <c r="J116" i="6"/>
  <c r="J124" i="6"/>
  <c r="J132" i="6"/>
  <c r="J140" i="6"/>
  <c r="J148" i="6"/>
  <c r="J156" i="6"/>
  <c r="J164" i="6"/>
  <c r="J172" i="6"/>
  <c r="J180" i="6"/>
  <c r="J188" i="6"/>
  <c r="J196" i="6"/>
  <c r="J204" i="6"/>
  <c r="J212" i="6"/>
  <c r="J220" i="6"/>
  <c r="J228" i="6"/>
  <c r="J236" i="6"/>
  <c r="J244" i="6"/>
  <c r="J252" i="6"/>
  <c r="J260" i="6"/>
  <c r="J268" i="6"/>
  <c r="J276" i="6"/>
  <c r="J284" i="6"/>
  <c r="J292" i="6"/>
  <c r="J300" i="6"/>
  <c r="J308" i="6"/>
  <c r="J316" i="6"/>
  <c r="J324" i="6"/>
  <c r="J332" i="6"/>
  <c r="J340" i="6"/>
  <c r="J348" i="6"/>
  <c r="J356" i="6"/>
  <c r="J364" i="6"/>
  <c r="J372" i="6"/>
  <c r="J380" i="6"/>
  <c r="J388" i="6"/>
  <c r="J396" i="6"/>
  <c r="J404" i="6"/>
  <c r="J412" i="6"/>
  <c r="J420" i="6"/>
  <c r="J428" i="6"/>
  <c r="J436" i="6"/>
  <c r="J444" i="6"/>
  <c r="J452" i="6"/>
  <c r="J460" i="6"/>
  <c r="J468" i="6"/>
  <c r="J476" i="6"/>
  <c r="J484" i="6"/>
  <c r="J492" i="6"/>
  <c r="J500" i="6"/>
  <c r="J508" i="6"/>
  <c r="J516" i="6"/>
  <c r="J524" i="6"/>
  <c r="J532" i="6"/>
  <c r="J540" i="6"/>
  <c r="J548" i="6"/>
  <c r="J556" i="6"/>
  <c r="J564" i="6"/>
  <c r="J572" i="6"/>
  <c r="J580" i="6"/>
  <c r="J588" i="6"/>
  <c r="J596" i="6"/>
  <c r="J604" i="6"/>
  <c r="J612" i="6"/>
  <c r="J620" i="6"/>
  <c r="J628" i="6"/>
  <c r="J636" i="6"/>
  <c r="J644" i="6"/>
  <c r="J652" i="6"/>
  <c r="J660" i="6"/>
  <c r="J668" i="6"/>
  <c r="J5" i="6"/>
  <c r="J13" i="6"/>
  <c r="J21" i="6"/>
  <c r="J29" i="6"/>
  <c r="J37" i="6"/>
  <c r="J45" i="6"/>
  <c r="J53" i="6"/>
  <c r="J61" i="6"/>
  <c r="J69" i="6"/>
  <c r="J77" i="6"/>
  <c r="J85" i="6"/>
  <c r="J93" i="6"/>
  <c r="J101" i="6"/>
  <c r="J109" i="6"/>
  <c r="J117" i="6"/>
  <c r="J125" i="6"/>
  <c r="J133" i="6"/>
  <c r="J141" i="6"/>
  <c r="J149" i="6"/>
  <c r="J157" i="6"/>
  <c r="J165" i="6"/>
  <c r="J173" i="6"/>
  <c r="J181" i="6"/>
  <c r="J189" i="6"/>
  <c r="J197" i="6"/>
  <c r="J205" i="6"/>
  <c r="J213" i="6"/>
  <c r="J221" i="6"/>
  <c r="J229" i="6"/>
  <c r="J237" i="6"/>
  <c r="J245" i="6"/>
  <c r="J253" i="6"/>
  <c r="J261" i="6"/>
  <c r="J269" i="6"/>
  <c r="J277" i="6"/>
  <c r="J285" i="6"/>
  <c r="J293" i="6"/>
  <c r="J301" i="6"/>
  <c r="J309" i="6"/>
  <c r="J317" i="6"/>
  <c r="J325" i="6"/>
  <c r="J333" i="6"/>
  <c r="J341" i="6"/>
  <c r="J349" i="6"/>
  <c r="J357" i="6"/>
  <c r="J365" i="6"/>
  <c r="J373" i="6"/>
  <c r="J381" i="6"/>
  <c r="J389" i="6"/>
  <c r="J397" i="6"/>
  <c r="J405" i="6"/>
  <c r="J413" i="6"/>
  <c r="J421" i="6"/>
  <c r="J429" i="6"/>
  <c r="J437" i="6"/>
  <c r="J445" i="6"/>
  <c r="J453" i="6"/>
  <c r="J461" i="6"/>
  <c r="J469" i="6"/>
  <c r="J477" i="6"/>
  <c r="J485" i="6"/>
  <c r="J493" i="6"/>
  <c r="J501" i="6"/>
  <c r="J509" i="6"/>
  <c r="J517" i="6"/>
  <c r="J525" i="6"/>
  <c r="J533" i="6"/>
  <c r="J541" i="6"/>
  <c r="J549" i="6"/>
  <c r="J557" i="6"/>
  <c r="J565" i="6"/>
  <c r="J573" i="6"/>
  <c r="J581" i="6"/>
  <c r="J589" i="6"/>
  <c r="J597" i="6"/>
  <c r="J605" i="6"/>
  <c r="J613" i="6"/>
  <c r="J621" i="6"/>
  <c r="J629" i="6"/>
  <c r="J637" i="6"/>
  <c r="J645" i="6"/>
  <c r="J653" i="6"/>
  <c r="J661" i="6"/>
  <c r="J669" i="6"/>
  <c r="J6" i="6"/>
  <c r="J14" i="6"/>
  <c r="J22" i="6"/>
  <c r="J30" i="6"/>
  <c r="J38" i="6"/>
  <c r="J46" i="6"/>
  <c r="J54" i="6"/>
  <c r="J62" i="6"/>
  <c r="J70" i="6"/>
  <c r="J78" i="6"/>
  <c r="J86" i="6"/>
  <c r="J94" i="6"/>
  <c r="J102" i="6"/>
  <c r="J110" i="6"/>
  <c r="J118" i="6"/>
  <c r="J126" i="6"/>
  <c r="J134" i="6"/>
  <c r="J142" i="6"/>
  <c r="J150" i="6"/>
  <c r="J158" i="6"/>
  <c r="J166" i="6"/>
  <c r="J174" i="6"/>
  <c r="J182" i="6"/>
  <c r="J190" i="6"/>
  <c r="J198" i="6"/>
  <c r="J206" i="6"/>
  <c r="J214" i="6"/>
  <c r="J222" i="6"/>
  <c r="J230" i="6"/>
  <c r="J238" i="6"/>
  <c r="J246" i="6"/>
  <c r="J254" i="6"/>
  <c r="J262" i="6"/>
  <c r="J270" i="6"/>
  <c r="J278" i="6"/>
  <c r="J286" i="6"/>
  <c r="J294" i="6"/>
  <c r="J302" i="6"/>
  <c r="J310" i="6"/>
  <c r="J318" i="6"/>
  <c r="J326" i="6"/>
  <c r="J334" i="6"/>
  <c r="J342" i="6"/>
  <c r="J350" i="6"/>
  <c r="J358" i="6"/>
  <c r="J366" i="6"/>
  <c r="J374" i="6"/>
  <c r="J382" i="6"/>
  <c r="J390" i="6"/>
  <c r="J398" i="6"/>
  <c r="J406" i="6"/>
  <c r="J414" i="6"/>
  <c r="J422" i="6"/>
  <c r="J430" i="6"/>
  <c r="J438" i="6"/>
  <c r="J446" i="6"/>
  <c r="J454" i="6"/>
  <c r="J462" i="6"/>
  <c r="J470" i="6"/>
  <c r="J478" i="6"/>
  <c r="J486" i="6"/>
  <c r="J494" i="6"/>
  <c r="J502" i="6"/>
  <c r="J510" i="6"/>
  <c r="J518" i="6"/>
  <c r="J526" i="6"/>
  <c r="J534" i="6"/>
  <c r="J542" i="6"/>
  <c r="J550" i="6"/>
  <c r="J558" i="6"/>
  <c r="J566" i="6"/>
  <c r="J574" i="6"/>
  <c r="J582" i="6"/>
  <c r="J590" i="6"/>
  <c r="J598" i="6"/>
  <c r="J606" i="6"/>
  <c r="J614" i="6"/>
  <c r="J622" i="6"/>
  <c r="J630" i="6"/>
  <c r="J638" i="6"/>
  <c r="J646" i="6"/>
  <c r="J654" i="6"/>
  <c r="J662" i="6"/>
  <c r="J7" i="6"/>
  <c r="J15" i="6"/>
  <c r="J23" i="6"/>
  <c r="J31" i="6"/>
  <c r="J39" i="6"/>
  <c r="J47" i="6"/>
  <c r="J55" i="6"/>
  <c r="J63" i="6"/>
  <c r="J71" i="6"/>
  <c r="J79" i="6"/>
  <c r="J87" i="6"/>
  <c r="J95" i="6"/>
  <c r="J103" i="6"/>
  <c r="J111" i="6"/>
  <c r="J119" i="6"/>
  <c r="J127" i="6"/>
  <c r="J135" i="6"/>
  <c r="J143" i="6"/>
  <c r="J151" i="6"/>
  <c r="J159" i="6"/>
  <c r="J167" i="6"/>
  <c r="J175" i="6"/>
  <c r="J183" i="6"/>
  <c r="J191" i="6"/>
  <c r="J199" i="6"/>
  <c r="J207" i="6"/>
  <c r="J215" i="6"/>
  <c r="J223" i="6"/>
  <c r="J231" i="6"/>
  <c r="J239" i="6"/>
  <c r="J247" i="6"/>
  <c r="J255" i="6"/>
  <c r="J263" i="6"/>
  <c r="J271" i="6"/>
  <c r="J279" i="6"/>
  <c r="J287" i="6"/>
  <c r="J295" i="6"/>
  <c r="J303" i="6"/>
  <c r="J311" i="6"/>
  <c r="J319" i="6"/>
  <c r="J327" i="6"/>
  <c r="J335" i="6"/>
  <c r="J343" i="6"/>
  <c r="J351" i="6"/>
  <c r="J359" i="6"/>
  <c r="J367" i="6"/>
  <c r="J375" i="6"/>
  <c r="J383" i="6"/>
  <c r="J391" i="6"/>
  <c r="J399" i="6"/>
  <c r="J407" i="6"/>
  <c r="J415" i="6"/>
  <c r="J423" i="6"/>
  <c r="J431" i="6"/>
  <c r="J439" i="6"/>
  <c r="J447" i="6"/>
  <c r="J455" i="6"/>
  <c r="J463" i="6"/>
  <c r="J471" i="6"/>
  <c r="J479" i="6"/>
  <c r="J487" i="6"/>
  <c r="J495" i="6"/>
  <c r="J503" i="6"/>
  <c r="J511" i="6"/>
  <c r="J519" i="6"/>
  <c r="J527" i="6"/>
  <c r="J535" i="6"/>
  <c r="J543" i="6"/>
  <c r="J551" i="6"/>
  <c r="J559" i="6"/>
  <c r="J567" i="6"/>
  <c r="J575" i="6"/>
  <c r="J583" i="6"/>
  <c r="J591" i="6"/>
  <c r="J599" i="6"/>
  <c r="J607" i="6"/>
  <c r="J615" i="6"/>
  <c r="J623" i="6"/>
  <c r="J631" i="6"/>
  <c r="J639" i="6"/>
  <c r="J647" i="6"/>
  <c r="J655" i="6"/>
  <c r="J663" i="6"/>
  <c r="J671" i="6"/>
  <c r="J8" i="6"/>
  <c r="J16" i="6"/>
  <c r="J24" i="6"/>
  <c r="J32" i="6"/>
  <c r="J40" i="6"/>
  <c r="J48" i="6"/>
  <c r="J56" i="6"/>
  <c r="J64" i="6"/>
  <c r="J72" i="6"/>
  <c r="J80" i="6"/>
  <c r="J88" i="6"/>
  <c r="J96" i="6"/>
  <c r="J104" i="6"/>
  <c r="J112" i="6"/>
  <c r="J120" i="6"/>
  <c r="J128" i="6"/>
  <c r="J136" i="6"/>
  <c r="J144" i="6"/>
  <c r="J152" i="6"/>
  <c r="J160" i="6"/>
  <c r="J168" i="6"/>
  <c r="J176" i="6"/>
  <c r="J184" i="6"/>
  <c r="J192" i="6"/>
  <c r="J200" i="6"/>
  <c r="J208" i="6"/>
  <c r="J216" i="6"/>
  <c r="J224" i="6"/>
  <c r="J232" i="6"/>
  <c r="J240" i="6"/>
  <c r="J248" i="6"/>
  <c r="J256" i="6"/>
  <c r="J264" i="6"/>
  <c r="J272" i="6"/>
  <c r="J280" i="6"/>
  <c r="J288" i="6"/>
  <c r="J296" i="6"/>
  <c r="J304" i="6"/>
  <c r="J312" i="6"/>
  <c r="J320" i="6"/>
  <c r="J328" i="6"/>
  <c r="J336" i="6"/>
  <c r="J344" i="6"/>
  <c r="J352" i="6"/>
  <c r="J360" i="6"/>
  <c r="J368" i="6"/>
  <c r="J376" i="6"/>
  <c r="J384" i="6"/>
  <c r="J392" i="6"/>
  <c r="J400" i="6"/>
  <c r="J408" i="6"/>
  <c r="J416" i="6"/>
  <c r="J424" i="6"/>
  <c r="J432" i="6"/>
  <c r="J440" i="6"/>
  <c r="J448" i="6"/>
  <c r="J456" i="6"/>
  <c r="J464" i="6"/>
  <c r="J472" i="6"/>
  <c r="J480" i="6"/>
  <c r="J488" i="6"/>
  <c r="J496" i="6"/>
  <c r="J504" i="6"/>
  <c r="J512" i="6"/>
  <c r="J520" i="6"/>
  <c r="J528" i="6"/>
  <c r="J536" i="6"/>
  <c r="J544" i="6"/>
  <c r="J552" i="6"/>
  <c r="J560" i="6"/>
  <c r="J568" i="6"/>
  <c r="J576" i="6"/>
  <c r="J584" i="6"/>
  <c r="J592" i="6"/>
  <c r="J600" i="6"/>
  <c r="J608" i="6"/>
  <c r="J616" i="6"/>
  <c r="J624" i="6"/>
  <c r="J632" i="6"/>
  <c r="J640" i="6"/>
  <c r="J648" i="6"/>
  <c r="J656" i="6"/>
  <c r="J664" i="6"/>
  <c r="J672" i="6"/>
  <c r="J680" i="6"/>
  <c r="J9" i="6"/>
  <c r="J17" i="6"/>
  <c r="J25" i="6"/>
  <c r="J33" i="6"/>
  <c r="J41" i="6"/>
  <c r="J49" i="6"/>
  <c r="J57" i="6"/>
  <c r="J65" i="6"/>
  <c r="J73" i="6"/>
  <c r="J81" i="6"/>
  <c r="J89" i="6"/>
  <c r="J97" i="6"/>
  <c r="J105" i="6"/>
  <c r="J113" i="6"/>
  <c r="J121" i="6"/>
  <c r="J129" i="6"/>
  <c r="J137" i="6"/>
  <c r="J145" i="6"/>
  <c r="J153" i="6"/>
  <c r="J161" i="6"/>
  <c r="J169" i="6"/>
  <c r="J177" i="6"/>
  <c r="J185" i="6"/>
  <c r="J193" i="6"/>
  <c r="J201" i="6"/>
  <c r="J209" i="6"/>
  <c r="J217" i="6"/>
  <c r="J225" i="6"/>
  <c r="J233" i="6"/>
  <c r="J241" i="6"/>
  <c r="J249" i="6"/>
  <c r="J257" i="6"/>
  <c r="J265" i="6"/>
  <c r="J273" i="6"/>
  <c r="J281" i="6"/>
  <c r="J289" i="6"/>
  <c r="J297" i="6"/>
  <c r="J305" i="6"/>
  <c r="J313" i="6"/>
  <c r="J321" i="6"/>
  <c r="J329" i="6"/>
  <c r="J337" i="6"/>
  <c r="J345" i="6"/>
  <c r="J353" i="6"/>
  <c r="J361" i="6"/>
  <c r="J369" i="6"/>
  <c r="J377" i="6"/>
  <c r="J385" i="6"/>
  <c r="J393" i="6"/>
  <c r="J401" i="6"/>
  <c r="J409" i="6"/>
  <c r="J417" i="6"/>
  <c r="J425" i="6"/>
  <c r="J433" i="6"/>
  <c r="J441" i="6"/>
  <c r="J449" i="6"/>
  <c r="J457" i="6"/>
  <c r="J465" i="6"/>
  <c r="J473" i="6"/>
  <c r="J481" i="6"/>
  <c r="J489" i="6"/>
  <c r="J497" i="6"/>
  <c r="J505" i="6"/>
  <c r="J513" i="6"/>
  <c r="J521" i="6"/>
  <c r="J529" i="6"/>
  <c r="J537" i="6"/>
  <c r="J545" i="6"/>
  <c r="J553" i="6"/>
  <c r="J561" i="6"/>
  <c r="J569" i="6"/>
  <c r="J577" i="6"/>
  <c r="J585" i="6"/>
  <c r="J593" i="6"/>
  <c r="J601" i="6"/>
  <c r="J609" i="6"/>
  <c r="J617" i="6"/>
  <c r="J625" i="6"/>
  <c r="J633" i="6"/>
  <c r="J641" i="6"/>
  <c r="J649" i="6"/>
  <c r="J657" i="6"/>
  <c r="J665" i="6"/>
  <c r="J673" i="6"/>
  <c r="J10" i="6"/>
  <c r="J18" i="6"/>
  <c r="J26" i="6"/>
  <c r="J34" i="6"/>
  <c r="J42" i="6"/>
  <c r="J50" i="6"/>
  <c r="J58" i="6"/>
  <c r="J66" i="6"/>
  <c r="J74" i="6"/>
  <c r="J82" i="6"/>
  <c r="J90" i="6"/>
  <c r="J98" i="6"/>
  <c r="J106" i="6"/>
  <c r="J114" i="6"/>
  <c r="J122" i="6"/>
  <c r="J130" i="6"/>
  <c r="J138" i="6"/>
  <c r="J146" i="6"/>
  <c r="J154" i="6"/>
  <c r="J162" i="6"/>
  <c r="J170" i="6"/>
  <c r="J178" i="6"/>
  <c r="J186" i="6"/>
  <c r="J194" i="6"/>
  <c r="J202" i="6"/>
  <c r="J210" i="6"/>
  <c r="J218" i="6"/>
  <c r="J226" i="6"/>
  <c r="J234" i="6"/>
  <c r="J242" i="6"/>
  <c r="J250" i="6"/>
  <c r="J258" i="6"/>
  <c r="J266" i="6"/>
  <c r="J274" i="6"/>
  <c r="J282" i="6"/>
  <c r="J290" i="6"/>
  <c r="J298" i="6"/>
  <c r="J306" i="6"/>
  <c r="J314" i="6"/>
  <c r="J322" i="6"/>
  <c r="J330" i="6"/>
  <c r="J338" i="6"/>
  <c r="J346" i="6"/>
  <c r="J354" i="6"/>
  <c r="J362" i="6"/>
  <c r="J370" i="6"/>
  <c r="J378" i="6"/>
  <c r="J386" i="6"/>
  <c r="J394" i="6"/>
  <c r="J402" i="6"/>
  <c r="J410" i="6"/>
  <c r="J418" i="6"/>
  <c r="J426" i="6"/>
  <c r="J434" i="6"/>
  <c r="J442" i="6"/>
  <c r="J450" i="6"/>
  <c r="J458" i="6"/>
  <c r="J466" i="6"/>
  <c r="J474" i="6"/>
  <c r="J482" i="6"/>
  <c r="J490" i="6"/>
  <c r="J498" i="6"/>
  <c r="J506" i="6"/>
  <c r="J514" i="6"/>
  <c r="J522" i="6"/>
  <c r="J530" i="6"/>
  <c r="J538" i="6"/>
  <c r="J546" i="6"/>
  <c r="J554" i="6"/>
  <c r="J562" i="6"/>
  <c r="J570" i="6"/>
  <c r="J578" i="6"/>
  <c r="J586" i="6"/>
  <c r="J594" i="6"/>
  <c r="J602" i="6"/>
  <c r="J610" i="6"/>
  <c r="J618" i="6"/>
  <c r="J626" i="6"/>
  <c r="J634" i="6"/>
  <c r="J642" i="6"/>
  <c r="J650" i="6"/>
  <c r="J658" i="6"/>
  <c r="J678" i="6"/>
  <c r="J687" i="6"/>
  <c r="J695" i="6"/>
  <c r="J703" i="6"/>
  <c r="J711" i="6"/>
  <c r="J719" i="6"/>
  <c r="J727" i="6"/>
  <c r="J735" i="6"/>
  <c r="J743" i="6"/>
  <c r="J751" i="6"/>
  <c r="J759" i="6"/>
  <c r="J767" i="6"/>
  <c r="J775" i="6"/>
  <c r="J783" i="6"/>
  <c r="J791" i="6"/>
  <c r="J799" i="6"/>
  <c r="J807" i="6"/>
  <c r="J815" i="6"/>
  <c r="J823" i="6"/>
  <c r="J831" i="6"/>
  <c r="J839" i="6"/>
  <c r="J847" i="6"/>
  <c r="J855" i="6"/>
  <c r="J863" i="6"/>
  <c r="J871" i="6"/>
  <c r="J879" i="6"/>
  <c r="J887" i="6"/>
  <c r="J895" i="6"/>
  <c r="J903" i="6"/>
  <c r="J911" i="6"/>
  <c r="J919" i="6"/>
  <c r="J927" i="6"/>
  <c r="J935" i="6"/>
  <c r="J943" i="6"/>
  <c r="J951" i="6"/>
  <c r="J959" i="6"/>
  <c r="J967" i="6"/>
  <c r="J975" i="6"/>
  <c r="J983" i="6"/>
  <c r="J991" i="6"/>
  <c r="J999" i="6"/>
  <c r="J1007" i="6"/>
  <c r="J1015" i="6"/>
  <c r="J1023" i="6"/>
  <c r="J1031" i="6"/>
  <c r="J1039" i="6"/>
  <c r="J1047" i="6"/>
  <c r="J1055" i="6"/>
  <c r="J1063" i="6"/>
  <c r="J1071" i="6"/>
  <c r="J1079" i="6"/>
  <c r="J1087" i="6"/>
  <c r="J1095" i="6"/>
  <c r="J1103" i="6"/>
  <c r="J1111" i="6"/>
  <c r="J1119" i="6"/>
  <c r="J1127" i="6"/>
  <c r="J1135" i="6"/>
  <c r="J1143" i="6"/>
  <c r="J1151" i="6"/>
  <c r="J1159" i="6"/>
  <c r="J1167" i="6"/>
  <c r="J1175" i="6"/>
  <c r="J1183" i="6"/>
  <c r="J1191" i="6"/>
  <c r="J1199" i="6"/>
  <c r="J1207" i="6"/>
  <c r="J1215" i="6"/>
  <c r="J1223" i="6"/>
  <c r="J1231" i="6"/>
  <c r="J1239" i="6"/>
  <c r="J1247" i="6"/>
  <c r="J1255" i="6"/>
  <c r="J1263" i="6"/>
  <c r="J1271" i="6"/>
  <c r="J1279" i="6"/>
  <c r="J1287" i="6"/>
  <c r="J1295" i="6"/>
  <c r="J1303" i="6"/>
  <c r="J1311" i="6"/>
  <c r="J1319" i="6"/>
  <c r="J1327" i="6"/>
  <c r="J1335" i="6"/>
  <c r="J1343" i="6"/>
  <c r="J666" i="6"/>
  <c r="J679" i="6"/>
  <c r="J688" i="6"/>
  <c r="J696" i="6"/>
  <c r="J704" i="6"/>
  <c r="J712" i="6"/>
  <c r="J720" i="6"/>
  <c r="J728" i="6"/>
  <c r="J736" i="6"/>
  <c r="J744" i="6"/>
  <c r="J752" i="6"/>
  <c r="J760" i="6"/>
  <c r="J768" i="6"/>
  <c r="J776" i="6"/>
  <c r="J784" i="6"/>
  <c r="J792" i="6"/>
  <c r="J800" i="6"/>
  <c r="J808" i="6"/>
  <c r="J816" i="6"/>
  <c r="J824" i="6"/>
  <c r="J832" i="6"/>
  <c r="J840" i="6"/>
  <c r="J848" i="6"/>
  <c r="J856" i="6"/>
  <c r="J864" i="6"/>
  <c r="J872" i="6"/>
  <c r="J880" i="6"/>
  <c r="J888" i="6"/>
  <c r="J896" i="6"/>
  <c r="J904" i="6"/>
  <c r="J912" i="6"/>
  <c r="J920" i="6"/>
  <c r="J928" i="6"/>
  <c r="J936" i="6"/>
  <c r="J944" i="6"/>
  <c r="J952" i="6"/>
  <c r="J960" i="6"/>
  <c r="J968" i="6"/>
  <c r="J976" i="6"/>
  <c r="J984" i="6"/>
  <c r="J992" i="6"/>
  <c r="J1000" i="6"/>
  <c r="J1008" i="6"/>
  <c r="J1016" i="6"/>
  <c r="J1024" i="6"/>
  <c r="J1032" i="6"/>
  <c r="J1040" i="6"/>
  <c r="J1048" i="6"/>
  <c r="J1056" i="6"/>
  <c r="J1064" i="6"/>
  <c r="J1072" i="6"/>
  <c r="J1080" i="6"/>
  <c r="J1088" i="6"/>
  <c r="J1096" i="6"/>
  <c r="J1104" i="6"/>
  <c r="J1112" i="6"/>
  <c r="J1120" i="6"/>
  <c r="J1128" i="6"/>
  <c r="J1136" i="6"/>
  <c r="J1144" i="6"/>
  <c r="J1152" i="6"/>
  <c r="J1160" i="6"/>
  <c r="J1168" i="6"/>
  <c r="J1176" i="6"/>
  <c r="J1184" i="6"/>
  <c r="J1192" i="6"/>
  <c r="J1200" i="6"/>
  <c r="J1208" i="6"/>
  <c r="J1216" i="6"/>
  <c r="J1224" i="6"/>
  <c r="J1232" i="6"/>
  <c r="J1240" i="6"/>
  <c r="J1248" i="6"/>
  <c r="J1256" i="6"/>
  <c r="J1264" i="6"/>
  <c r="J1272" i="6"/>
  <c r="J1280" i="6"/>
  <c r="J1288" i="6"/>
  <c r="J1296" i="6"/>
  <c r="J1304" i="6"/>
  <c r="J1312" i="6"/>
  <c r="J1320" i="6"/>
  <c r="J1328" i="6"/>
  <c r="J1336" i="6"/>
  <c r="J667" i="6"/>
  <c r="J681" i="6"/>
  <c r="J689" i="6"/>
  <c r="J697" i="6"/>
  <c r="J705" i="6"/>
  <c r="J713" i="6"/>
  <c r="J721" i="6"/>
  <c r="J729" i="6"/>
  <c r="J737" i="6"/>
  <c r="J745" i="6"/>
  <c r="J753" i="6"/>
  <c r="J761" i="6"/>
  <c r="J769" i="6"/>
  <c r="J777" i="6"/>
  <c r="J785" i="6"/>
  <c r="J793" i="6"/>
  <c r="J801" i="6"/>
  <c r="J809" i="6"/>
  <c r="J817" i="6"/>
  <c r="J825" i="6"/>
  <c r="J833" i="6"/>
  <c r="J841" i="6"/>
  <c r="J849" i="6"/>
  <c r="J857" i="6"/>
  <c r="J865" i="6"/>
  <c r="J873" i="6"/>
  <c r="J881" i="6"/>
  <c r="J889" i="6"/>
  <c r="J897" i="6"/>
  <c r="J905" i="6"/>
  <c r="J913" i="6"/>
  <c r="J921" i="6"/>
  <c r="J929" i="6"/>
  <c r="J937" i="6"/>
  <c r="J945" i="6"/>
  <c r="J953" i="6"/>
  <c r="J961" i="6"/>
  <c r="J969" i="6"/>
  <c r="J977" i="6"/>
  <c r="J985" i="6"/>
  <c r="J993" i="6"/>
  <c r="J1001" i="6"/>
  <c r="J1009" i="6"/>
  <c r="J1017" i="6"/>
  <c r="J1025" i="6"/>
  <c r="J1033" i="6"/>
  <c r="J1041" i="6"/>
  <c r="J1049" i="6"/>
  <c r="J1057" i="6"/>
  <c r="J1065" i="6"/>
  <c r="J1073" i="6"/>
  <c r="J1081" i="6"/>
  <c r="J1089" i="6"/>
  <c r="J1097" i="6"/>
  <c r="J1105" i="6"/>
  <c r="J1113" i="6"/>
  <c r="J1121" i="6"/>
  <c r="J1129" i="6"/>
  <c r="J1137" i="6"/>
  <c r="J1145" i="6"/>
  <c r="J1153" i="6"/>
  <c r="J1161" i="6"/>
  <c r="J1169" i="6"/>
  <c r="J1177" i="6"/>
  <c r="J1185" i="6"/>
  <c r="J1193" i="6"/>
  <c r="J1201" i="6"/>
  <c r="J1209" i="6"/>
  <c r="J1217" i="6"/>
  <c r="J1225" i="6"/>
  <c r="J1233" i="6"/>
  <c r="J1241" i="6"/>
  <c r="J1249" i="6"/>
  <c r="J1257" i="6"/>
  <c r="J1265" i="6"/>
  <c r="J1273" i="6"/>
  <c r="J1281" i="6"/>
  <c r="J1289" i="6"/>
  <c r="J1297" i="6"/>
  <c r="J1305" i="6"/>
  <c r="J1313" i="6"/>
  <c r="J670" i="6"/>
  <c r="J682" i="6"/>
  <c r="J690" i="6"/>
  <c r="J698" i="6"/>
  <c r="J706" i="6"/>
  <c r="J714" i="6"/>
  <c r="J722" i="6"/>
  <c r="J730" i="6"/>
  <c r="J738" i="6"/>
  <c r="J746" i="6"/>
  <c r="J754" i="6"/>
  <c r="J762" i="6"/>
  <c r="J770" i="6"/>
  <c r="J778" i="6"/>
  <c r="J786" i="6"/>
  <c r="J794" i="6"/>
  <c r="J802" i="6"/>
  <c r="J810" i="6"/>
  <c r="J818" i="6"/>
  <c r="J826" i="6"/>
  <c r="J834" i="6"/>
  <c r="J842" i="6"/>
  <c r="J850" i="6"/>
  <c r="J858" i="6"/>
  <c r="J866" i="6"/>
  <c r="J874" i="6"/>
  <c r="J882" i="6"/>
  <c r="J890" i="6"/>
  <c r="J898" i="6"/>
  <c r="J906" i="6"/>
  <c r="J914" i="6"/>
  <c r="J922" i="6"/>
  <c r="J930" i="6"/>
  <c r="J938" i="6"/>
  <c r="J946" i="6"/>
  <c r="J954" i="6"/>
  <c r="J962" i="6"/>
  <c r="J970" i="6"/>
  <c r="J978" i="6"/>
  <c r="J986" i="6"/>
  <c r="J994" i="6"/>
  <c r="J1002" i="6"/>
  <c r="J1010" i="6"/>
  <c r="J1018" i="6"/>
  <c r="J1026" i="6"/>
  <c r="J1034" i="6"/>
  <c r="J1042" i="6"/>
  <c r="J1050" i="6"/>
  <c r="J1058" i="6"/>
  <c r="J1066" i="6"/>
  <c r="J1074" i="6"/>
  <c r="J1082" i="6"/>
  <c r="J1090" i="6"/>
  <c r="J1098" i="6"/>
  <c r="J1106" i="6"/>
  <c r="J1114" i="6"/>
  <c r="J1122" i="6"/>
  <c r="J1130" i="6"/>
  <c r="J1138" i="6"/>
  <c r="J1146" i="6"/>
  <c r="J1154" i="6"/>
  <c r="J1162" i="6"/>
  <c r="J1170" i="6"/>
  <c r="J1178" i="6"/>
  <c r="J1186" i="6"/>
  <c r="J1194" i="6"/>
  <c r="J1202" i="6"/>
  <c r="J1210" i="6"/>
  <c r="J1218" i="6"/>
  <c r="J1226" i="6"/>
  <c r="J1234" i="6"/>
  <c r="J1242" i="6"/>
  <c r="J1250" i="6"/>
  <c r="J1258" i="6"/>
  <c r="J1266" i="6"/>
  <c r="J1274" i="6"/>
  <c r="J1282" i="6"/>
  <c r="J1290" i="6"/>
  <c r="J1298" i="6"/>
  <c r="J1306" i="6"/>
  <c r="J1314" i="6"/>
  <c r="J674" i="6"/>
  <c r="J683" i="6"/>
  <c r="J691" i="6"/>
  <c r="J699" i="6"/>
  <c r="J707" i="6"/>
  <c r="J715" i="6"/>
  <c r="J723" i="6"/>
  <c r="J731" i="6"/>
  <c r="J739" i="6"/>
  <c r="J747" i="6"/>
  <c r="J755" i="6"/>
  <c r="J763" i="6"/>
  <c r="J771" i="6"/>
  <c r="J779" i="6"/>
  <c r="J787" i="6"/>
  <c r="J795" i="6"/>
  <c r="J803" i="6"/>
  <c r="J811" i="6"/>
  <c r="J819" i="6"/>
  <c r="J827" i="6"/>
  <c r="J835" i="6"/>
  <c r="J843" i="6"/>
  <c r="J851" i="6"/>
  <c r="J859" i="6"/>
  <c r="J867" i="6"/>
  <c r="J875" i="6"/>
  <c r="J883" i="6"/>
  <c r="J891" i="6"/>
  <c r="J899" i="6"/>
  <c r="J907" i="6"/>
  <c r="J915" i="6"/>
  <c r="J923" i="6"/>
  <c r="J931" i="6"/>
  <c r="J939" i="6"/>
  <c r="J947" i="6"/>
  <c r="J955" i="6"/>
  <c r="J963" i="6"/>
  <c r="J971" i="6"/>
  <c r="J979" i="6"/>
  <c r="J987" i="6"/>
  <c r="J995" i="6"/>
  <c r="J1003" i="6"/>
  <c r="J1011" i="6"/>
  <c r="J1019" i="6"/>
  <c r="J1027" i="6"/>
  <c r="J1035" i="6"/>
  <c r="J1043" i="6"/>
  <c r="J1051" i="6"/>
  <c r="J1059" i="6"/>
  <c r="J1067" i="6"/>
  <c r="J1075" i="6"/>
  <c r="J1083" i="6"/>
  <c r="J1091" i="6"/>
  <c r="J1099" i="6"/>
  <c r="J1107" i="6"/>
  <c r="J1115" i="6"/>
  <c r="J1123" i="6"/>
  <c r="J1131" i="6"/>
  <c r="J1139" i="6"/>
  <c r="J1147" i="6"/>
  <c r="J1155" i="6"/>
  <c r="J1163" i="6"/>
  <c r="J1171" i="6"/>
  <c r="J1179" i="6"/>
  <c r="J1187" i="6"/>
  <c r="J1195" i="6"/>
  <c r="J1203" i="6"/>
  <c r="J1211" i="6"/>
  <c r="J1219" i="6"/>
  <c r="J1227" i="6"/>
  <c r="J1235" i="6"/>
  <c r="J1243" i="6"/>
  <c r="J1251" i="6"/>
  <c r="J1259" i="6"/>
  <c r="J1267" i="6"/>
  <c r="J1275" i="6"/>
  <c r="J1283" i="6"/>
  <c r="J1291" i="6"/>
  <c r="J1299" i="6"/>
  <c r="J1307" i="6"/>
  <c r="J1315" i="6"/>
  <c r="J1323" i="6"/>
  <c r="J1331" i="6"/>
  <c r="J1339" i="6"/>
  <c r="J1347" i="6"/>
  <c r="J675" i="6"/>
  <c r="J684" i="6"/>
  <c r="J692" i="6"/>
  <c r="J700" i="6"/>
  <c r="J708" i="6"/>
  <c r="J716" i="6"/>
  <c r="J724" i="6"/>
  <c r="J732" i="6"/>
  <c r="J740" i="6"/>
  <c r="J748" i="6"/>
  <c r="J756" i="6"/>
  <c r="J764" i="6"/>
  <c r="J772" i="6"/>
  <c r="J780" i="6"/>
  <c r="J788" i="6"/>
  <c r="J796" i="6"/>
  <c r="J804" i="6"/>
  <c r="J812" i="6"/>
  <c r="J820" i="6"/>
  <c r="J828" i="6"/>
  <c r="J836" i="6"/>
  <c r="J844" i="6"/>
  <c r="J852" i="6"/>
  <c r="J860" i="6"/>
  <c r="J868" i="6"/>
  <c r="J876" i="6"/>
  <c r="J884" i="6"/>
  <c r="J892" i="6"/>
  <c r="J900" i="6"/>
  <c r="J908" i="6"/>
  <c r="J916" i="6"/>
  <c r="J924" i="6"/>
  <c r="J932" i="6"/>
  <c r="J940" i="6"/>
  <c r="J948" i="6"/>
  <c r="J956" i="6"/>
  <c r="J964" i="6"/>
  <c r="J972" i="6"/>
  <c r="J980" i="6"/>
  <c r="J988" i="6"/>
  <c r="J996" i="6"/>
  <c r="J1004" i="6"/>
  <c r="J1012" i="6"/>
  <c r="J1020" i="6"/>
  <c r="J1028" i="6"/>
  <c r="J1036" i="6"/>
  <c r="J1044" i="6"/>
  <c r="J1052" i="6"/>
  <c r="J1060" i="6"/>
  <c r="J1068" i="6"/>
  <c r="J1076" i="6"/>
  <c r="J1084" i="6"/>
  <c r="J1092" i="6"/>
  <c r="J1100" i="6"/>
  <c r="J1108" i="6"/>
  <c r="J1116" i="6"/>
  <c r="J1124" i="6"/>
  <c r="J1132" i="6"/>
  <c r="J1140" i="6"/>
  <c r="J1148" i="6"/>
  <c r="J1156" i="6"/>
  <c r="J1164" i="6"/>
  <c r="J1172" i="6"/>
  <c r="J1180" i="6"/>
  <c r="J1188" i="6"/>
  <c r="J1196" i="6"/>
  <c r="J1204" i="6"/>
  <c r="J1212" i="6"/>
  <c r="J1220" i="6"/>
  <c r="J1228" i="6"/>
  <c r="J1236" i="6"/>
  <c r="J1244" i="6"/>
  <c r="J1252" i="6"/>
  <c r="J1260" i="6"/>
  <c r="J1268" i="6"/>
  <c r="J1276" i="6"/>
  <c r="J1284" i="6"/>
  <c r="J1292" i="6"/>
  <c r="J1300" i="6"/>
  <c r="J1308" i="6"/>
  <c r="J1316" i="6"/>
  <c r="J1324" i="6"/>
  <c r="J1332" i="6"/>
  <c r="J1340" i="6"/>
  <c r="J1348" i="6"/>
  <c r="J1356" i="6"/>
  <c r="J676" i="6"/>
  <c r="J685" i="6"/>
  <c r="J693" i="6"/>
  <c r="J701" i="6"/>
  <c r="J709" i="6"/>
  <c r="J717" i="6"/>
  <c r="J725" i="6"/>
  <c r="J733" i="6"/>
  <c r="J741" i="6"/>
  <c r="J749" i="6"/>
  <c r="J757" i="6"/>
  <c r="J765" i="6"/>
  <c r="J773" i="6"/>
  <c r="J781" i="6"/>
  <c r="J789" i="6"/>
  <c r="J797" i="6"/>
  <c r="J805" i="6"/>
  <c r="J813" i="6"/>
  <c r="J821" i="6"/>
  <c r="J829" i="6"/>
  <c r="J837" i="6"/>
  <c r="J845" i="6"/>
  <c r="J853" i="6"/>
  <c r="J861" i="6"/>
  <c r="J869" i="6"/>
  <c r="J877" i="6"/>
  <c r="J885" i="6"/>
  <c r="J893" i="6"/>
  <c r="J901" i="6"/>
  <c r="J909" i="6"/>
  <c r="J917" i="6"/>
  <c r="J925" i="6"/>
  <c r="J933" i="6"/>
  <c r="J941" i="6"/>
  <c r="J949" i="6"/>
  <c r="J957" i="6"/>
  <c r="J965" i="6"/>
  <c r="J973" i="6"/>
  <c r="J981" i="6"/>
  <c r="J989" i="6"/>
  <c r="J997" i="6"/>
  <c r="J1005" i="6"/>
  <c r="J1013" i="6"/>
  <c r="J1021" i="6"/>
  <c r="J1029" i="6"/>
  <c r="J1037" i="6"/>
  <c r="J1045" i="6"/>
  <c r="J1053" i="6"/>
  <c r="J1061" i="6"/>
  <c r="J1069" i="6"/>
  <c r="J1077" i="6"/>
  <c r="J1085" i="6"/>
  <c r="J1093" i="6"/>
  <c r="J1101" i="6"/>
  <c r="J1109" i="6"/>
  <c r="J1117" i="6"/>
  <c r="J1125" i="6"/>
  <c r="J1133" i="6"/>
  <c r="J1141" i="6"/>
  <c r="J1149" i="6"/>
  <c r="J1157" i="6"/>
  <c r="J1165" i="6"/>
  <c r="J1173" i="6"/>
  <c r="J1181" i="6"/>
  <c r="J1189" i="6"/>
  <c r="J1197" i="6"/>
  <c r="J1205" i="6"/>
  <c r="J1213" i="6"/>
  <c r="J1221" i="6"/>
  <c r="J1229" i="6"/>
  <c r="J1237" i="6"/>
  <c r="J1245" i="6"/>
  <c r="J1253" i="6"/>
  <c r="J1261" i="6"/>
  <c r="J1269" i="6"/>
  <c r="J1277" i="6"/>
  <c r="J1285" i="6"/>
  <c r="J1293" i="6"/>
  <c r="J1301" i="6"/>
  <c r="J1309" i="6"/>
  <c r="J1317" i="6"/>
  <c r="J1325" i="6"/>
  <c r="J1333" i="6"/>
  <c r="J1341" i="6"/>
  <c r="J677" i="6"/>
  <c r="J686" i="6"/>
  <c r="J694" i="6"/>
  <c r="J702" i="6"/>
  <c r="J710" i="6"/>
  <c r="J718" i="6"/>
  <c r="J726" i="6"/>
  <c r="J734" i="6"/>
  <c r="J742" i="6"/>
  <c r="J750" i="6"/>
  <c r="J758" i="6"/>
  <c r="J766" i="6"/>
  <c r="J774" i="6"/>
  <c r="J782" i="6"/>
  <c r="J790" i="6"/>
  <c r="J798" i="6"/>
  <c r="J806" i="6"/>
  <c r="J814" i="6"/>
  <c r="J822" i="6"/>
  <c r="J830" i="6"/>
  <c r="J838" i="6"/>
  <c r="J846" i="6"/>
  <c r="J854" i="6"/>
  <c r="J862" i="6"/>
  <c r="J870" i="6"/>
  <c r="J878" i="6"/>
  <c r="J886" i="6"/>
  <c r="J894" i="6"/>
  <c r="J902" i="6"/>
  <c r="J910" i="6"/>
  <c r="J918" i="6"/>
  <c r="J926" i="6"/>
  <c r="J934" i="6"/>
  <c r="J942" i="6"/>
  <c r="J950" i="6"/>
  <c r="J958" i="6"/>
  <c r="J966" i="6"/>
  <c r="J974" i="6"/>
  <c r="J982" i="6"/>
  <c r="J990" i="6"/>
  <c r="J998" i="6"/>
  <c r="J1006" i="6"/>
  <c r="J1014" i="6"/>
  <c r="J1022" i="6"/>
  <c r="J1030" i="6"/>
  <c r="J1038" i="6"/>
  <c r="J1046" i="6"/>
  <c r="J1054" i="6"/>
  <c r="J1062" i="6"/>
  <c r="J1070" i="6"/>
  <c r="J1078" i="6"/>
  <c r="J1086" i="6"/>
  <c r="J1094" i="6"/>
  <c r="J1102" i="6"/>
  <c r="J1110" i="6"/>
  <c r="J1118" i="6"/>
  <c r="J1126" i="6"/>
  <c r="J1134" i="6"/>
  <c r="J1142" i="6"/>
  <c r="J1150" i="6"/>
  <c r="J1158" i="6"/>
  <c r="J1166" i="6"/>
  <c r="J1174" i="6"/>
  <c r="J1182" i="6"/>
  <c r="J1190" i="6"/>
  <c r="J1198" i="6"/>
  <c r="J1206" i="6"/>
  <c r="J1214" i="6"/>
  <c r="J1222" i="6"/>
  <c r="J1230" i="6"/>
  <c r="J1238" i="6"/>
  <c r="J1246" i="6"/>
  <c r="J1254" i="6"/>
  <c r="J1262" i="6"/>
  <c r="J1270" i="6"/>
  <c r="J1278" i="6"/>
  <c r="J1286" i="6"/>
  <c r="J1294" i="6"/>
  <c r="J1302" i="6"/>
  <c r="J1310" i="6"/>
  <c r="J1318" i="6"/>
  <c r="J1326" i="6"/>
  <c r="J1334" i="6"/>
  <c r="J1342" i="6"/>
  <c r="J1350" i="6"/>
  <c r="J1321" i="6"/>
  <c r="J1346" i="6"/>
  <c r="J1358" i="6"/>
  <c r="J1366" i="6"/>
  <c r="J1374" i="6"/>
  <c r="J1382" i="6"/>
  <c r="J1390" i="6"/>
  <c r="J1398" i="6"/>
  <c r="J1406" i="6"/>
  <c r="J1414" i="6"/>
  <c r="J1422" i="6"/>
  <c r="J1430" i="6"/>
  <c r="J1438" i="6"/>
  <c r="J1446" i="6"/>
  <c r="J1454" i="6"/>
  <c r="J1462" i="6"/>
  <c r="J1470" i="6"/>
  <c r="J1478" i="6"/>
  <c r="J1486" i="6"/>
  <c r="J1494" i="6"/>
  <c r="J1502" i="6"/>
  <c r="J1510" i="6"/>
  <c r="J1518" i="6"/>
  <c r="J1526" i="6"/>
  <c r="J1534" i="6"/>
  <c r="J1542" i="6"/>
  <c r="J1550" i="6"/>
  <c r="J1558" i="6"/>
  <c r="J1566" i="6"/>
  <c r="J1574" i="6"/>
  <c r="J1582" i="6"/>
  <c r="J1590" i="6"/>
  <c r="J1598" i="6"/>
  <c r="J1606" i="6"/>
  <c r="J1614" i="6"/>
  <c r="J1622" i="6"/>
  <c r="J1630" i="6"/>
  <c r="J1638" i="6"/>
  <c r="J1646" i="6"/>
  <c r="J1654" i="6"/>
  <c r="J1662" i="6"/>
  <c r="J1670" i="6"/>
  <c r="J1678" i="6"/>
  <c r="J1686" i="6"/>
  <c r="J1694" i="6"/>
  <c r="J1702" i="6"/>
  <c r="J1710" i="6"/>
  <c r="J1718" i="6"/>
  <c r="J1726" i="6"/>
  <c r="J1734" i="6"/>
  <c r="J1742" i="6"/>
  <c r="J1750" i="6"/>
  <c r="J1758" i="6"/>
  <c r="J1766" i="6"/>
  <c r="J1774" i="6"/>
  <c r="J1782" i="6"/>
  <c r="J1790" i="6"/>
  <c r="J1798" i="6"/>
  <c r="J1806" i="6"/>
  <c r="J1814" i="6"/>
  <c r="J1822" i="6"/>
  <c r="J1830" i="6"/>
  <c r="J1838" i="6"/>
  <c r="J1846" i="6"/>
  <c r="J1854" i="6"/>
  <c r="J1862" i="6"/>
  <c r="J1870" i="6"/>
  <c r="J1878" i="6"/>
  <c r="J1886" i="6"/>
  <c r="J1894" i="6"/>
  <c r="J1902" i="6"/>
  <c r="J1910" i="6"/>
  <c r="J1918" i="6"/>
  <c r="J1926" i="6"/>
  <c r="J1934" i="6"/>
  <c r="J1942" i="6"/>
  <c r="J1950" i="6"/>
  <c r="J1958" i="6"/>
  <c r="J1966" i="6"/>
  <c r="J1974" i="6"/>
  <c r="J1982" i="6"/>
  <c r="J1990" i="6"/>
  <c r="J1998" i="6"/>
  <c r="J2006" i="6"/>
  <c r="J2014" i="6"/>
  <c r="J1322" i="6"/>
  <c r="J1349" i="6"/>
  <c r="J1359" i="6"/>
  <c r="J1367" i="6"/>
  <c r="J1375" i="6"/>
  <c r="J1383" i="6"/>
  <c r="J1391" i="6"/>
  <c r="J1399" i="6"/>
  <c r="J1407" i="6"/>
  <c r="J1415" i="6"/>
  <c r="J1423" i="6"/>
  <c r="J1431" i="6"/>
  <c r="J1439" i="6"/>
  <c r="J1447" i="6"/>
  <c r="J1455" i="6"/>
  <c r="J1463" i="6"/>
  <c r="J1471" i="6"/>
  <c r="J1479" i="6"/>
  <c r="J1487" i="6"/>
  <c r="J1495" i="6"/>
  <c r="J1503" i="6"/>
  <c r="J1511" i="6"/>
  <c r="J1519" i="6"/>
  <c r="J1527" i="6"/>
  <c r="J1535" i="6"/>
  <c r="J1543" i="6"/>
  <c r="J1551" i="6"/>
  <c r="J1559" i="6"/>
  <c r="J1567" i="6"/>
  <c r="J1575" i="6"/>
  <c r="J1583" i="6"/>
  <c r="J1591" i="6"/>
  <c r="J1599" i="6"/>
  <c r="J1607" i="6"/>
  <c r="J1615" i="6"/>
  <c r="J1623" i="6"/>
  <c r="J1631" i="6"/>
  <c r="J1639" i="6"/>
  <c r="J1647" i="6"/>
  <c r="J1655" i="6"/>
  <c r="J1663" i="6"/>
  <c r="J1671" i="6"/>
  <c r="J1679" i="6"/>
  <c r="J1687" i="6"/>
  <c r="J1695" i="6"/>
  <c r="J1703" i="6"/>
  <c r="J1711" i="6"/>
  <c r="J1719" i="6"/>
  <c r="J1727" i="6"/>
  <c r="J1735" i="6"/>
  <c r="J1743" i="6"/>
  <c r="J1751" i="6"/>
  <c r="J1759" i="6"/>
  <c r="J1767" i="6"/>
  <c r="J1775" i="6"/>
  <c r="J1783" i="6"/>
  <c r="J1791" i="6"/>
  <c r="J1799" i="6"/>
  <c r="J1807" i="6"/>
  <c r="J1815" i="6"/>
  <c r="J1823" i="6"/>
  <c r="J1831" i="6"/>
  <c r="J1839" i="6"/>
  <c r="J1847" i="6"/>
  <c r="J1855" i="6"/>
  <c r="J1863" i="6"/>
  <c r="J1871" i="6"/>
  <c r="J1879" i="6"/>
  <c r="J1887" i="6"/>
  <c r="J1895" i="6"/>
  <c r="J1903" i="6"/>
  <c r="J1911" i="6"/>
  <c r="J1919" i="6"/>
  <c r="J1927" i="6"/>
  <c r="J1935" i="6"/>
  <c r="J1943" i="6"/>
  <c r="J1951" i="6"/>
  <c r="J1959" i="6"/>
  <c r="J1967" i="6"/>
  <c r="J1975" i="6"/>
  <c r="J1983" i="6"/>
  <c r="J1991" i="6"/>
  <c r="J1999" i="6"/>
  <c r="J2007" i="6"/>
  <c r="J1329" i="6"/>
  <c r="J1351" i="6"/>
  <c r="J1360" i="6"/>
  <c r="J1368" i="6"/>
  <c r="J1376" i="6"/>
  <c r="J1384" i="6"/>
  <c r="J1392" i="6"/>
  <c r="J1400" i="6"/>
  <c r="J1408" i="6"/>
  <c r="J1416" i="6"/>
  <c r="J1424" i="6"/>
  <c r="J1432" i="6"/>
  <c r="J1440" i="6"/>
  <c r="J1448" i="6"/>
  <c r="J1456" i="6"/>
  <c r="J1464" i="6"/>
  <c r="J1472" i="6"/>
  <c r="J1480" i="6"/>
  <c r="J1488" i="6"/>
  <c r="J1496" i="6"/>
  <c r="J1504" i="6"/>
  <c r="J1512" i="6"/>
  <c r="J1520" i="6"/>
  <c r="J1528" i="6"/>
  <c r="J1536" i="6"/>
  <c r="J1544" i="6"/>
  <c r="J1552" i="6"/>
  <c r="J1560" i="6"/>
  <c r="J1568" i="6"/>
  <c r="J1576" i="6"/>
  <c r="J1584" i="6"/>
  <c r="J1592" i="6"/>
  <c r="J1600" i="6"/>
  <c r="J1608" i="6"/>
  <c r="J1616" i="6"/>
  <c r="J1624" i="6"/>
  <c r="J1632" i="6"/>
  <c r="J1640" i="6"/>
  <c r="J1648" i="6"/>
  <c r="J1656" i="6"/>
  <c r="J1664" i="6"/>
  <c r="J1672" i="6"/>
  <c r="J1680" i="6"/>
  <c r="J1688" i="6"/>
  <c r="J1696" i="6"/>
  <c r="J1704" i="6"/>
  <c r="J1712" i="6"/>
  <c r="J1720" i="6"/>
  <c r="J1728" i="6"/>
  <c r="J1736" i="6"/>
  <c r="J1744" i="6"/>
  <c r="J1752" i="6"/>
  <c r="J1760" i="6"/>
  <c r="J1768" i="6"/>
  <c r="J1776" i="6"/>
  <c r="J1784" i="6"/>
  <c r="J1792" i="6"/>
  <c r="J1800" i="6"/>
  <c r="J1808" i="6"/>
  <c r="J1816" i="6"/>
  <c r="J1824" i="6"/>
  <c r="J1832" i="6"/>
  <c r="J1840" i="6"/>
  <c r="J1848" i="6"/>
  <c r="J1856" i="6"/>
  <c r="J1864" i="6"/>
  <c r="J1872" i="6"/>
  <c r="J1880" i="6"/>
  <c r="J1888" i="6"/>
  <c r="J1896" i="6"/>
  <c r="J1904" i="6"/>
  <c r="J1912" i="6"/>
  <c r="J1920" i="6"/>
  <c r="J1928" i="6"/>
  <c r="J1936" i="6"/>
  <c r="J1944" i="6"/>
  <c r="J1952" i="6"/>
  <c r="J1960" i="6"/>
  <c r="J1968" i="6"/>
  <c r="J1976" i="6"/>
  <c r="J1984" i="6"/>
  <c r="J1992" i="6"/>
  <c r="J2000" i="6"/>
  <c r="J2008" i="6"/>
  <c r="J1330" i="6"/>
  <c r="J1352" i="6"/>
  <c r="J1361" i="6"/>
  <c r="J1369" i="6"/>
  <c r="J1377" i="6"/>
  <c r="J1385" i="6"/>
  <c r="J1393" i="6"/>
  <c r="J1401" i="6"/>
  <c r="J1409" i="6"/>
  <c r="J1417" i="6"/>
  <c r="J1425" i="6"/>
  <c r="J1433" i="6"/>
  <c r="J1441" i="6"/>
  <c r="J1449" i="6"/>
  <c r="J1457" i="6"/>
  <c r="J1465" i="6"/>
  <c r="J1473" i="6"/>
  <c r="J1481" i="6"/>
  <c r="J1489" i="6"/>
  <c r="J1497" i="6"/>
  <c r="J1505" i="6"/>
  <c r="J1513" i="6"/>
  <c r="J1521" i="6"/>
  <c r="J1529" i="6"/>
  <c r="J1537" i="6"/>
  <c r="J1545" i="6"/>
  <c r="J1553" i="6"/>
  <c r="J1561" i="6"/>
  <c r="J1569" i="6"/>
  <c r="J1577" i="6"/>
  <c r="J1585" i="6"/>
  <c r="J1593" i="6"/>
  <c r="J1601" i="6"/>
  <c r="J1609" i="6"/>
  <c r="J1617" i="6"/>
  <c r="J1625" i="6"/>
  <c r="J1633" i="6"/>
  <c r="J1641" i="6"/>
  <c r="J1649" i="6"/>
  <c r="J1657" i="6"/>
  <c r="J1665" i="6"/>
  <c r="J1673" i="6"/>
  <c r="J1681" i="6"/>
  <c r="J1689" i="6"/>
  <c r="J1697" i="6"/>
  <c r="J1705" i="6"/>
  <c r="J1713" i="6"/>
  <c r="J1721" i="6"/>
  <c r="J1729" i="6"/>
  <c r="J1737" i="6"/>
  <c r="J1745" i="6"/>
  <c r="J1753" i="6"/>
  <c r="J1761" i="6"/>
  <c r="J1769" i="6"/>
  <c r="J1777" i="6"/>
  <c r="J1785" i="6"/>
  <c r="J1793" i="6"/>
  <c r="J1801" i="6"/>
  <c r="J1809" i="6"/>
  <c r="J1817" i="6"/>
  <c r="J1825" i="6"/>
  <c r="J1833" i="6"/>
  <c r="J1841" i="6"/>
  <c r="J1849" i="6"/>
  <c r="J1857" i="6"/>
  <c r="J1865" i="6"/>
  <c r="J1873" i="6"/>
  <c r="J1881" i="6"/>
  <c r="J1889" i="6"/>
  <c r="J1897" i="6"/>
  <c r="J1905" i="6"/>
  <c r="J1913" i="6"/>
  <c r="J1921" i="6"/>
  <c r="J1929" i="6"/>
  <c r="J1937" i="6"/>
  <c r="J1945" i="6"/>
  <c r="J1953" i="6"/>
  <c r="J1961" i="6"/>
  <c r="J1969" i="6"/>
  <c r="J1977" i="6"/>
  <c r="J1985" i="6"/>
  <c r="J1993" i="6"/>
  <c r="J2001" i="6"/>
  <c r="J2009" i="6"/>
  <c r="J1337" i="6"/>
  <c r="J1353" i="6"/>
  <c r="J1362" i="6"/>
  <c r="J1370" i="6"/>
  <c r="J1378" i="6"/>
  <c r="J1386" i="6"/>
  <c r="J1394" i="6"/>
  <c r="J1402" i="6"/>
  <c r="J1410" i="6"/>
  <c r="J1418" i="6"/>
  <c r="J1426" i="6"/>
  <c r="J1434" i="6"/>
  <c r="J1442" i="6"/>
  <c r="J1450" i="6"/>
  <c r="J1458" i="6"/>
  <c r="J1466" i="6"/>
  <c r="J1474" i="6"/>
  <c r="J1482" i="6"/>
  <c r="J1490" i="6"/>
  <c r="J1498" i="6"/>
  <c r="J1506" i="6"/>
  <c r="J1514" i="6"/>
  <c r="J1522" i="6"/>
  <c r="J1530" i="6"/>
  <c r="J1538" i="6"/>
  <c r="J1546" i="6"/>
  <c r="J1554" i="6"/>
  <c r="J1562" i="6"/>
  <c r="J1570" i="6"/>
  <c r="J1578" i="6"/>
  <c r="J1586" i="6"/>
  <c r="J1594" i="6"/>
  <c r="J1602" i="6"/>
  <c r="J1610" i="6"/>
  <c r="J1618" i="6"/>
  <c r="J1626" i="6"/>
  <c r="J1634" i="6"/>
  <c r="J1642" i="6"/>
  <c r="J1650" i="6"/>
  <c r="J1658" i="6"/>
  <c r="J1666" i="6"/>
  <c r="J1674" i="6"/>
  <c r="J1682" i="6"/>
  <c r="J1690" i="6"/>
  <c r="J1698" i="6"/>
  <c r="J1706" i="6"/>
  <c r="J1714" i="6"/>
  <c r="J1722" i="6"/>
  <c r="J1730" i="6"/>
  <c r="J1738" i="6"/>
  <c r="J1746" i="6"/>
  <c r="J1754" i="6"/>
  <c r="J1762" i="6"/>
  <c r="J1770" i="6"/>
  <c r="J1778" i="6"/>
  <c r="J1786" i="6"/>
  <c r="J1794" i="6"/>
  <c r="J1802" i="6"/>
  <c r="J1810" i="6"/>
  <c r="J1818" i="6"/>
  <c r="J1826" i="6"/>
  <c r="J1834" i="6"/>
  <c r="J1842" i="6"/>
  <c r="J1850" i="6"/>
  <c r="J1858" i="6"/>
  <c r="J1866" i="6"/>
  <c r="J1874" i="6"/>
  <c r="J1882" i="6"/>
  <c r="J1890" i="6"/>
  <c r="J1898" i="6"/>
  <c r="J1906" i="6"/>
  <c r="J1914" i="6"/>
  <c r="J1922" i="6"/>
  <c r="J1930" i="6"/>
  <c r="J1938" i="6"/>
  <c r="J1946" i="6"/>
  <c r="J1954" i="6"/>
  <c r="J1962" i="6"/>
  <c r="J1970" i="6"/>
  <c r="J1978" i="6"/>
  <c r="J1986" i="6"/>
  <c r="J1994" i="6"/>
  <c r="J2002" i="6"/>
  <c r="J2010" i="6"/>
  <c r="J2018" i="6"/>
  <c r="J1338" i="6"/>
  <c r="J1354" i="6"/>
  <c r="J1363" i="6"/>
  <c r="J1371" i="6"/>
  <c r="J1379" i="6"/>
  <c r="J1387" i="6"/>
  <c r="J1395" i="6"/>
  <c r="J1403" i="6"/>
  <c r="J1411" i="6"/>
  <c r="J1419" i="6"/>
  <c r="J1427" i="6"/>
  <c r="J1435" i="6"/>
  <c r="J1443" i="6"/>
  <c r="J1451" i="6"/>
  <c r="J1459" i="6"/>
  <c r="J1467" i="6"/>
  <c r="J1475" i="6"/>
  <c r="J1483" i="6"/>
  <c r="J1491" i="6"/>
  <c r="J1499" i="6"/>
  <c r="J1507" i="6"/>
  <c r="J1515" i="6"/>
  <c r="J1523" i="6"/>
  <c r="J1531" i="6"/>
  <c r="J1539" i="6"/>
  <c r="J1547" i="6"/>
  <c r="J1555" i="6"/>
  <c r="J1563" i="6"/>
  <c r="J1571" i="6"/>
  <c r="J1579" i="6"/>
  <c r="J1587" i="6"/>
  <c r="J1595" i="6"/>
  <c r="J1603" i="6"/>
  <c r="J1611" i="6"/>
  <c r="J1619" i="6"/>
  <c r="J1627" i="6"/>
  <c r="J1635" i="6"/>
  <c r="J1643" i="6"/>
  <c r="J1651" i="6"/>
  <c r="J1659" i="6"/>
  <c r="J1667" i="6"/>
  <c r="J1675" i="6"/>
  <c r="J1683" i="6"/>
  <c r="J1691" i="6"/>
  <c r="J1699" i="6"/>
  <c r="J1707" i="6"/>
  <c r="J1715" i="6"/>
  <c r="J1723" i="6"/>
  <c r="J1731" i="6"/>
  <c r="J1739" i="6"/>
  <c r="J1747" i="6"/>
  <c r="J1755" i="6"/>
  <c r="J1763" i="6"/>
  <c r="J1771" i="6"/>
  <c r="J1779" i="6"/>
  <c r="J1787" i="6"/>
  <c r="J1795" i="6"/>
  <c r="J1803" i="6"/>
  <c r="J1811" i="6"/>
  <c r="J1819" i="6"/>
  <c r="J1827" i="6"/>
  <c r="J1835" i="6"/>
  <c r="J1843" i="6"/>
  <c r="J1851" i="6"/>
  <c r="J1859" i="6"/>
  <c r="J1867" i="6"/>
  <c r="J1875" i="6"/>
  <c r="J1883" i="6"/>
  <c r="J1891" i="6"/>
  <c r="J1899" i="6"/>
  <c r="J1907" i="6"/>
  <c r="J1915" i="6"/>
  <c r="J1923" i="6"/>
  <c r="J1931" i="6"/>
  <c r="J1939" i="6"/>
  <c r="J1947" i="6"/>
  <c r="J1955" i="6"/>
  <c r="J1963" i="6"/>
  <c r="J1971" i="6"/>
  <c r="J1979" i="6"/>
  <c r="J1987" i="6"/>
  <c r="J1995" i="6"/>
  <c r="J2003" i="6"/>
  <c r="J2011" i="6"/>
  <c r="J2019" i="6"/>
  <c r="J1344" i="6"/>
  <c r="J1355" i="6"/>
  <c r="J1364" i="6"/>
  <c r="J1372" i="6"/>
  <c r="J1380" i="6"/>
  <c r="J1388" i="6"/>
  <c r="J1396" i="6"/>
  <c r="J1404" i="6"/>
  <c r="J1412" i="6"/>
  <c r="J1420" i="6"/>
  <c r="J1428" i="6"/>
  <c r="J1436" i="6"/>
  <c r="J1444" i="6"/>
  <c r="J1452" i="6"/>
  <c r="J1460" i="6"/>
  <c r="J1468" i="6"/>
  <c r="J1476" i="6"/>
  <c r="J1484" i="6"/>
  <c r="J1492" i="6"/>
  <c r="J1500" i="6"/>
  <c r="J1508" i="6"/>
  <c r="J1516" i="6"/>
  <c r="J1524" i="6"/>
  <c r="J1532" i="6"/>
  <c r="J1540" i="6"/>
  <c r="J1548" i="6"/>
  <c r="J1556" i="6"/>
  <c r="J1564" i="6"/>
  <c r="J1572" i="6"/>
  <c r="J1580" i="6"/>
  <c r="J1588" i="6"/>
  <c r="J1596" i="6"/>
  <c r="J1604" i="6"/>
  <c r="J1612" i="6"/>
  <c r="J1620" i="6"/>
  <c r="J1628" i="6"/>
  <c r="J1636" i="6"/>
  <c r="J1644" i="6"/>
  <c r="J1652" i="6"/>
  <c r="J1660" i="6"/>
  <c r="J1668" i="6"/>
  <c r="J1676" i="6"/>
  <c r="J1684" i="6"/>
  <c r="J1692" i="6"/>
  <c r="J1700" i="6"/>
  <c r="J1708" i="6"/>
  <c r="J1716" i="6"/>
  <c r="J1724" i="6"/>
  <c r="J1732" i="6"/>
  <c r="J1740" i="6"/>
  <c r="J1748" i="6"/>
  <c r="J1756" i="6"/>
  <c r="J1764" i="6"/>
  <c r="J1772" i="6"/>
  <c r="J1780" i="6"/>
  <c r="J1788" i="6"/>
  <c r="J1796" i="6"/>
  <c r="J1804" i="6"/>
  <c r="J1812" i="6"/>
  <c r="J1820" i="6"/>
  <c r="J1828" i="6"/>
  <c r="J1836" i="6"/>
  <c r="J1844" i="6"/>
  <c r="J1852" i="6"/>
  <c r="J1860" i="6"/>
  <c r="J1868" i="6"/>
  <c r="J1876" i="6"/>
  <c r="J1884" i="6"/>
  <c r="J1892" i="6"/>
  <c r="J1900" i="6"/>
  <c r="J1908" i="6"/>
  <c r="J1916" i="6"/>
  <c r="J1924" i="6"/>
  <c r="J1932" i="6"/>
  <c r="J1940" i="6"/>
  <c r="J1948" i="6"/>
  <c r="J1956" i="6"/>
  <c r="J1964" i="6"/>
  <c r="J1972" i="6"/>
  <c r="J1980" i="6"/>
  <c r="J1988" i="6"/>
  <c r="J1996" i="6"/>
  <c r="J2004" i="6"/>
  <c r="J2012" i="6"/>
  <c r="J1345" i="6"/>
  <c r="J1357" i="6"/>
  <c r="J1365" i="6"/>
  <c r="J1373" i="6"/>
  <c r="J1381" i="6"/>
  <c r="J1389" i="6"/>
  <c r="J1397" i="6"/>
  <c r="J1405" i="6"/>
  <c r="J1413" i="6"/>
  <c r="J1421" i="6"/>
  <c r="J1429" i="6"/>
  <c r="J1437" i="6"/>
  <c r="J1445" i="6"/>
  <c r="J1453" i="6"/>
  <c r="J1461" i="6"/>
  <c r="J1469" i="6"/>
  <c r="J1477" i="6"/>
  <c r="J1485" i="6"/>
  <c r="J1493" i="6"/>
  <c r="J1501" i="6"/>
  <c r="J1509" i="6"/>
  <c r="J1517" i="6"/>
  <c r="J1525" i="6"/>
  <c r="J1533" i="6"/>
  <c r="J1541" i="6"/>
  <c r="J1549" i="6"/>
  <c r="J1557" i="6"/>
  <c r="J1565" i="6"/>
  <c r="J1573" i="6"/>
  <c r="J1581" i="6"/>
  <c r="J1589" i="6"/>
  <c r="J1597" i="6"/>
  <c r="J1605" i="6"/>
  <c r="J1613" i="6"/>
  <c r="J1621" i="6"/>
  <c r="J1629" i="6"/>
  <c r="J1637" i="6"/>
  <c r="J1645" i="6"/>
  <c r="J1653" i="6"/>
  <c r="J1661" i="6"/>
  <c r="J1669" i="6"/>
  <c r="J1677" i="6"/>
  <c r="J1685" i="6"/>
  <c r="J1693" i="6"/>
  <c r="J1701" i="6"/>
  <c r="J1709" i="6"/>
  <c r="J1717" i="6"/>
  <c r="J1725" i="6"/>
  <c r="J1733" i="6"/>
  <c r="J1741" i="6"/>
  <c r="J1749" i="6"/>
  <c r="J1757" i="6"/>
  <c r="J1765" i="6"/>
  <c r="J1773" i="6"/>
  <c r="J1781" i="6"/>
  <c r="J1789" i="6"/>
  <c r="J1797" i="6"/>
  <c r="J1805" i="6"/>
  <c r="J1813" i="6"/>
  <c r="J1821" i="6"/>
  <c r="J1829" i="6"/>
  <c r="J1837" i="6"/>
  <c r="J1845" i="6"/>
  <c r="J1853" i="6"/>
  <c r="J1861" i="6"/>
  <c r="J1869" i="6"/>
  <c r="J1877" i="6"/>
  <c r="J1885" i="6"/>
  <c r="J1893" i="6"/>
  <c r="J1901" i="6"/>
  <c r="J1909" i="6"/>
  <c r="J1917" i="6"/>
  <c r="J1925" i="6"/>
  <c r="J1933" i="6"/>
  <c r="J1941" i="6"/>
  <c r="J1949" i="6"/>
  <c r="J1957" i="6"/>
  <c r="J1965" i="6"/>
  <c r="J1973" i="6"/>
  <c r="J1981" i="6"/>
  <c r="J1989" i="6"/>
  <c r="J1997" i="6"/>
  <c r="J2022" i="6"/>
  <c r="J2030" i="6"/>
  <c r="J2038" i="6"/>
  <c r="J2046" i="6"/>
  <c r="J2054" i="6"/>
  <c r="J2062" i="6"/>
  <c r="J2070" i="6"/>
  <c r="J2078" i="6"/>
  <c r="J2086" i="6"/>
  <c r="J2094" i="6"/>
  <c r="J2102" i="6"/>
  <c r="J2110" i="6"/>
  <c r="J2118" i="6"/>
  <c r="J2126" i="6"/>
  <c r="J2134" i="6"/>
  <c r="J2142" i="6"/>
  <c r="J2150" i="6"/>
  <c r="J2158" i="6"/>
  <c r="J2166" i="6"/>
  <c r="J2174" i="6"/>
  <c r="J2182" i="6"/>
  <c r="J2190" i="6"/>
  <c r="J2198" i="6"/>
  <c r="J2206" i="6"/>
  <c r="J2214" i="6"/>
  <c r="J2222" i="6"/>
  <c r="J2230" i="6"/>
  <c r="J2238" i="6"/>
  <c r="J2246" i="6"/>
  <c r="J2254" i="6"/>
  <c r="J2262" i="6"/>
  <c r="J2270" i="6"/>
  <c r="J2278" i="6"/>
  <c r="J2286" i="6"/>
  <c r="J2294" i="6"/>
  <c r="J2302" i="6"/>
  <c r="J2310" i="6"/>
  <c r="J2318" i="6"/>
  <c r="J2326" i="6"/>
  <c r="J2334" i="6"/>
  <c r="J2342" i="6"/>
  <c r="J2350" i="6"/>
  <c r="J2358" i="6"/>
  <c r="J2366" i="6"/>
  <c r="J2374" i="6"/>
  <c r="J2382" i="6"/>
  <c r="J2390" i="6"/>
  <c r="J2398" i="6"/>
  <c r="J2406" i="6"/>
  <c r="J2414" i="6"/>
  <c r="J2422" i="6"/>
  <c r="J2430" i="6"/>
  <c r="J2438" i="6"/>
  <c r="J2446" i="6"/>
  <c r="J2454" i="6"/>
  <c r="J2462" i="6"/>
  <c r="J2470" i="6"/>
  <c r="J2478" i="6"/>
  <c r="J2486" i="6"/>
  <c r="J2494" i="6"/>
  <c r="J2502" i="6"/>
  <c r="J2510" i="6"/>
  <c r="J2518" i="6"/>
  <c r="J2526" i="6"/>
  <c r="J2534" i="6"/>
  <c r="J2542" i="6"/>
  <c r="J2550" i="6"/>
  <c r="J2558" i="6"/>
  <c r="J2566" i="6"/>
  <c r="J2574" i="6"/>
  <c r="J2582" i="6"/>
  <c r="J2590" i="6"/>
  <c r="J2598" i="6"/>
  <c r="J2606" i="6"/>
  <c r="J2614" i="6"/>
  <c r="J2622" i="6"/>
  <c r="J2630" i="6"/>
  <c r="J2638" i="6"/>
  <c r="J2646" i="6"/>
  <c r="J2654" i="6"/>
  <c r="J2662" i="6"/>
  <c r="J2005" i="6"/>
  <c r="J2023" i="6"/>
  <c r="J2031" i="6"/>
  <c r="J2039" i="6"/>
  <c r="J2047" i="6"/>
  <c r="J2055" i="6"/>
  <c r="J2063" i="6"/>
  <c r="J2071" i="6"/>
  <c r="J2079" i="6"/>
  <c r="J2087" i="6"/>
  <c r="J2095" i="6"/>
  <c r="J2103" i="6"/>
  <c r="J2111" i="6"/>
  <c r="J2119" i="6"/>
  <c r="J2127" i="6"/>
  <c r="J2135" i="6"/>
  <c r="J2143" i="6"/>
  <c r="J2151" i="6"/>
  <c r="J2159" i="6"/>
  <c r="J2167" i="6"/>
  <c r="J2175" i="6"/>
  <c r="J2183" i="6"/>
  <c r="J2191" i="6"/>
  <c r="J2199" i="6"/>
  <c r="J2207" i="6"/>
  <c r="J2215" i="6"/>
  <c r="J2223" i="6"/>
  <c r="J2231" i="6"/>
  <c r="J2239" i="6"/>
  <c r="J2247" i="6"/>
  <c r="J2255" i="6"/>
  <c r="J2263" i="6"/>
  <c r="J2271" i="6"/>
  <c r="J2279" i="6"/>
  <c r="J2287" i="6"/>
  <c r="J2295" i="6"/>
  <c r="J2303" i="6"/>
  <c r="J2311" i="6"/>
  <c r="J2319" i="6"/>
  <c r="J2327" i="6"/>
  <c r="J2335" i="6"/>
  <c r="J2343" i="6"/>
  <c r="J2351" i="6"/>
  <c r="J2359" i="6"/>
  <c r="J2367" i="6"/>
  <c r="J2375" i="6"/>
  <c r="J2383" i="6"/>
  <c r="J2391" i="6"/>
  <c r="J2399" i="6"/>
  <c r="J2407" i="6"/>
  <c r="J2415" i="6"/>
  <c r="J2423" i="6"/>
  <c r="J2431" i="6"/>
  <c r="J2439" i="6"/>
  <c r="J2447" i="6"/>
  <c r="J2455" i="6"/>
  <c r="J2463" i="6"/>
  <c r="J2471" i="6"/>
  <c r="J2479" i="6"/>
  <c r="J2487" i="6"/>
  <c r="J2495" i="6"/>
  <c r="J2503" i="6"/>
  <c r="J2511" i="6"/>
  <c r="J2519" i="6"/>
  <c r="J2527" i="6"/>
  <c r="J2535" i="6"/>
  <c r="J2543" i="6"/>
  <c r="J2551" i="6"/>
  <c r="J2559" i="6"/>
  <c r="J2567" i="6"/>
  <c r="J2575" i="6"/>
  <c r="J2583" i="6"/>
  <c r="J2591" i="6"/>
  <c r="J2599" i="6"/>
  <c r="J2607" i="6"/>
  <c r="J2615" i="6"/>
  <c r="J2623" i="6"/>
  <c r="J2631" i="6"/>
  <c r="J2639" i="6"/>
  <c r="J2647" i="6"/>
  <c r="J2655" i="6"/>
  <c r="J2663" i="6"/>
  <c r="J2671" i="6"/>
  <c r="J2679" i="6"/>
  <c r="J2687" i="6"/>
  <c r="J2013" i="6"/>
  <c r="J2024" i="6"/>
  <c r="J2032" i="6"/>
  <c r="J2040" i="6"/>
  <c r="J2048" i="6"/>
  <c r="J2056" i="6"/>
  <c r="J2064" i="6"/>
  <c r="J2072" i="6"/>
  <c r="J2080" i="6"/>
  <c r="J2088" i="6"/>
  <c r="J2096" i="6"/>
  <c r="J2104" i="6"/>
  <c r="J2112" i="6"/>
  <c r="J2120" i="6"/>
  <c r="J2128" i="6"/>
  <c r="J2136" i="6"/>
  <c r="J2144" i="6"/>
  <c r="J2152" i="6"/>
  <c r="J2160" i="6"/>
  <c r="J2168" i="6"/>
  <c r="J2176" i="6"/>
  <c r="J2184" i="6"/>
  <c r="J2192" i="6"/>
  <c r="J2200" i="6"/>
  <c r="J2208" i="6"/>
  <c r="J2216" i="6"/>
  <c r="J2224" i="6"/>
  <c r="J2232" i="6"/>
  <c r="J2240" i="6"/>
  <c r="J2248" i="6"/>
  <c r="J2256" i="6"/>
  <c r="J2264" i="6"/>
  <c r="J2272" i="6"/>
  <c r="J2280" i="6"/>
  <c r="J2288" i="6"/>
  <c r="J2296" i="6"/>
  <c r="J2304" i="6"/>
  <c r="J2312" i="6"/>
  <c r="J2320" i="6"/>
  <c r="J2328" i="6"/>
  <c r="J2336" i="6"/>
  <c r="J2344" i="6"/>
  <c r="J2352" i="6"/>
  <c r="J2360" i="6"/>
  <c r="J2368" i="6"/>
  <c r="J2376" i="6"/>
  <c r="J2384" i="6"/>
  <c r="J2392" i="6"/>
  <c r="J2400" i="6"/>
  <c r="J2408" i="6"/>
  <c r="J2416" i="6"/>
  <c r="J2424" i="6"/>
  <c r="J2432" i="6"/>
  <c r="J2440" i="6"/>
  <c r="J2448" i="6"/>
  <c r="J2456" i="6"/>
  <c r="J2464" i="6"/>
  <c r="J2472" i="6"/>
  <c r="J2480" i="6"/>
  <c r="J2488" i="6"/>
  <c r="J2496" i="6"/>
  <c r="J2504" i="6"/>
  <c r="J2512" i="6"/>
  <c r="J2520" i="6"/>
  <c r="J2528" i="6"/>
  <c r="J2536" i="6"/>
  <c r="J2544" i="6"/>
  <c r="J2552" i="6"/>
  <c r="J2560" i="6"/>
  <c r="J2568" i="6"/>
  <c r="J2576" i="6"/>
  <c r="J2584" i="6"/>
  <c r="J2592" i="6"/>
  <c r="J2600" i="6"/>
  <c r="J2608" i="6"/>
  <c r="J2616" i="6"/>
  <c r="J2624" i="6"/>
  <c r="J2632" i="6"/>
  <c r="J2640" i="6"/>
  <c r="J2648" i="6"/>
  <c r="J2656" i="6"/>
  <c r="J2664" i="6"/>
  <c r="J2672" i="6"/>
  <c r="J2680" i="6"/>
  <c r="J2688" i="6"/>
  <c r="J2015" i="6"/>
  <c r="J2025" i="6"/>
  <c r="J2033" i="6"/>
  <c r="J2041" i="6"/>
  <c r="J2049" i="6"/>
  <c r="J2057" i="6"/>
  <c r="J2065" i="6"/>
  <c r="J2073" i="6"/>
  <c r="J2081" i="6"/>
  <c r="J2089" i="6"/>
  <c r="J2097" i="6"/>
  <c r="J2105" i="6"/>
  <c r="J2113" i="6"/>
  <c r="J2121" i="6"/>
  <c r="J2129" i="6"/>
  <c r="J2137" i="6"/>
  <c r="J2145" i="6"/>
  <c r="J2153" i="6"/>
  <c r="J2161" i="6"/>
  <c r="J2169" i="6"/>
  <c r="J2177" i="6"/>
  <c r="J2185" i="6"/>
  <c r="J2193" i="6"/>
  <c r="J2201" i="6"/>
  <c r="J2209" i="6"/>
  <c r="J2217" i="6"/>
  <c r="J2225" i="6"/>
  <c r="J2233" i="6"/>
  <c r="J2241" i="6"/>
  <c r="J2249" i="6"/>
  <c r="J2257" i="6"/>
  <c r="J2265" i="6"/>
  <c r="J2273" i="6"/>
  <c r="J2281" i="6"/>
  <c r="J2289" i="6"/>
  <c r="J2297" i="6"/>
  <c r="J2305" i="6"/>
  <c r="J2313" i="6"/>
  <c r="J2321" i="6"/>
  <c r="J2329" i="6"/>
  <c r="J2337" i="6"/>
  <c r="J2345" i="6"/>
  <c r="J2353" i="6"/>
  <c r="J2361" i="6"/>
  <c r="J2369" i="6"/>
  <c r="J2377" i="6"/>
  <c r="J2385" i="6"/>
  <c r="J2393" i="6"/>
  <c r="J2401" i="6"/>
  <c r="J2409" i="6"/>
  <c r="J2417" i="6"/>
  <c r="J2425" i="6"/>
  <c r="J2433" i="6"/>
  <c r="J2441" i="6"/>
  <c r="J2449" i="6"/>
  <c r="J2457" i="6"/>
  <c r="J2465" i="6"/>
  <c r="J2473" i="6"/>
  <c r="J2481" i="6"/>
  <c r="J2489" i="6"/>
  <c r="J2497" i="6"/>
  <c r="J2505" i="6"/>
  <c r="J2513" i="6"/>
  <c r="J2521" i="6"/>
  <c r="J2529" i="6"/>
  <c r="J2537" i="6"/>
  <c r="J2545" i="6"/>
  <c r="J2553" i="6"/>
  <c r="J2561" i="6"/>
  <c r="J2569" i="6"/>
  <c r="J2577" i="6"/>
  <c r="J2585" i="6"/>
  <c r="J2593" i="6"/>
  <c r="J2601" i="6"/>
  <c r="J2609" i="6"/>
  <c r="J2617" i="6"/>
  <c r="J2625" i="6"/>
  <c r="J2633" i="6"/>
  <c r="J2641" i="6"/>
  <c r="J2649" i="6"/>
  <c r="J2657" i="6"/>
  <c r="J2665" i="6"/>
  <c r="J2016" i="6"/>
  <c r="J2026" i="6"/>
  <c r="J2034" i="6"/>
  <c r="J2042" i="6"/>
  <c r="J2050" i="6"/>
  <c r="J2058" i="6"/>
  <c r="J2066" i="6"/>
  <c r="J2074" i="6"/>
  <c r="J2082" i="6"/>
  <c r="J2090" i="6"/>
  <c r="J2098" i="6"/>
  <c r="J2106" i="6"/>
  <c r="J2114" i="6"/>
  <c r="J2122" i="6"/>
  <c r="J2130" i="6"/>
  <c r="J2138" i="6"/>
  <c r="J2146" i="6"/>
  <c r="J2154" i="6"/>
  <c r="J2162" i="6"/>
  <c r="J2170" i="6"/>
  <c r="J2178" i="6"/>
  <c r="J2186" i="6"/>
  <c r="J2194" i="6"/>
  <c r="J2202" i="6"/>
  <c r="J2210" i="6"/>
  <c r="J2218" i="6"/>
  <c r="J2226" i="6"/>
  <c r="J2234" i="6"/>
  <c r="J2242" i="6"/>
  <c r="J2250" i="6"/>
  <c r="J2258" i="6"/>
  <c r="J2266" i="6"/>
  <c r="J2274" i="6"/>
  <c r="J2282" i="6"/>
  <c r="J2290" i="6"/>
  <c r="J2298" i="6"/>
  <c r="J2306" i="6"/>
  <c r="J2314" i="6"/>
  <c r="J2322" i="6"/>
  <c r="J2330" i="6"/>
  <c r="J2338" i="6"/>
  <c r="J2346" i="6"/>
  <c r="J2354" i="6"/>
  <c r="J2362" i="6"/>
  <c r="J2370" i="6"/>
  <c r="J2378" i="6"/>
  <c r="J2386" i="6"/>
  <c r="J2394" i="6"/>
  <c r="J2402" i="6"/>
  <c r="J2410" i="6"/>
  <c r="J2418" i="6"/>
  <c r="J2426" i="6"/>
  <c r="J2434" i="6"/>
  <c r="J2442" i="6"/>
  <c r="J2450" i="6"/>
  <c r="J2458" i="6"/>
  <c r="J2466" i="6"/>
  <c r="J2474" i="6"/>
  <c r="J2482" i="6"/>
  <c r="J2490" i="6"/>
  <c r="J2498" i="6"/>
  <c r="J2506" i="6"/>
  <c r="J2514" i="6"/>
  <c r="J2522" i="6"/>
  <c r="J2530" i="6"/>
  <c r="J2538" i="6"/>
  <c r="J2546" i="6"/>
  <c r="J2554" i="6"/>
  <c r="J2562" i="6"/>
  <c r="J2570" i="6"/>
  <c r="J2578" i="6"/>
  <c r="J2586" i="6"/>
  <c r="J2594" i="6"/>
  <c r="J2602" i="6"/>
  <c r="J2610" i="6"/>
  <c r="J2618" i="6"/>
  <c r="J2626" i="6"/>
  <c r="J2634" i="6"/>
  <c r="J2642" i="6"/>
  <c r="J2650" i="6"/>
  <c r="J2658" i="6"/>
  <c r="J2666" i="6"/>
  <c r="J2674" i="6"/>
  <c r="J2682" i="6"/>
  <c r="J2690" i="6"/>
  <c r="J2017" i="6"/>
  <c r="J2027" i="6"/>
  <c r="J2035" i="6"/>
  <c r="J2043" i="6"/>
  <c r="J2051" i="6"/>
  <c r="J2059" i="6"/>
  <c r="J2067" i="6"/>
  <c r="J2075" i="6"/>
  <c r="J2083" i="6"/>
  <c r="J2091" i="6"/>
  <c r="J2099" i="6"/>
  <c r="J2107" i="6"/>
  <c r="J2115" i="6"/>
  <c r="J2123" i="6"/>
  <c r="J2131" i="6"/>
  <c r="J2139" i="6"/>
  <c r="J2147" i="6"/>
  <c r="J2155" i="6"/>
  <c r="J2163" i="6"/>
  <c r="J2171" i="6"/>
  <c r="J2179" i="6"/>
  <c r="J2187" i="6"/>
  <c r="J2195" i="6"/>
  <c r="J2203" i="6"/>
  <c r="J2211" i="6"/>
  <c r="J2219" i="6"/>
  <c r="J2227" i="6"/>
  <c r="J2235" i="6"/>
  <c r="J2243" i="6"/>
  <c r="J2251" i="6"/>
  <c r="J2259" i="6"/>
  <c r="J2267" i="6"/>
  <c r="J2275" i="6"/>
  <c r="J2283" i="6"/>
  <c r="J2291" i="6"/>
  <c r="J2299" i="6"/>
  <c r="J2307" i="6"/>
  <c r="J2315" i="6"/>
  <c r="J2323" i="6"/>
  <c r="J2331" i="6"/>
  <c r="J2339" i="6"/>
  <c r="J2347" i="6"/>
  <c r="J2355" i="6"/>
  <c r="J2363" i="6"/>
  <c r="J2371" i="6"/>
  <c r="J2379" i="6"/>
  <c r="J2387" i="6"/>
  <c r="J2395" i="6"/>
  <c r="J2403" i="6"/>
  <c r="J2411" i="6"/>
  <c r="J2419" i="6"/>
  <c r="J2427" i="6"/>
  <c r="J2435" i="6"/>
  <c r="J2443" i="6"/>
  <c r="J2451" i="6"/>
  <c r="J2459" i="6"/>
  <c r="J2467" i="6"/>
  <c r="J2475" i="6"/>
  <c r="J2483" i="6"/>
  <c r="J2491" i="6"/>
  <c r="J2499" i="6"/>
  <c r="J2507" i="6"/>
  <c r="J2515" i="6"/>
  <c r="J2523" i="6"/>
  <c r="J2531" i="6"/>
  <c r="J2539" i="6"/>
  <c r="J2547" i="6"/>
  <c r="J2555" i="6"/>
  <c r="J2563" i="6"/>
  <c r="J2571" i="6"/>
  <c r="J2579" i="6"/>
  <c r="J2587" i="6"/>
  <c r="J2595" i="6"/>
  <c r="J2603" i="6"/>
  <c r="J2611" i="6"/>
  <c r="J2619" i="6"/>
  <c r="J2627" i="6"/>
  <c r="J2635" i="6"/>
  <c r="J2643" i="6"/>
  <c r="J2651" i="6"/>
  <c r="J2659" i="6"/>
  <c r="J2667" i="6"/>
  <c r="J2675" i="6"/>
  <c r="J2683" i="6"/>
  <c r="J2691" i="6"/>
  <c r="J2020" i="6"/>
  <c r="J2028" i="6"/>
  <c r="J2036" i="6"/>
  <c r="J2044" i="6"/>
  <c r="J2052" i="6"/>
  <c r="J2060" i="6"/>
  <c r="J2068" i="6"/>
  <c r="J2076" i="6"/>
  <c r="J2084" i="6"/>
  <c r="J2092" i="6"/>
  <c r="J2100" i="6"/>
  <c r="J2108" i="6"/>
  <c r="J2116" i="6"/>
  <c r="J2124" i="6"/>
  <c r="J2132" i="6"/>
  <c r="J2140" i="6"/>
  <c r="J2148" i="6"/>
  <c r="J2156" i="6"/>
  <c r="J2164" i="6"/>
  <c r="J2172" i="6"/>
  <c r="J2180" i="6"/>
  <c r="J2188" i="6"/>
  <c r="J2196" i="6"/>
  <c r="J2204" i="6"/>
  <c r="J2212" i="6"/>
  <c r="J2220" i="6"/>
  <c r="J2228" i="6"/>
  <c r="J2236" i="6"/>
  <c r="J2244" i="6"/>
  <c r="J2252" i="6"/>
  <c r="J2260" i="6"/>
  <c r="J2268" i="6"/>
  <c r="J2276" i="6"/>
  <c r="J2284" i="6"/>
  <c r="J2292" i="6"/>
  <c r="J2300" i="6"/>
  <c r="J2308" i="6"/>
  <c r="J2316" i="6"/>
  <c r="J2324" i="6"/>
  <c r="J2332" i="6"/>
  <c r="J2340" i="6"/>
  <c r="J2348" i="6"/>
  <c r="J2356" i="6"/>
  <c r="J2364" i="6"/>
  <c r="J2372" i="6"/>
  <c r="J2380" i="6"/>
  <c r="J2388" i="6"/>
  <c r="J2396" i="6"/>
  <c r="J2404" i="6"/>
  <c r="J2412" i="6"/>
  <c r="J2420" i="6"/>
  <c r="J2428" i="6"/>
  <c r="J2436" i="6"/>
  <c r="J2444" i="6"/>
  <c r="J2452" i="6"/>
  <c r="J2460" i="6"/>
  <c r="J2468" i="6"/>
  <c r="J2476" i="6"/>
  <c r="J2484" i="6"/>
  <c r="J2492" i="6"/>
  <c r="J2500" i="6"/>
  <c r="J2508" i="6"/>
  <c r="J2516" i="6"/>
  <c r="J2524" i="6"/>
  <c r="J2532" i="6"/>
  <c r="J2540" i="6"/>
  <c r="J2548" i="6"/>
  <c r="J2556" i="6"/>
  <c r="J2564" i="6"/>
  <c r="J2572" i="6"/>
  <c r="J2580" i="6"/>
  <c r="J2588" i="6"/>
  <c r="J2596" i="6"/>
  <c r="J2604" i="6"/>
  <c r="J2612" i="6"/>
  <c r="J2620" i="6"/>
  <c r="J2628" i="6"/>
  <c r="J2636" i="6"/>
  <c r="J2644" i="6"/>
  <c r="J2652" i="6"/>
  <c r="J2660" i="6"/>
  <c r="J2668" i="6"/>
  <c r="J2676" i="6"/>
  <c r="J2021" i="6"/>
  <c r="J2029" i="6"/>
  <c r="J2037" i="6"/>
  <c r="J2045" i="6"/>
  <c r="J2053" i="6"/>
  <c r="J2061" i="6"/>
  <c r="J2069" i="6"/>
  <c r="J2077" i="6"/>
  <c r="J2085" i="6"/>
  <c r="J2093" i="6"/>
  <c r="J2101" i="6"/>
  <c r="J2109" i="6"/>
  <c r="J2117" i="6"/>
  <c r="J2125" i="6"/>
  <c r="J2133" i="6"/>
  <c r="J2141" i="6"/>
  <c r="J2149" i="6"/>
  <c r="J2157" i="6"/>
  <c r="J2165" i="6"/>
  <c r="J2173" i="6"/>
  <c r="J2181" i="6"/>
  <c r="J2189" i="6"/>
  <c r="J2197" i="6"/>
  <c r="J2205" i="6"/>
  <c r="J2213" i="6"/>
  <c r="J2221" i="6"/>
  <c r="J2229" i="6"/>
  <c r="J2237" i="6"/>
  <c r="J2245" i="6"/>
  <c r="J2253" i="6"/>
  <c r="J2261" i="6"/>
  <c r="J2269" i="6"/>
  <c r="J2277" i="6"/>
  <c r="J2285" i="6"/>
  <c r="J2293" i="6"/>
  <c r="J2301" i="6"/>
  <c r="J2309" i="6"/>
  <c r="J2317" i="6"/>
  <c r="J2325" i="6"/>
  <c r="J2333" i="6"/>
  <c r="J2341" i="6"/>
  <c r="J2349" i="6"/>
  <c r="J2357" i="6"/>
  <c r="J2365" i="6"/>
  <c r="J2373" i="6"/>
  <c r="J2381" i="6"/>
  <c r="J2389" i="6"/>
  <c r="J2397" i="6"/>
  <c r="J2405" i="6"/>
  <c r="J2413" i="6"/>
  <c r="J2421" i="6"/>
  <c r="J2429" i="6"/>
  <c r="J2437" i="6"/>
  <c r="J2445" i="6"/>
  <c r="J2453" i="6"/>
  <c r="J2461" i="6"/>
  <c r="J2469" i="6"/>
  <c r="J2477" i="6"/>
  <c r="J2485" i="6"/>
  <c r="J2493" i="6"/>
  <c r="J2501" i="6"/>
  <c r="J2509" i="6"/>
  <c r="J2517" i="6"/>
  <c r="J2525" i="6"/>
  <c r="J2533" i="6"/>
  <c r="J2541" i="6"/>
  <c r="J2549" i="6"/>
  <c r="J2557" i="6"/>
  <c r="J2565" i="6"/>
  <c r="J2573" i="6"/>
  <c r="J2581" i="6"/>
  <c r="J2589" i="6"/>
  <c r="J2597" i="6"/>
  <c r="J2605" i="6"/>
  <c r="J2613" i="6"/>
  <c r="J2621" i="6"/>
  <c r="J2629" i="6"/>
  <c r="J2637" i="6"/>
  <c r="J2645" i="6"/>
  <c r="J2653" i="6"/>
  <c r="J2661" i="6"/>
  <c r="J2669" i="6"/>
  <c r="J2677" i="6"/>
  <c r="J2685" i="6"/>
  <c r="J2693" i="6"/>
  <c r="J2670" i="6"/>
  <c r="J2694" i="6"/>
  <c r="J2702" i="6"/>
  <c r="J2710" i="6"/>
  <c r="J2718" i="6"/>
  <c r="J2726" i="6"/>
  <c r="J2734" i="6"/>
  <c r="J2742" i="6"/>
  <c r="J2750" i="6"/>
  <c r="J2758" i="6"/>
  <c r="J2766" i="6"/>
  <c r="J2774" i="6"/>
  <c r="J2782" i="6"/>
  <c r="J2790" i="6"/>
  <c r="J2798" i="6"/>
  <c r="J2806" i="6"/>
  <c r="J2814" i="6"/>
  <c r="J2822" i="6"/>
  <c r="J2830" i="6"/>
  <c r="J2838" i="6"/>
  <c r="J2846" i="6"/>
  <c r="J2854" i="6"/>
  <c r="J2862" i="6"/>
  <c r="J2870" i="6"/>
  <c r="J2878" i="6"/>
  <c r="J2886" i="6"/>
  <c r="J2894" i="6"/>
  <c r="J2902" i="6"/>
  <c r="J2910" i="6"/>
  <c r="J2918" i="6"/>
  <c r="J2926" i="6"/>
  <c r="J2934" i="6"/>
  <c r="J2942" i="6"/>
  <c r="J2950" i="6"/>
  <c r="J2958" i="6"/>
  <c r="J2966" i="6"/>
  <c r="J2974" i="6"/>
  <c r="J2982" i="6"/>
  <c r="J2990" i="6"/>
  <c r="J2998" i="6"/>
  <c r="J3006" i="6"/>
  <c r="J3014" i="6"/>
  <c r="J3022" i="6"/>
  <c r="J3030" i="6"/>
  <c r="J3038" i="6"/>
  <c r="J3046" i="6"/>
  <c r="J3054" i="6"/>
  <c r="J3062" i="6"/>
  <c r="J3070" i="6"/>
  <c r="J3078" i="6"/>
  <c r="J3086" i="6"/>
  <c r="J3094" i="6"/>
  <c r="J3102" i="6"/>
  <c r="J3110" i="6"/>
  <c r="J3118" i="6"/>
  <c r="J3126" i="6"/>
  <c r="J3134" i="6"/>
  <c r="J3142" i="6"/>
  <c r="J3150" i="6"/>
  <c r="J3158" i="6"/>
  <c r="J3166" i="6"/>
  <c r="J3174" i="6"/>
  <c r="J3182" i="6"/>
  <c r="J3190" i="6"/>
  <c r="J3198" i="6"/>
  <c r="J3206" i="6"/>
  <c r="J3214" i="6"/>
  <c r="J3222" i="6"/>
  <c r="J3230" i="6"/>
  <c r="J3238" i="6"/>
  <c r="J3246" i="6"/>
  <c r="J3254" i="6"/>
  <c r="J3262" i="6"/>
  <c r="J3270" i="6"/>
  <c r="J3278" i="6"/>
  <c r="J3286" i="6"/>
  <c r="J3294" i="6"/>
  <c r="J3302" i="6"/>
  <c r="J3310" i="6"/>
  <c r="J3318" i="6"/>
  <c r="J3326" i="6"/>
  <c r="J3334" i="6"/>
  <c r="J3342" i="6"/>
  <c r="J3350" i="6"/>
  <c r="J3358" i="6"/>
  <c r="J2673" i="6"/>
  <c r="J2695" i="6"/>
  <c r="J2703" i="6"/>
  <c r="J2711" i="6"/>
  <c r="J2719" i="6"/>
  <c r="J2727" i="6"/>
  <c r="J2735" i="6"/>
  <c r="J2743" i="6"/>
  <c r="J2751" i="6"/>
  <c r="J2759" i="6"/>
  <c r="J2767" i="6"/>
  <c r="J2775" i="6"/>
  <c r="J2783" i="6"/>
  <c r="J2791" i="6"/>
  <c r="J2799" i="6"/>
  <c r="J2807" i="6"/>
  <c r="J2815" i="6"/>
  <c r="J2823" i="6"/>
  <c r="J2831" i="6"/>
  <c r="J2839" i="6"/>
  <c r="J2847" i="6"/>
  <c r="J2855" i="6"/>
  <c r="J2863" i="6"/>
  <c r="J2871" i="6"/>
  <c r="J2879" i="6"/>
  <c r="J2887" i="6"/>
  <c r="J2895" i="6"/>
  <c r="J2903" i="6"/>
  <c r="J2911" i="6"/>
  <c r="J2919" i="6"/>
  <c r="J2927" i="6"/>
  <c r="J2935" i="6"/>
  <c r="J2943" i="6"/>
  <c r="J2951" i="6"/>
  <c r="J2959" i="6"/>
  <c r="J2967" i="6"/>
  <c r="J2975" i="6"/>
  <c r="J2983" i="6"/>
  <c r="J2991" i="6"/>
  <c r="J2999" i="6"/>
  <c r="J3007" i="6"/>
  <c r="J3015" i="6"/>
  <c r="J3023" i="6"/>
  <c r="J3031" i="6"/>
  <c r="J3039" i="6"/>
  <c r="J3047" i="6"/>
  <c r="J3055" i="6"/>
  <c r="J3063" i="6"/>
  <c r="J3071" i="6"/>
  <c r="J3079" i="6"/>
  <c r="J3087" i="6"/>
  <c r="J3095" i="6"/>
  <c r="J3103" i="6"/>
  <c r="J3111" i="6"/>
  <c r="J3119" i="6"/>
  <c r="J3127" i="6"/>
  <c r="J3135" i="6"/>
  <c r="J3143" i="6"/>
  <c r="J3151" i="6"/>
  <c r="J3159" i="6"/>
  <c r="J3167" i="6"/>
  <c r="J3175" i="6"/>
  <c r="J3183" i="6"/>
  <c r="J3191" i="6"/>
  <c r="J3199" i="6"/>
  <c r="J3207" i="6"/>
  <c r="J3215" i="6"/>
  <c r="J3223" i="6"/>
  <c r="J3231" i="6"/>
  <c r="J3239" i="6"/>
  <c r="J3247" i="6"/>
  <c r="J3255" i="6"/>
  <c r="J3263" i="6"/>
  <c r="J3271" i="6"/>
  <c r="J3279" i="6"/>
  <c r="J3287" i="6"/>
  <c r="J3295" i="6"/>
  <c r="J3303" i="6"/>
  <c r="J3311" i="6"/>
  <c r="J3319" i="6"/>
  <c r="J3327" i="6"/>
  <c r="J3335" i="6"/>
  <c r="J3343" i="6"/>
  <c r="J3351" i="6"/>
  <c r="J3359" i="6"/>
  <c r="J2678" i="6"/>
  <c r="J2696" i="6"/>
  <c r="J2704" i="6"/>
  <c r="J2712" i="6"/>
  <c r="J2720" i="6"/>
  <c r="J2728" i="6"/>
  <c r="J2736" i="6"/>
  <c r="J2744" i="6"/>
  <c r="J2752" i="6"/>
  <c r="J2760" i="6"/>
  <c r="J2768" i="6"/>
  <c r="J2776" i="6"/>
  <c r="J2784" i="6"/>
  <c r="J2792" i="6"/>
  <c r="J2800" i="6"/>
  <c r="J2808" i="6"/>
  <c r="J2816" i="6"/>
  <c r="J2824" i="6"/>
  <c r="J2832" i="6"/>
  <c r="J2840" i="6"/>
  <c r="J2848" i="6"/>
  <c r="J2856" i="6"/>
  <c r="J2864" i="6"/>
  <c r="J2872" i="6"/>
  <c r="J2880" i="6"/>
  <c r="J2888" i="6"/>
  <c r="J2896" i="6"/>
  <c r="J2904" i="6"/>
  <c r="J2912" i="6"/>
  <c r="J2920" i="6"/>
  <c r="J2928" i="6"/>
  <c r="J2936" i="6"/>
  <c r="J2944" i="6"/>
  <c r="J2952" i="6"/>
  <c r="J2960" i="6"/>
  <c r="J2968" i="6"/>
  <c r="J2976" i="6"/>
  <c r="J2984" i="6"/>
  <c r="J2992" i="6"/>
  <c r="J3000" i="6"/>
  <c r="J3008" i="6"/>
  <c r="J3016" i="6"/>
  <c r="J3024" i="6"/>
  <c r="J3032" i="6"/>
  <c r="J3040" i="6"/>
  <c r="J3048" i="6"/>
  <c r="J3056" i="6"/>
  <c r="J3064" i="6"/>
  <c r="J3072" i="6"/>
  <c r="J3080" i="6"/>
  <c r="J3088" i="6"/>
  <c r="J3096" i="6"/>
  <c r="J3104" i="6"/>
  <c r="J3112" i="6"/>
  <c r="J3120" i="6"/>
  <c r="J3128" i="6"/>
  <c r="J3136" i="6"/>
  <c r="J3144" i="6"/>
  <c r="J3152" i="6"/>
  <c r="J3160" i="6"/>
  <c r="J3168" i="6"/>
  <c r="J3176" i="6"/>
  <c r="J3184" i="6"/>
  <c r="J3192" i="6"/>
  <c r="J3200" i="6"/>
  <c r="J3208" i="6"/>
  <c r="J3216" i="6"/>
  <c r="J3224" i="6"/>
  <c r="J3232" i="6"/>
  <c r="J3240" i="6"/>
  <c r="J3248" i="6"/>
  <c r="J3256" i="6"/>
  <c r="J3264" i="6"/>
  <c r="J3272" i="6"/>
  <c r="J3280" i="6"/>
  <c r="J3288" i="6"/>
  <c r="J3296" i="6"/>
  <c r="J3304" i="6"/>
  <c r="J3312" i="6"/>
  <c r="J3320" i="6"/>
  <c r="J3328" i="6"/>
  <c r="J3336" i="6"/>
  <c r="J3344" i="6"/>
  <c r="J3352" i="6"/>
  <c r="J3360" i="6"/>
  <c r="J2681" i="6"/>
  <c r="J2697" i="6"/>
  <c r="J2705" i="6"/>
  <c r="J2713" i="6"/>
  <c r="J2721" i="6"/>
  <c r="J2729" i="6"/>
  <c r="J2737" i="6"/>
  <c r="J2745" i="6"/>
  <c r="J2753" i="6"/>
  <c r="J2761" i="6"/>
  <c r="J2769" i="6"/>
  <c r="J2777" i="6"/>
  <c r="J2785" i="6"/>
  <c r="J2793" i="6"/>
  <c r="J2801" i="6"/>
  <c r="J2809" i="6"/>
  <c r="J2817" i="6"/>
  <c r="J2825" i="6"/>
  <c r="J2833" i="6"/>
  <c r="J2841" i="6"/>
  <c r="J2849" i="6"/>
  <c r="J2857" i="6"/>
  <c r="J2865" i="6"/>
  <c r="J2873" i="6"/>
  <c r="J2881" i="6"/>
  <c r="J2889" i="6"/>
  <c r="J2897" i="6"/>
  <c r="J2905" i="6"/>
  <c r="J2913" i="6"/>
  <c r="J2921" i="6"/>
  <c r="J2929" i="6"/>
  <c r="J2937" i="6"/>
  <c r="J2945" i="6"/>
  <c r="J2953" i="6"/>
  <c r="J2961" i="6"/>
  <c r="J2969" i="6"/>
  <c r="J2977" i="6"/>
  <c r="J2985" i="6"/>
  <c r="J2993" i="6"/>
  <c r="J3001" i="6"/>
  <c r="J3009" i="6"/>
  <c r="J3017" i="6"/>
  <c r="J3025" i="6"/>
  <c r="J3033" i="6"/>
  <c r="J3041" i="6"/>
  <c r="J3049" i="6"/>
  <c r="J3057" i="6"/>
  <c r="J3065" i="6"/>
  <c r="J3073" i="6"/>
  <c r="J3081" i="6"/>
  <c r="J3089" i="6"/>
  <c r="J3097" i="6"/>
  <c r="J3105" i="6"/>
  <c r="J3113" i="6"/>
  <c r="J3121" i="6"/>
  <c r="J3129" i="6"/>
  <c r="J3137" i="6"/>
  <c r="J3145" i="6"/>
  <c r="J3153" i="6"/>
  <c r="J3161" i="6"/>
  <c r="J3169" i="6"/>
  <c r="J3177" i="6"/>
  <c r="J3185" i="6"/>
  <c r="J3193" i="6"/>
  <c r="J3201" i="6"/>
  <c r="J3209" i="6"/>
  <c r="J3217" i="6"/>
  <c r="J3225" i="6"/>
  <c r="J3233" i="6"/>
  <c r="J3241" i="6"/>
  <c r="J3249" i="6"/>
  <c r="J3257" i="6"/>
  <c r="J3265" i="6"/>
  <c r="J3273" i="6"/>
  <c r="J3281" i="6"/>
  <c r="J3289" i="6"/>
  <c r="J3297" i="6"/>
  <c r="J3305" i="6"/>
  <c r="J3313" i="6"/>
  <c r="J3321" i="6"/>
  <c r="J3329" i="6"/>
  <c r="J3337" i="6"/>
  <c r="J3345" i="6"/>
  <c r="J3353" i="6"/>
  <c r="J3361" i="6"/>
  <c r="J2684" i="6"/>
  <c r="J2698" i="6"/>
  <c r="J2706" i="6"/>
  <c r="J2714" i="6"/>
  <c r="J2722" i="6"/>
  <c r="J2730" i="6"/>
  <c r="J2738" i="6"/>
  <c r="J2746" i="6"/>
  <c r="J2754" i="6"/>
  <c r="J2762" i="6"/>
  <c r="J2770" i="6"/>
  <c r="J2778" i="6"/>
  <c r="J2786" i="6"/>
  <c r="J2794" i="6"/>
  <c r="J2802" i="6"/>
  <c r="J2810" i="6"/>
  <c r="J2818" i="6"/>
  <c r="J2826" i="6"/>
  <c r="J2834" i="6"/>
  <c r="J2842" i="6"/>
  <c r="J2850" i="6"/>
  <c r="J2858" i="6"/>
  <c r="J2866" i="6"/>
  <c r="J2874" i="6"/>
  <c r="J2882" i="6"/>
  <c r="J2890" i="6"/>
  <c r="J2898" i="6"/>
  <c r="J2906" i="6"/>
  <c r="J2914" i="6"/>
  <c r="J2922" i="6"/>
  <c r="J2930" i="6"/>
  <c r="J2938" i="6"/>
  <c r="J2946" i="6"/>
  <c r="J2954" i="6"/>
  <c r="J2962" i="6"/>
  <c r="J2970" i="6"/>
  <c r="J2978" i="6"/>
  <c r="J2986" i="6"/>
  <c r="J2994" i="6"/>
  <c r="J3002" i="6"/>
  <c r="J3010" i="6"/>
  <c r="J3018" i="6"/>
  <c r="J3026" i="6"/>
  <c r="J3034" i="6"/>
  <c r="J3042" i="6"/>
  <c r="J3050" i="6"/>
  <c r="J3058" i="6"/>
  <c r="J3066" i="6"/>
  <c r="J3074" i="6"/>
  <c r="J3082" i="6"/>
  <c r="J3090" i="6"/>
  <c r="J3098" i="6"/>
  <c r="J3106" i="6"/>
  <c r="J3114" i="6"/>
  <c r="J3122" i="6"/>
  <c r="J3130" i="6"/>
  <c r="J3138" i="6"/>
  <c r="J3146" i="6"/>
  <c r="J3154" i="6"/>
  <c r="J3162" i="6"/>
  <c r="J3170" i="6"/>
  <c r="J3178" i="6"/>
  <c r="J3186" i="6"/>
  <c r="J3194" i="6"/>
  <c r="J3202" i="6"/>
  <c r="J3210" i="6"/>
  <c r="J3218" i="6"/>
  <c r="J3226" i="6"/>
  <c r="J3234" i="6"/>
  <c r="J3242" i="6"/>
  <c r="J3250" i="6"/>
  <c r="J3258" i="6"/>
  <c r="J3266" i="6"/>
  <c r="J3274" i="6"/>
  <c r="J3282" i="6"/>
  <c r="J3290" i="6"/>
  <c r="J3298" i="6"/>
  <c r="J3306" i="6"/>
  <c r="J3314" i="6"/>
  <c r="J3322" i="6"/>
  <c r="J3330" i="6"/>
  <c r="J2686" i="6"/>
  <c r="J2699" i="6"/>
  <c r="J2707" i="6"/>
  <c r="J2715" i="6"/>
  <c r="J2723" i="6"/>
  <c r="J2731" i="6"/>
  <c r="J2739" i="6"/>
  <c r="J2747" i="6"/>
  <c r="J2755" i="6"/>
  <c r="J2763" i="6"/>
  <c r="J2771" i="6"/>
  <c r="J2779" i="6"/>
  <c r="J2787" i="6"/>
  <c r="J2795" i="6"/>
  <c r="J2803" i="6"/>
  <c r="J2811" i="6"/>
  <c r="J2819" i="6"/>
  <c r="J2827" i="6"/>
  <c r="J2835" i="6"/>
  <c r="J2843" i="6"/>
  <c r="J2851" i="6"/>
  <c r="J2859" i="6"/>
  <c r="J2867" i="6"/>
  <c r="J2875" i="6"/>
  <c r="J2883" i="6"/>
  <c r="J2891" i="6"/>
  <c r="J2899" i="6"/>
  <c r="J2907" i="6"/>
  <c r="J2915" i="6"/>
  <c r="J2923" i="6"/>
  <c r="J2931" i="6"/>
  <c r="J2939" i="6"/>
  <c r="J2947" i="6"/>
  <c r="J2955" i="6"/>
  <c r="J2963" i="6"/>
  <c r="J2971" i="6"/>
  <c r="J2979" i="6"/>
  <c r="J2987" i="6"/>
  <c r="J2995" i="6"/>
  <c r="J3003" i="6"/>
  <c r="J3011" i="6"/>
  <c r="J3019" i="6"/>
  <c r="J3027" i="6"/>
  <c r="J3035" i="6"/>
  <c r="J3043" i="6"/>
  <c r="J3051" i="6"/>
  <c r="J3059" i="6"/>
  <c r="J3067" i="6"/>
  <c r="J3075" i="6"/>
  <c r="J3083" i="6"/>
  <c r="J3091" i="6"/>
  <c r="J3099" i="6"/>
  <c r="J3107" i="6"/>
  <c r="J3115" i="6"/>
  <c r="J3123" i="6"/>
  <c r="J3131" i="6"/>
  <c r="J3139" i="6"/>
  <c r="J3147" i="6"/>
  <c r="J3155" i="6"/>
  <c r="J3163" i="6"/>
  <c r="J3171" i="6"/>
  <c r="J3179" i="6"/>
  <c r="J3187" i="6"/>
  <c r="J3195" i="6"/>
  <c r="J3203" i="6"/>
  <c r="J3211" i="6"/>
  <c r="J3219" i="6"/>
  <c r="J3227" i="6"/>
  <c r="J3235" i="6"/>
  <c r="J3243" i="6"/>
  <c r="J3251" i="6"/>
  <c r="J3259" i="6"/>
  <c r="J3267" i="6"/>
  <c r="J3275" i="6"/>
  <c r="J3283" i="6"/>
  <c r="J3291" i="6"/>
  <c r="J3299" i="6"/>
  <c r="J3307" i="6"/>
  <c r="J3315" i="6"/>
  <c r="J3323" i="6"/>
  <c r="J3331" i="6"/>
  <c r="J3339" i="6"/>
  <c r="J3347" i="6"/>
  <c r="J3355" i="6"/>
  <c r="J2689" i="6"/>
  <c r="J2700" i="6"/>
  <c r="J2708" i="6"/>
  <c r="J2716" i="6"/>
  <c r="J2724" i="6"/>
  <c r="J2732" i="6"/>
  <c r="J2740" i="6"/>
  <c r="J2748" i="6"/>
  <c r="J2756" i="6"/>
  <c r="J2764" i="6"/>
  <c r="J2772" i="6"/>
  <c r="J2780" i="6"/>
  <c r="J2788" i="6"/>
  <c r="J2796" i="6"/>
  <c r="J2804" i="6"/>
  <c r="J2812" i="6"/>
  <c r="J2820" i="6"/>
  <c r="J2828" i="6"/>
  <c r="J2836" i="6"/>
  <c r="J2844" i="6"/>
  <c r="J2852" i="6"/>
  <c r="J2860" i="6"/>
  <c r="J2868" i="6"/>
  <c r="J2876" i="6"/>
  <c r="J2884" i="6"/>
  <c r="J2892" i="6"/>
  <c r="J2900" i="6"/>
  <c r="J2908" i="6"/>
  <c r="J2916" i="6"/>
  <c r="J2924" i="6"/>
  <c r="J2932" i="6"/>
  <c r="J2940" i="6"/>
  <c r="J2948" i="6"/>
  <c r="J2956" i="6"/>
  <c r="J2964" i="6"/>
  <c r="J2972" i="6"/>
  <c r="J2980" i="6"/>
  <c r="J2988" i="6"/>
  <c r="J2996" i="6"/>
  <c r="J3004" i="6"/>
  <c r="J3012" i="6"/>
  <c r="J3020" i="6"/>
  <c r="J3028" i="6"/>
  <c r="J3036" i="6"/>
  <c r="J3044" i="6"/>
  <c r="J3052" i="6"/>
  <c r="J3060" i="6"/>
  <c r="J3068" i="6"/>
  <c r="J3076" i="6"/>
  <c r="J3084" i="6"/>
  <c r="J3092" i="6"/>
  <c r="J3100" i="6"/>
  <c r="J3108" i="6"/>
  <c r="J3116" i="6"/>
  <c r="J3124" i="6"/>
  <c r="J3132" i="6"/>
  <c r="J3140" i="6"/>
  <c r="J3148" i="6"/>
  <c r="J3156" i="6"/>
  <c r="J3164" i="6"/>
  <c r="J3172" i="6"/>
  <c r="J3180" i="6"/>
  <c r="J3188" i="6"/>
  <c r="J3196" i="6"/>
  <c r="J3204" i="6"/>
  <c r="J3212" i="6"/>
  <c r="J3220" i="6"/>
  <c r="J3228" i="6"/>
  <c r="J3236" i="6"/>
  <c r="J3244" i="6"/>
  <c r="J3252" i="6"/>
  <c r="J3260" i="6"/>
  <c r="J3268" i="6"/>
  <c r="J3276" i="6"/>
  <c r="J3284" i="6"/>
  <c r="J3292" i="6"/>
  <c r="J3300" i="6"/>
  <c r="J3308" i="6"/>
  <c r="J3316" i="6"/>
  <c r="J3324" i="6"/>
  <c r="J3332" i="6"/>
  <c r="J3340" i="6"/>
  <c r="J3348" i="6"/>
  <c r="J3356" i="6"/>
  <c r="J2692" i="6"/>
  <c r="J2701" i="6"/>
  <c r="J2709" i="6"/>
  <c r="J2717" i="6"/>
  <c r="J2725" i="6"/>
  <c r="J2733" i="6"/>
  <c r="J2741" i="6"/>
  <c r="J2749" i="6"/>
  <c r="J2757" i="6"/>
  <c r="J2765" i="6"/>
  <c r="J2773" i="6"/>
  <c r="J2781" i="6"/>
  <c r="J2789" i="6"/>
  <c r="J2797" i="6"/>
  <c r="J2805" i="6"/>
  <c r="J2813" i="6"/>
  <c r="J2821" i="6"/>
  <c r="J2829" i="6"/>
  <c r="J2837" i="6"/>
  <c r="J2845" i="6"/>
  <c r="J2853" i="6"/>
  <c r="J2861" i="6"/>
  <c r="J2869" i="6"/>
  <c r="J2877" i="6"/>
  <c r="J2885" i="6"/>
  <c r="J2893" i="6"/>
  <c r="J2901" i="6"/>
  <c r="J2909" i="6"/>
  <c r="J2917" i="6"/>
  <c r="J2925" i="6"/>
  <c r="J2933" i="6"/>
  <c r="J2941" i="6"/>
  <c r="J2949" i="6"/>
  <c r="J2957" i="6"/>
  <c r="J2965" i="6"/>
  <c r="J2973" i="6"/>
  <c r="J2981" i="6"/>
  <c r="J2989" i="6"/>
  <c r="J2997" i="6"/>
  <c r="J3005" i="6"/>
  <c r="J3013" i="6"/>
  <c r="J3021" i="6"/>
  <c r="J3029" i="6"/>
  <c r="J3037" i="6"/>
  <c r="J3045" i="6"/>
  <c r="J3053" i="6"/>
  <c r="J3061" i="6"/>
  <c r="J3069" i="6"/>
  <c r="J3077" i="6"/>
  <c r="J3085" i="6"/>
  <c r="J3093" i="6"/>
  <c r="J3101" i="6"/>
  <c r="J3109" i="6"/>
  <c r="J3117" i="6"/>
  <c r="J3125" i="6"/>
  <c r="J3133" i="6"/>
  <c r="J3141" i="6"/>
  <c r="J3149" i="6"/>
  <c r="J3157" i="6"/>
  <c r="J3165" i="6"/>
  <c r="J3173" i="6"/>
  <c r="J3181" i="6"/>
  <c r="J3189" i="6"/>
  <c r="J3197" i="6"/>
  <c r="J3205" i="6"/>
  <c r="J3213" i="6"/>
  <c r="J3221" i="6"/>
  <c r="J3229" i="6"/>
  <c r="J3237" i="6"/>
  <c r="J3245" i="6"/>
  <c r="J3253" i="6"/>
  <c r="J3261" i="6"/>
  <c r="J3269" i="6"/>
  <c r="J3277" i="6"/>
  <c r="J3285" i="6"/>
  <c r="J3293" i="6"/>
  <c r="J3301" i="6"/>
  <c r="J3309" i="6"/>
  <c r="J3317" i="6"/>
  <c r="J3325" i="6"/>
  <c r="J3333" i="6"/>
  <c r="J3341" i="6"/>
  <c r="J3349" i="6"/>
  <c r="J3357" i="6"/>
  <c r="J3338" i="6"/>
  <c r="J3367" i="6"/>
  <c r="J3375" i="6"/>
  <c r="J3383" i="6"/>
  <c r="J3391" i="6"/>
  <c r="J3399" i="6"/>
  <c r="J3407" i="6"/>
  <c r="J3415" i="6"/>
  <c r="J3423" i="6"/>
  <c r="J3431" i="6"/>
  <c r="J3439" i="6"/>
  <c r="J3447" i="6"/>
  <c r="J3455" i="6"/>
  <c r="J3463" i="6"/>
  <c r="J3471" i="6"/>
  <c r="J3479" i="6"/>
  <c r="J3487" i="6"/>
  <c r="J3495" i="6"/>
  <c r="J3503" i="6"/>
  <c r="J3511" i="6"/>
  <c r="J3519" i="6"/>
  <c r="J3527" i="6"/>
  <c r="J3535" i="6"/>
  <c r="J3543" i="6"/>
  <c r="J3551" i="6"/>
  <c r="J3559" i="6"/>
  <c r="J3567" i="6"/>
  <c r="J3575" i="6"/>
  <c r="J3583" i="6"/>
  <c r="J3591" i="6"/>
  <c r="J3599" i="6"/>
  <c r="J3607" i="6"/>
  <c r="J3615" i="6"/>
  <c r="J3623" i="6"/>
  <c r="J3631" i="6"/>
  <c r="J3639" i="6"/>
  <c r="J3647" i="6"/>
  <c r="J3655" i="6"/>
  <c r="J3663" i="6"/>
  <c r="J3671" i="6"/>
  <c r="J3679" i="6"/>
  <c r="J3687" i="6"/>
  <c r="J3695" i="6"/>
  <c r="J3703" i="6"/>
  <c r="J3711" i="6"/>
  <c r="J3719" i="6"/>
  <c r="J3727" i="6"/>
  <c r="J3735" i="6"/>
  <c r="J3743" i="6"/>
  <c r="J3751" i="6"/>
  <c r="J3759" i="6"/>
  <c r="J3767" i="6"/>
  <c r="J3775" i="6"/>
  <c r="J3783" i="6"/>
  <c r="J3791" i="6"/>
  <c r="J3799" i="6"/>
  <c r="J3807" i="6"/>
  <c r="J3815" i="6"/>
  <c r="J3823" i="6"/>
  <c r="J3831" i="6"/>
  <c r="J3839" i="6"/>
  <c r="J3847" i="6"/>
  <c r="J3855" i="6"/>
  <c r="J3863" i="6"/>
  <c r="J3871" i="6"/>
  <c r="J3879" i="6"/>
  <c r="J3887" i="6"/>
  <c r="J3895" i="6"/>
  <c r="J3346" i="6"/>
  <c r="J3368" i="6"/>
  <c r="J3376" i="6"/>
  <c r="J3384" i="6"/>
  <c r="J3392" i="6"/>
  <c r="J3400" i="6"/>
  <c r="J3408" i="6"/>
  <c r="J3416" i="6"/>
  <c r="J3424" i="6"/>
  <c r="J3432" i="6"/>
  <c r="J3440" i="6"/>
  <c r="J3448" i="6"/>
  <c r="J3456" i="6"/>
  <c r="J3464" i="6"/>
  <c r="J3472" i="6"/>
  <c r="J3480" i="6"/>
  <c r="J3488" i="6"/>
  <c r="J3496" i="6"/>
  <c r="J3504" i="6"/>
  <c r="J3512" i="6"/>
  <c r="J3520" i="6"/>
  <c r="J3528" i="6"/>
  <c r="J3536" i="6"/>
  <c r="J3544" i="6"/>
  <c r="J3552" i="6"/>
  <c r="J3560" i="6"/>
  <c r="J3568" i="6"/>
  <c r="J3576" i="6"/>
  <c r="J3584" i="6"/>
  <c r="J3592" i="6"/>
  <c r="J3600" i="6"/>
  <c r="J3608" i="6"/>
  <c r="J3616" i="6"/>
  <c r="J3624" i="6"/>
  <c r="J3632" i="6"/>
  <c r="J3640" i="6"/>
  <c r="J3648" i="6"/>
  <c r="J3656" i="6"/>
  <c r="J3664" i="6"/>
  <c r="J3672" i="6"/>
  <c r="J3680" i="6"/>
  <c r="J3688" i="6"/>
  <c r="J3696" i="6"/>
  <c r="J3704" i="6"/>
  <c r="J3712" i="6"/>
  <c r="J3720" i="6"/>
  <c r="J3728" i="6"/>
  <c r="J3736" i="6"/>
  <c r="J3744" i="6"/>
  <c r="J3752" i="6"/>
  <c r="J3760" i="6"/>
  <c r="J3768" i="6"/>
  <c r="J3776" i="6"/>
  <c r="J3784" i="6"/>
  <c r="J3792" i="6"/>
  <c r="J3800" i="6"/>
  <c r="J3808" i="6"/>
  <c r="J3816" i="6"/>
  <c r="J3824" i="6"/>
  <c r="J3832" i="6"/>
  <c r="J3840" i="6"/>
  <c r="J3848" i="6"/>
  <c r="J3856" i="6"/>
  <c r="J3864" i="6"/>
  <c r="J3872" i="6"/>
  <c r="J3880" i="6"/>
  <c r="J3888" i="6"/>
  <c r="J3896" i="6"/>
  <c r="J3354" i="6"/>
  <c r="J3369" i="6"/>
  <c r="J3377" i="6"/>
  <c r="J3385" i="6"/>
  <c r="J3393" i="6"/>
  <c r="J3401" i="6"/>
  <c r="J3409" i="6"/>
  <c r="J3417" i="6"/>
  <c r="J3425" i="6"/>
  <c r="J3433" i="6"/>
  <c r="J3441" i="6"/>
  <c r="J3449" i="6"/>
  <c r="J3457" i="6"/>
  <c r="J3465" i="6"/>
  <c r="J3473" i="6"/>
  <c r="J3481" i="6"/>
  <c r="J3489" i="6"/>
  <c r="J3497" i="6"/>
  <c r="J3505" i="6"/>
  <c r="J3513" i="6"/>
  <c r="J3521" i="6"/>
  <c r="J3529" i="6"/>
  <c r="J3537" i="6"/>
  <c r="J3545" i="6"/>
  <c r="J3553" i="6"/>
  <c r="J3561" i="6"/>
  <c r="J3569" i="6"/>
  <c r="J3577" i="6"/>
  <c r="J3585" i="6"/>
  <c r="J3593" i="6"/>
  <c r="J3601" i="6"/>
  <c r="J3609" i="6"/>
  <c r="J3617" i="6"/>
  <c r="J3625" i="6"/>
  <c r="J3633" i="6"/>
  <c r="J3641" i="6"/>
  <c r="J3649" i="6"/>
  <c r="J3657" i="6"/>
  <c r="J3665" i="6"/>
  <c r="J3673" i="6"/>
  <c r="J3681" i="6"/>
  <c r="J3689" i="6"/>
  <c r="J3697" i="6"/>
  <c r="J3705" i="6"/>
  <c r="J3713" i="6"/>
  <c r="J3721" i="6"/>
  <c r="J3729" i="6"/>
  <c r="J3737" i="6"/>
  <c r="J3745" i="6"/>
  <c r="J3753" i="6"/>
  <c r="J3761" i="6"/>
  <c r="J3769" i="6"/>
  <c r="J3777" i="6"/>
  <c r="J3785" i="6"/>
  <c r="J3793" i="6"/>
  <c r="J3801" i="6"/>
  <c r="J3809" i="6"/>
  <c r="J3817" i="6"/>
  <c r="J3825" i="6"/>
  <c r="J3833" i="6"/>
  <c r="J3841" i="6"/>
  <c r="J3849" i="6"/>
  <c r="J3857" i="6"/>
  <c r="J3865" i="6"/>
  <c r="J3873" i="6"/>
  <c r="J3881" i="6"/>
  <c r="J3889" i="6"/>
  <c r="J3362" i="6"/>
  <c r="J3370" i="6"/>
  <c r="J3378" i="6"/>
  <c r="J3386" i="6"/>
  <c r="J3394" i="6"/>
  <c r="J3402" i="6"/>
  <c r="J3410" i="6"/>
  <c r="J3418" i="6"/>
  <c r="J3426" i="6"/>
  <c r="J3434" i="6"/>
  <c r="J3442" i="6"/>
  <c r="J3450" i="6"/>
  <c r="J3458" i="6"/>
  <c r="J3466" i="6"/>
  <c r="J3474" i="6"/>
  <c r="J3482" i="6"/>
  <c r="J3490" i="6"/>
  <c r="J3498" i="6"/>
  <c r="J3506" i="6"/>
  <c r="J3514" i="6"/>
  <c r="J3522" i="6"/>
  <c r="J3530" i="6"/>
  <c r="J3538" i="6"/>
  <c r="J3546" i="6"/>
  <c r="J3554" i="6"/>
  <c r="J3562" i="6"/>
  <c r="J3570" i="6"/>
  <c r="J3578" i="6"/>
  <c r="J3586" i="6"/>
  <c r="J3594" i="6"/>
  <c r="J3602" i="6"/>
  <c r="J3610" i="6"/>
  <c r="J3618" i="6"/>
  <c r="J3626" i="6"/>
  <c r="J3634" i="6"/>
  <c r="J3642" i="6"/>
  <c r="J3650" i="6"/>
  <c r="J3658" i="6"/>
  <c r="J3666" i="6"/>
  <c r="J3674" i="6"/>
  <c r="J3682" i="6"/>
  <c r="J3690" i="6"/>
  <c r="J3698" i="6"/>
  <c r="J3706" i="6"/>
  <c r="J3714" i="6"/>
  <c r="J3722" i="6"/>
  <c r="J3730" i="6"/>
  <c r="J3738" i="6"/>
  <c r="J3746" i="6"/>
  <c r="J3754" i="6"/>
  <c r="J3762" i="6"/>
  <c r="J3770" i="6"/>
  <c r="J3778" i="6"/>
  <c r="J3786" i="6"/>
  <c r="J3794" i="6"/>
  <c r="J3802" i="6"/>
  <c r="J3810" i="6"/>
  <c r="J3818" i="6"/>
  <c r="J3826" i="6"/>
  <c r="J3834" i="6"/>
  <c r="J3842" i="6"/>
  <c r="J3850" i="6"/>
  <c r="J3858" i="6"/>
  <c r="J3363" i="6"/>
  <c r="J3371" i="6"/>
  <c r="J3379" i="6"/>
  <c r="J3387" i="6"/>
  <c r="J3395" i="6"/>
  <c r="J3403" i="6"/>
  <c r="J3411" i="6"/>
  <c r="J3419" i="6"/>
  <c r="J3427" i="6"/>
  <c r="J3435" i="6"/>
  <c r="J3443" i="6"/>
  <c r="J3451" i="6"/>
  <c r="J3459" i="6"/>
  <c r="J3467" i="6"/>
  <c r="J3475" i="6"/>
  <c r="J3483" i="6"/>
  <c r="J3491" i="6"/>
  <c r="J3499" i="6"/>
  <c r="J3507" i="6"/>
  <c r="J3515" i="6"/>
  <c r="J3523" i="6"/>
  <c r="J3531" i="6"/>
  <c r="J3539" i="6"/>
  <c r="J3547" i="6"/>
  <c r="J3555" i="6"/>
  <c r="J3563" i="6"/>
  <c r="J3571" i="6"/>
  <c r="J3579" i="6"/>
  <c r="J3587" i="6"/>
  <c r="J3595" i="6"/>
  <c r="J3603" i="6"/>
  <c r="J3611" i="6"/>
  <c r="J3619" i="6"/>
  <c r="J3627" i="6"/>
  <c r="J3635" i="6"/>
  <c r="J3643" i="6"/>
  <c r="J3651" i="6"/>
  <c r="J3659" i="6"/>
  <c r="J3667" i="6"/>
  <c r="J3675" i="6"/>
  <c r="J3683" i="6"/>
  <c r="J3691" i="6"/>
  <c r="J3699" i="6"/>
  <c r="J3707" i="6"/>
  <c r="J3715" i="6"/>
  <c r="J3723" i="6"/>
  <c r="J3731" i="6"/>
  <c r="J3739" i="6"/>
  <c r="J3747" i="6"/>
  <c r="J3755" i="6"/>
  <c r="J3763" i="6"/>
  <c r="J3771" i="6"/>
  <c r="J3779" i="6"/>
  <c r="J3787" i="6"/>
  <c r="J3795" i="6"/>
  <c r="J3803" i="6"/>
  <c r="J3811" i="6"/>
  <c r="J3819" i="6"/>
  <c r="J3827" i="6"/>
  <c r="J3835" i="6"/>
  <c r="J3843" i="6"/>
  <c r="J3851" i="6"/>
  <c r="J3859" i="6"/>
  <c r="J3867" i="6"/>
  <c r="J3875" i="6"/>
  <c r="J3883" i="6"/>
  <c r="J3891" i="6"/>
  <c r="J3364" i="6"/>
  <c r="J3372" i="6"/>
  <c r="J3380" i="6"/>
  <c r="J3388" i="6"/>
  <c r="J3396" i="6"/>
  <c r="J3404" i="6"/>
  <c r="J3412" i="6"/>
  <c r="J3420" i="6"/>
  <c r="J3428" i="6"/>
  <c r="J3436" i="6"/>
  <c r="J3444" i="6"/>
  <c r="J3452" i="6"/>
  <c r="J3460" i="6"/>
  <c r="J3468" i="6"/>
  <c r="J3476" i="6"/>
  <c r="J3484" i="6"/>
  <c r="J3492" i="6"/>
  <c r="J3500" i="6"/>
  <c r="J3508" i="6"/>
  <c r="J3516" i="6"/>
  <c r="J3524" i="6"/>
  <c r="J3532" i="6"/>
  <c r="J3540" i="6"/>
  <c r="J3548" i="6"/>
  <c r="J3556" i="6"/>
  <c r="J3564" i="6"/>
  <c r="J3572" i="6"/>
  <c r="J3580" i="6"/>
  <c r="J3588" i="6"/>
  <c r="J3596" i="6"/>
  <c r="J3604" i="6"/>
  <c r="J3612" i="6"/>
  <c r="J3620" i="6"/>
  <c r="J3628" i="6"/>
  <c r="J3636" i="6"/>
  <c r="J3644" i="6"/>
  <c r="J3652" i="6"/>
  <c r="J3660" i="6"/>
  <c r="J3668" i="6"/>
  <c r="J3676" i="6"/>
  <c r="J3684" i="6"/>
  <c r="J3692" i="6"/>
  <c r="J3700" i="6"/>
  <c r="J3708" i="6"/>
  <c r="J3716" i="6"/>
  <c r="J3724" i="6"/>
  <c r="J3732" i="6"/>
  <c r="J3740" i="6"/>
  <c r="J3748" i="6"/>
  <c r="J3756" i="6"/>
  <c r="J3764" i="6"/>
  <c r="J3772" i="6"/>
  <c r="J3780" i="6"/>
  <c r="J3788" i="6"/>
  <c r="J3796" i="6"/>
  <c r="J3804" i="6"/>
  <c r="J3812" i="6"/>
  <c r="J3820" i="6"/>
  <c r="J3828" i="6"/>
  <c r="J3836" i="6"/>
  <c r="J3844" i="6"/>
  <c r="J3852" i="6"/>
  <c r="J3860" i="6"/>
  <c r="J3868" i="6"/>
  <c r="J3876" i="6"/>
  <c r="J3884" i="6"/>
  <c r="J3892" i="6"/>
  <c r="J3365" i="6"/>
  <c r="J3373" i="6"/>
  <c r="J3381" i="6"/>
  <c r="J3389" i="6"/>
  <c r="J3397" i="6"/>
  <c r="J3405" i="6"/>
  <c r="J3413" i="6"/>
  <c r="J3421" i="6"/>
  <c r="J3429" i="6"/>
  <c r="J3437" i="6"/>
  <c r="J3445" i="6"/>
  <c r="J3453" i="6"/>
  <c r="J3461" i="6"/>
  <c r="J3469" i="6"/>
  <c r="J3477" i="6"/>
  <c r="J3485" i="6"/>
  <c r="J3493" i="6"/>
  <c r="K3493" i="6" s="1"/>
  <c r="J3501" i="6"/>
  <c r="J3509" i="6"/>
  <c r="J3517" i="6"/>
  <c r="J3525" i="6"/>
  <c r="J3533" i="6"/>
  <c r="J3541" i="6"/>
  <c r="J3549" i="6"/>
  <c r="J3557" i="6"/>
  <c r="K3557" i="6" s="1"/>
  <c r="J3565" i="6"/>
  <c r="J3573" i="6"/>
  <c r="J3581" i="6"/>
  <c r="J3589" i="6"/>
  <c r="J3597" i="6"/>
  <c r="J3605" i="6"/>
  <c r="J3613" i="6"/>
  <c r="J3621" i="6"/>
  <c r="K3621" i="6" s="1"/>
  <c r="J3629" i="6"/>
  <c r="J3637" i="6"/>
  <c r="J3645" i="6"/>
  <c r="J3653" i="6"/>
  <c r="J3661" i="6"/>
  <c r="J3669" i="6"/>
  <c r="J3677" i="6"/>
  <c r="J3685" i="6"/>
  <c r="K3685" i="6" s="1"/>
  <c r="J3693" i="6"/>
  <c r="J3701" i="6"/>
  <c r="J3709" i="6"/>
  <c r="K3709" i="6" s="1"/>
  <c r="J3717" i="6"/>
  <c r="J3725" i="6"/>
  <c r="J3733" i="6"/>
  <c r="J3741" i="6"/>
  <c r="J3749" i="6"/>
  <c r="J3757" i="6"/>
  <c r="J3765" i="6"/>
  <c r="J3773" i="6"/>
  <c r="J3781" i="6"/>
  <c r="J3789" i="6"/>
  <c r="J3797" i="6"/>
  <c r="J3805" i="6"/>
  <c r="J3813" i="6"/>
  <c r="K3813" i="6" s="1"/>
  <c r="J3821" i="6"/>
  <c r="J3829" i="6"/>
  <c r="J3837" i="6"/>
  <c r="K3837" i="6" s="1"/>
  <c r="J3845" i="6"/>
  <c r="J3853" i="6"/>
  <c r="J3861" i="6"/>
  <c r="K3861" i="6" s="1"/>
  <c r="J3869" i="6"/>
  <c r="J3877" i="6"/>
  <c r="K3877" i="6" s="1"/>
  <c r="J3885" i="6"/>
  <c r="K3885" i="6" s="1"/>
  <c r="J3893" i="6"/>
  <c r="K3893" i="6" s="1"/>
  <c r="J3366" i="6"/>
  <c r="J3374" i="6"/>
  <c r="J3382" i="6"/>
  <c r="J3390" i="6"/>
  <c r="J3398" i="6"/>
  <c r="J3406" i="6"/>
  <c r="K3406" i="6" s="1"/>
  <c r="J3414" i="6"/>
  <c r="J3422" i="6"/>
  <c r="J3430" i="6"/>
  <c r="K3430" i="6" s="1"/>
  <c r="J3438" i="6"/>
  <c r="J3446" i="6"/>
  <c r="J3454" i="6"/>
  <c r="J3462" i="6"/>
  <c r="J3470" i="6"/>
  <c r="J3478" i="6"/>
  <c r="K3478" i="6" s="1"/>
  <c r="J3486" i="6"/>
  <c r="J3494" i="6"/>
  <c r="K3494" i="6" s="1"/>
  <c r="J3502" i="6"/>
  <c r="J3510" i="6"/>
  <c r="J3518" i="6"/>
  <c r="J3526" i="6"/>
  <c r="J3534" i="6"/>
  <c r="J3542" i="6"/>
  <c r="K3542" i="6" s="1"/>
  <c r="J3550" i="6"/>
  <c r="J3558" i="6"/>
  <c r="K3558" i="6" s="1"/>
  <c r="J3566" i="6"/>
  <c r="J3574" i="6"/>
  <c r="K3574" i="6" s="1"/>
  <c r="J3582" i="6"/>
  <c r="J3590" i="6"/>
  <c r="J3598" i="6"/>
  <c r="J3606" i="6"/>
  <c r="K3606" i="6" s="1"/>
  <c r="J3614" i="6"/>
  <c r="J3622" i="6"/>
  <c r="K3622" i="6" s="1"/>
  <c r="J3630" i="6"/>
  <c r="J3638" i="6"/>
  <c r="K3638" i="6" s="1"/>
  <c r="J3646" i="6"/>
  <c r="J3654" i="6"/>
  <c r="J3662" i="6"/>
  <c r="K3662" i="6" s="1"/>
  <c r="J3670" i="6"/>
  <c r="J3678" i="6"/>
  <c r="K3678" i="6" s="1"/>
  <c r="J3686" i="6"/>
  <c r="K3686" i="6" s="1"/>
  <c r="J3694" i="6"/>
  <c r="J3702" i="6"/>
  <c r="J3710" i="6"/>
  <c r="J3718" i="6"/>
  <c r="J3726" i="6"/>
  <c r="J3734" i="6"/>
  <c r="K3734" i="6" s="1"/>
  <c r="J3742" i="6"/>
  <c r="J3750" i="6"/>
  <c r="K3750" i="6" s="1"/>
  <c r="J3758" i="6"/>
  <c r="K3758" i="6" s="1"/>
  <c r="J3766" i="6"/>
  <c r="J3774" i="6"/>
  <c r="K3774" i="6" s="1"/>
  <c r="J3782" i="6"/>
  <c r="J3790" i="6"/>
  <c r="K3790" i="6" s="1"/>
  <c r="J3798" i="6"/>
  <c r="K3798" i="6" s="1"/>
  <c r="J3806" i="6"/>
  <c r="K3806" i="6" s="1"/>
  <c r="J3814" i="6"/>
  <c r="K3814" i="6" s="1"/>
  <c r="J3822" i="6"/>
  <c r="J3830" i="6"/>
  <c r="J3838" i="6"/>
  <c r="K3838" i="6" s="1"/>
  <c r="J3846" i="6"/>
  <c r="J3854" i="6"/>
  <c r="K3854" i="6" s="1"/>
  <c r="J3862" i="6"/>
  <c r="K3862" i="6" s="1"/>
  <c r="J3870" i="6"/>
  <c r="K3870" i="6" s="1"/>
  <c r="J3878" i="6"/>
  <c r="K3878" i="6" s="1"/>
  <c r="J3886" i="6"/>
  <c r="J3894" i="6"/>
  <c r="J3866" i="6"/>
  <c r="J3874" i="6"/>
  <c r="J3882" i="6"/>
  <c r="K3882" i="6" s="1"/>
  <c r="J3890" i="6"/>
  <c r="K3890" i="6" s="1"/>
  <c r="K66" i="6"/>
  <c r="K68" i="6"/>
  <c r="K70" i="6"/>
  <c r="K45" i="6"/>
  <c r="K47" i="6"/>
  <c r="K49" i="6"/>
  <c r="K51" i="6"/>
  <c r="K64" i="6"/>
  <c r="K53" i="6"/>
  <c r="K55" i="6"/>
  <c r="K57" i="6"/>
  <c r="K59" i="6"/>
  <c r="K72" i="6"/>
  <c r="K48" i="6"/>
  <c r="K62" i="6"/>
  <c r="K69" i="6"/>
  <c r="K78" i="6"/>
  <c r="K133" i="6"/>
  <c r="K137" i="6"/>
  <c r="K139" i="6"/>
  <c r="K152" i="6"/>
  <c r="K162" i="6"/>
  <c r="K164" i="6"/>
  <c r="K166" i="6"/>
  <c r="K181" i="6"/>
  <c r="K183" i="6"/>
  <c r="K185" i="6"/>
  <c r="K190" i="6"/>
  <c r="K196" i="6"/>
  <c r="K213" i="6"/>
  <c r="K215" i="6"/>
  <c r="K220" i="6"/>
  <c r="K241" i="6"/>
  <c r="K246" i="6"/>
  <c r="K248" i="6"/>
  <c r="K267" i="6"/>
  <c r="K274" i="6"/>
  <c r="K277" i="6"/>
  <c r="K279" i="6"/>
  <c r="K284" i="6"/>
  <c r="K305" i="6"/>
  <c r="K310" i="6"/>
  <c r="K312" i="6"/>
  <c r="K324" i="6"/>
  <c r="K328" i="6"/>
  <c r="K330" i="6"/>
  <c r="K341" i="6"/>
  <c r="K345" i="6"/>
  <c r="K354" i="6"/>
  <c r="K356" i="6"/>
  <c r="K364" i="6"/>
  <c r="K372" i="6"/>
  <c r="K380" i="6"/>
  <c r="K388" i="6"/>
  <c r="K396" i="6"/>
  <c r="K404" i="6"/>
  <c r="K412" i="6"/>
  <c r="K420" i="6"/>
  <c r="K428" i="6"/>
  <c r="K436" i="6"/>
  <c r="K452" i="6"/>
  <c r="K483" i="6"/>
  <c r="K46" i="6"/>
  <c r="K60" i="6"/>
  <c r="K67" i="6"/>
  <c r="K76" i="6"/>
  <c r="K82" i="6"/>
  <c r="K84" i="6"/>
  <c r="K86" i="6"/>
  <c r="K92" i="6"/>
  <c r="K94" i="6"/>
  <c r="K100" i="6"/>
  <c r="K102" i="6"/>
  <c r="K108" i="6"/>
  <c r="K110" i="6"/>
  <c r="K141" i="6"/>
  <c r="K143" i="6"/>
  <c r="K145" i="6"/>
  <c r="K147" i="6"/>
  <c r="K160" i="6"/>
  <c r="K192" i="6"/>
  <c r="K194" i="6"/>
  <c r="K202" i="6"/>
  <c r="K204" i="6"/>
  <c r="K206" i="6"/>
  <c r="K208" i="6"/>
  <c r="K210" i="6"/>
  <c r="K217" i="6"/>
  <c r="K222" i="6"/>
  <c r="K224" i="6"/>
  <c r="K243" i="6"/>
  <c r="K250" i="6"/>
  <c r="K253" i="6"/>
  <c r="K255" i="6"/>
  <c r="K260" i="6"/>
  <c r="K281" i="6"/>
  <c r="K286" i="6"/>
  <c r="K288" i="6"/>
  <c r="K307" i="6"/>
  <c r="K314" i="6"/>
  <c r="K317" i="6"/>
  <c r="K319" i="6"/>
  <c r="K326" i="6"/>
  <c r="K332" i="6"/>
  <c r="K337" i="6"/>
  <c r="K351" i="6"/>
  <c r="K358" i="6"/>
  <c r="K360" i="6"/>
  <c r="K362" i="6"/>
  <c r="K366" i="6"/>
  <c r="K368" i="6"/>
  <c r="K370" i="6"/>
  <c r="K374" i="6"/>
  <c r="K376" i="6"/>
  <c r="K378" i="6"/>
  <c r="K58" i="6"/>
  <c r="K74" i="6"/>
  <c r="K90" i="6"/>
  <c r="K98" i="6"/>
  <c r="K106" i="6"/>
  <c r="K114" i="6"/>
  <c r="K116" i="6"/>
  <c r="K118" i="6"/>
  <c r="K122" i="6"/>
  <c r="K124" i="6"/>
  <c r="K126" i="6"/>
  <c r="K149" i="6"/>
  <c r="K151" i="6"/>
  <c r="K170" i="6"/>
  <c r="K172" i="6"/>
  <c r="K174" i="6"/>
  <c r="K198" i="6"/>
  <c r="K200" i="6"/>
  <c r="K212" i="6"/>
  <c r="K219" i="6"/>
  <c r="K226" i="6"/>
  <c r="K229" i="6"/>
  <c r="K231" i="6"/>
  <c r="K236" i="6"/>
  <c r="K257" i="6"/>
  <c r="K262" i="6"/>
  <c r="K264" i="6"/>
  <c r="K283" i="6"/>
  <c r="K290" i="6"/>
  <c r="K293" i="6"/>
  <c r="K295" i="6"/>
  <c r="K300" i="6"/>
  <c r="K321" i="6"/>
  <c r="K334" i="6"/>
  <c r="K440" i="6"/>
  <c r="K442" i="6"/>
  <c r="K446" i="6"/>
  <c r="K448" i="6"/>
  <c r="K462" i="6"/>
  <c r="K466" i="6"/>
  <c r="K468" i="6"/>
  <c r="K472" i="6"/>
  <c r="K474" i="6"/>
  <c r="K476" i="6"/>
  <c r="K480" i="6"/>
  <c r="K488" i="6"/>
  <c r="K494" i="6"/>
  <c r="K498" i="6"/>
  <c r="K502" i="6"/>
  <c r="K510" i="6"/>
  <c r="K518" i="6"/>
  <c r="K522" i="6"/>
  <c r="K524" i="6"/>
  <c r="K530" i="6"/>
  <c r="K532" i="6"/>
  <c r="K536" i="6"/>
  <c r="K538" i="6"/>
  <c r="K540" i="6"/>
  <c r="K555" i="6"/>
  <c r="K581" i="6"/>
  <c r="K65" i="6"/>
  <c r="K80" i="6"/>
  <c r="K88" i="6"/>
  <c r="K96" i="6"/>
  <c r="K104" i="6"/>
  <c r="K112" i="6"/>
  <c r="K120" i="6"/>
  <c r="K130" i="6"/>
  <c r="K132" i="6"/>
  <c r="K134" i="6"/>
  <c r="K153" i="6"/>
  <c r="K155" i="6"/>
  <c r="K168" i="6"/>
  <c r="K178" i="6"/>
  <c r="K180" i="6"/>
  <c r="K182" i="6"/>
  <c r="K187" i="6"/>
  <c r="K233" i="6"/>
  <c r="K238" i="6"/>
  <c r="K240" i="6"/>
  <c r="K259" i="6"/>
  <c r="K266" i="6"/>
  <c r="K269" i="6"/>
  <c r="K271" i="6"/>
  <c r="K276" i="6"/>
  <c r="K297" i="6"/>
  <c r="K302" i="6"/>
  <c r="K304" i="6"/>
  <c r="K323" i="6"/>
  <c r="K342" i="6"/>
  <c r="K344" i="6"/>
  <c r="K346" i="6"/>
  <c r="K348" i="6"/>
  <c r="K353" i="6"/>
  <c r="K54" i="6"/>
  <c r="K56" i="6"/>
  <c r="K63" i="6"/>
  <c r="K128" i="6"/>
  <c r="K138" i="6"/>
  <c r="K140" i="6"/>
  <c r="K142" i="6"/>
  <c r="K157" i="6"/>
  <c r="K159" i="6"/>
  <c r="K161" i="6"/>
  <c r="K163" i="6"/>
  <c r="K176" i="6"/>
  <c r="K193" i="6"/>
  <c r="K195" i="6"/>
  <c r="K203" i="6"/>
  <c r="K214" i="6"/>
  <c r="K216" i="6"/>
  <c r="K235" i="6"/>
  <c r="K242" i="6"/>
  <c r="K245" i="6"/>
  <c r="K247" i="6"/>
  <c r="K252" i="6"/>
  <c r="K273" i="6"/>
  <c r="K278" i="6"/>
  <c r="K280" i="6"/>
  <c r="K299" i="6"/>
  <c r="K306" i="6"/>
  <c r="K309" i="6"/>
  <c r="K311" i="6"/>
  <c r="K316" i="6"/>
  <c r="K327" i="6"/>
  <c r="K336" i="6"/>
  <c r="K338" i="6"/>
  <c r="K340" i="6"/>
  <c r="K357" i="6"/>
  <c r="K361" i="6"/>
  <c r="K365" i="6"/>
  <c r="K369" i="6"/>
  <c r="K373" i="6"/>
  <c r="K377" i="6"/>
  <c r="K381" i="6"/>
  <c r="K385" i="6"/>
  <c r="K389" i="6"/>
  <c r="K393" i="6"/>
  <c r="K397" i="6"/>
  <c r="K401" i="6"/>
  <c r="K405" i="6"/>
  <c r="K409" i="6"/>
  <c r="K413" i="6"/>
  <c r="K417" i="6"/>
  <c r="K421" i="6"/>
  <c r="K425" i="6"/>
  <c r="K429" i="6"/>
  <c r="K433" i="6"/>
  <c r="K437" i="6"/>
  <c r="K439" i="6"/>
  <c r="K453" i="6"/>
  <c r="K455" i="6"/>
  <c r="K52" i="6"/>
  <c r="K61" i="6"/>
  <c r="K75" i="6"/>
  <c r="K77" i="6"/>
  <c r="K79" i="6"/>
  <c r="K83" i="6"/>
  <c r="K87" i="6"/>
  <c r="K95" i="6"/>
  <c r="K103" i="6"/>
  <c r="K111" i="6"/>
  <c r="K136" i="6"/>
  <c r="K146" i="6"/>
  <c r="K148" i="6"/>
  <c r="K150" i="6"/>
  <c r="K165" i="6"/>
  <c r="K167" i="6"/>
  <c r="K184" i="6"/>
  <c r="K189" i="6"/>
  <c r="K191" i="6"/>
  <c r="K197" i="6"/>
  <c r="K201" i="6"/>
  <c r="K207" i="6"/>
  <c r="K209" i="6"/>
  <c r="K211" i="6"/>
  <c r="K218" i="6"/>
  <c r="K221" i="6"/>
  <c r="K223" i="6"/>
  <c r="K228" i="6"/>
  <c r="K249" i="6"/>
  <c r="K254" i="6"/>
  <c r="K256" i="6"/>
  <c r="K275" i="6"/>
  <c r="K282" i="6"/>
  <c r="K285" i="6"/>
  <c r="K287" i="6"/>
  <c r="K292" i="6"/>
  <c r="K313" i="6"/>
  <c r="K318" i="6"/>
  <c r="K320" i="6"/>
  <c r="K325" i="6"/>
  <c r="K329" i="6"/>
  <c r="K331" i="6"/>
  <c r="K350" i="6"/>
  <c r="K355" i="6"/>
  <c r="K359" i="6"/>
  <c r="K363" i="6"/>
  <c r="K367" i="6"/>
  <c r="K371" i="6"/>
  <c r="K375" i="6"/>
  <c r="K379" i="6"/>
  <c r="K383" i="6"/>
  <c r="K387" i="6"/>
  <c r="K391" i="6"/>
  <c r="K395" i="6"/>
  <c r="K399" i="6"/>
  <c r="K403" i="6"/>
  <c r="K407" i="6"/>
  <c r="K411" i="6"/>
  <c r="K415" i="6"/>
  <c r="K419" i="6"/>
  <c r="K423" i="6"/>
  <c r="K427" i="6"/>
  <c r="K50" i="6"/>
  <c r="K73" i="6"/>
  <c r="K81" i="6"/>
  <c r="K85" i="6"/>
  <c r="K89" i="6"/>
  <c r="K91" i="6"/>
  <c r="K93" i="6"/>
  <c r="K97" i="6"/>
  <c r="K99" i="6"/>
  <c r="K101" i="6"/>
  <c r="K105" i="6"/>
  <c r="K107" i="6"/>
  <c r="K109" i="6"/>
  <c r="K113" i="6"/>
  <c r="K115" i="6"/>
  <c r="K119" i="6"/>
  <c r="K121" i="6"/>
  <c r="K123" i="6"/>
  <c r="K127" i="6"/>
  <c r="K144" i="6"/>
  <c r="K169" i="6"/>
  <c r="K171" i="6"/>
  <c r="K186" i="6"/>
  <c r="K205" i="6"/>
  <c r="K225" i="6"/>
  <c r="K230" i="6"/>
  <c r="K232" i="6"/>
  <c r="K251" i="6"/>
  <c r="K258" i="6"/>
  <c r="K261" i="6"/>
  <c r="K263" i="6"/>
  <c r="K268" i="6"/>
  <c r="K289" i="6"/>
  <c r="K294" i="6"/>
  <c r="K296" i="6"/>
  <c r="K315" i="6"/>
  <c r="K322" i="6"/>
  <c r="K333" i="6"/>
  <c r="K347" i="6"/>
  <c r="K352" i="6"/>
  <c r="K441" i="6"/>
  <c r="K443" i="6"/>
  <c r="K459" i="6"/>
  <c r="K465" i="6"/>
  <c r="K473" i="6"/>
  <c r="K485" i="6"/>
  <c r="K489" i="6"/>
  <c r="K495" i="6"/>
  <c r="K505" i="6"/>
  <c r="K513" i="6"/>
  <c r="K521" i="6"/>
  <c r="K523" i="6"/>
  <c r="K525" i="6"/>
  <c r="K527" i="6"/>
  <c r="K529" i="6"/>
  <c r="K531" i="6"/>
  <c r="K533" i="6"/>
  <c r="K535" i="6"/>
  <c r="K539" i="6"/>
  <c r="K541" i="6"/>
  <c r="K543" i="6"/>
  <c r="K545" i="6"/>
  <c r="K552" i="6"/>
  <c r="K554" i="6"/>
  <c r="K556" i="6"/>
  <c r="K558" i="6"/>
  <c r="K569" i="6"/>
  <c r="K131" i="6"/>
  <c r="K227" i="6"/>
  <c r="K244" i="6"/>
  <c r="K265" i="6"/>
  <c r="K303" i="6"/>
  <c r="K384" i="6"/>
  <c r="K390" i="6"/>
  <c r="K410" i="6"/>
  <c r="K416" i="6"/>
  <c r="K422" i="6"/>
  <c r="K438" i="6"/>
  <c r="K456" i="6"/>
  <c r="K461" i="6"/>
  <c r="K469" i="6"/>
  <c r="K471" i="6"/>
  <c r="K486" i="6"/>
  <c r="K491" i="6"/>
  <c r="K500" i="6"/>
  <c r="K512" i="6"/>
  <c r="K519" i="6"/>
  <c r="K547" i="6"/>
  <c r="K570" i="6"/>
  <c r="K572" i="6"/>
  <c r="K574" i="6"/>
  <c r="K589" i="6"/>
  <c r="K591" i="6"/>
  <c r="K679" i="6"/>
  <c r="K690" i="6"/>
  <c r="K698" i="6"/>
  <c r="K700" i="6"/>
  <c r="K708" i="6"/>
  <c r="K710" i="6"/>
  <c r="K719" i="6"/>
  <c r="K721" i="6"/>
  <c r="K725" i="6"/>
  <c r="K727" i="6"/>
  <c r="K729" i="6"/>
  <c r="K731" i="6"/>
  <c r="K752" i="6"/>
  <c r="K754" i="6"/>
  <c r="K756" i="6"/>
  <c r="K764" i="6"/>
  <c r="K793" i="6"/>
  <c r="K816" i="6"/>
  <c r="K832" i="6"/>
  <c r="K842" i="6"/>
  <c r="K846" i="6"/>
  <c r="K856" i="6"/>
  <c r="K869" i="6"/>
  <c r="K871" i="6"/>
  <c r="K873" i="6"/>
  <c r="K878" i="6"/>
  <c r="K885" i="6"/>
  <c r="K887" i="6"/>
  <c r="K889" i="6"/>
  <c r="K900" i="6"/>
  <c r="K911" i="6"/>
  <c r="K913" i="6"/>
  <c r="K922" i="6"/>
  <c r="K931" i="6"/>
  <c r="K933" i="6"/>
  <c r="K942" i="6"/>
  <c r="K949" i="6"/>
  <c r="K951" i="6"/>
  <c r="K968" i="6"/>
  <c r="K970" i="6"/>
  <c r="K974" i="6"/>
  <c r="K976" i="6"/>
  <c r="K978" i="6"/>
  <c r="K985" i="6"/>
  <c r="K992" i="6"/>
  <c r="K997" i="6"/>
  <c r="K1011" i="6"/>
  <c r="K1030" i="6"/>
  <c r="K1037" i="6"/>
  <c r="K1042" i="6"/>
  <c r="K1044" i="6"/>
  <c r="K1049" i="6"/>
  <c r="K1056" i="6"/>
  <c r="K1063" i="6"/>
  <c r="K1075" i="6"/>
  <c r="K1094" i="6"/>
  <c r="K1101" i="6"/>
  <c r="K1106" i="6"/>
  <c r="K1108" i="6"/>
  <c r="K1113" i="6"/>
  <c r="K1120" i="6"/>
  <c r="K1127" i="6"/>
  <c r="K1139" i="6"/>
  <c r="K1146" i="6"/>
  <c r="K1148" i="6"/>
  <c r="K1155" i="6"/>
  <c r="K1162" i="6"/>
  <c r="K1169" i="6"/>
  <c r="K1171" i="6"/>
  <c r="K1184" i="6"/>
  <c r="K1188" i="6"/>
  <c r="K117" i="6"/>
  <c r="K173" i="6"/>
  <c r="K239" i="6"/>
  <c r="K270" i="6"/>
  <c r="K339" i="6"/>
  <c r="K451" i="6"/>
  <c r="K464" i="6"/>
  <c r="K477" i="6"/>
  <c r="K479" i="6"/>
  <c r="K549" i="6"/>
  <c r="K551" i="6"/>
  <c r="K553" i="6"/>
  <c r="K560" i="6"/>
  <c r="K562" i="6"/>
  <c r="K564" i="6"/>
  <c r="K566" i="6"/>
  <c r="K582" i="6"/>
  <c r="K593" i="6"/>
  <c r="K623" i="6"/>
  <c r="K631" i="6"/>
  <c r="K639" i="6"/>
  <c r="K647" i="6"/>
  <c r="K655" i="6"/>
  <c r="K663" i="6"/>
  <c r="K671" i="6"/>
  <c r="K681" i="6"/>
  <c r="K705" i="6"/>
  <c r="K712" i="6"/>
  <c r="K733" i="6"/>
  <c r="K739" i="6"/>
  <c r="K758" i="6"/>
  <c r="K760" i="6"/>
  <c r="K762" i="6"/>
  <c r="K766" i="6"/>
  <c r="K772" i="6"/>
  <c r="K787" i="6"/>
  <c r="K789" i="6"/>
  <c r="K791" i="6"/>
  <c r="K795" i="6"/>
  <c r="K797" i="6"/>
  <c r="K799" i="6"/>
  <c r="K801" i="6"/>
  <c r="K809" i="6"/>
  <c r="K840" i="6"/>
  <c r="K850" i="6"/>
  <c r="K854" i="6"/>
  <c r="K862" i="6"/>
  <c r="K875" i="6"/>
  <c r="K891" i="6"/>
  <c r="K902" i="6"/>
  <c r="K904" i="6"/>
  <c r="K924" i="6"/>
  <c r="K944" i="6"/>
  <c r="K980" i="6"/>
  <c r="K999" i="6"/>
  <c r="K1006" i="6"/>
  <c r="K1013" i="6"/>
  <c r="K1018" i="6"/>
  <c r="K1020" i="6"/>
  <c r="K1025" i="6"/>
  <c r="K1032" i="6"/>
  <c r="K1039" i="6"/>
  <c r="K1051" i="6"/>
  <c r="K1070" i="6"/>
  <c r="K1077" i="6"/>
  <c r="K1082" i="6"/>
  <c r="K1084" i="6"/>
  <c r="K1089" i="6"/>
  <c r="K1096" i="6"/>
  <c r="K1103" i="6"/>
  <c r="K1115" i="6"/>
  <c r="K1134" i="6"/>
  <c r="K1141" i="6"/>
  <c r="K1157" i="6"/>
  <c r="K1164" i="6"/>
  <c r="K1173" i="6"/>
  <c r="K1175" i="6"/>
  <c r="K1177" i="6"/>
  <c r="K1186" i="6"/>
  <c r="K1192" i="6"/>
  <c r="K1222" i="6"/>
  <c r="K1238" i="6"/>
  <c r="K1242" i="6"/>
  <c r="K1257" i="6"/>
  <c r="K1278" i="6"/>
  <c r="K1287" i="6"/>
  <c r="K1289" i="6"/>
  <c r="K1291" i="6"/>
  <c r="K1293" i="6"/>
  <c r="K1295" i="6"/>
  <c r="K1297" i="6"/>
  <c r="K1299" i="6"/>
  <c r="K1301" i="6"/>
  <c r="K1303" i="6"/>
  <c r="K1305" i="6"/>
  <c r="K1307" i="6"/>
  <c r="K1309" i="6"/>
  <c r="K158" i="6"/>
  <c r="K179" i="6"/>
  <c r="K382" i="6"/>
  <c r="K402" i="6"/>
  <c r="K408" i="6"/>
  <c r="K414" i="6"/>
  <c r="K449" i="6"/>
  <c r="K454" i="6"/>
  <c r="K484" i="6"/>
  <c r="K503" i="6"/>
  <c r="K515" i="6"/>
  <c r="K517" i="6"/>
  <c r="K568" i="6"/>
  <c r="K576" i="6"/>
  <c r="K578" i="6"/>
  <c r="K580" i="6"/>
  <c r="K599" i="6"/>
  <c r="K601" i="6"/>
  <c r="K607" i="6"/>
  <c r="K615" i="6"/>
  <c r="K617" i="6"/>
  <c r="K625" i="6"/>
  <c r="K627" i="6"/>
  <c r="K629" i="6"/>
  <c r="K633" i="6"/>
  <c r="K641" i="6"/>
  <c r="K643" i="6"/>
  <c r="K645" i="6"/>
  <c r="K649" i="6"/>
  <c r="K657" i="6"/>
  <c r="K659" i="6"/>
  <c r="K661" i="6"/>
  <c r="K665" i="6"/>
  <c r="K673" i="6"/>
  <c r="K675" i="6"/>
  <c r="K677" i="6"/>
  <c r="K683" i="6"/>
  <c r="K687" i="6"/>
  <c r="K702" i="6"/>
  <c r="K714" i="6"/>
  <c r="K716" i="6"/>
  <c r="K735" i="6"/>
  <c r="K737" i="6"/>
  <c r="K741" i="6"/>
  <c r="K743" i="6"/>
  <c r="K745" i="6"/>
  <c r="K768" i="6"/>
  <c r="K770" i="6"/>
  <c r="K774" i="6"/>
  <c r="K776" i="6"/>
  <c r="K778" i="6"/>
  <c r="K780" i="6"/>
  <c r="K803" i="6"/>
  <c r="K805" i="6"/>
  <c r="K807" i="6"/>
  <c r="K825" i="6"/>
  <c r="K827" i="6"/>
  <c r="K829" i="6"/>
  <c r="K848" i="6"/>
  <c r="K852" i="6"/>
  <c r="K859" i="6"/>
  <c r="K866" i="6"/>
  <c r="K868" i="6"/>
  <c r="K882" i="6"/>
  <c r="K884" i="6"/>
  <c r="K895" i="6"/>
  <c r="K897" i="6"/>
  <c r="K906" i="6"/>
  <c r="K915" i="6"/>
  <c r="K917" i="6"/>
  <c r="K926" i="6"/>
  <c r="K928" i="6"/>
  <c r="K935" i="6"/>
  <c r="K937" i="6"/>
  <c r="K939" i="6"/>
  <c r="K946" i="6"/>
  <c r="K953" i="6"/>
  <c r="K955" i="6"/>
  <c r="K963" i="6"/>
  <c r="K982" i="6"/>
  <c r="K987" i="6"/>
  <c r="K994" i="6"/>
  <c r="K1001" i="6"/>
  <c r="K1008" i="6"/>
  <c r="K1015" i="6"/>
  <c r="K1027" i="6"/>
  <c r="K1046" i="6"/>
  <c r="K1053" i="6"/>
  <c r="K1058" i="6"/>
  <c r="K1060" i="6"/>
  <c r="K1065" i="6"/>
  <c r="K1072" i="6"/>
  <c r="K1079" i="6"/>
  <c r="K1091" i="6"/>
  <c r="K1110" i="6"/>
  <c r="K1117" i="6"/>
  <c r="K129" i="6"/>
  <c r="K199" i="6"/>
  <c r="K301" i="6"/>
  <c r="K431" i="6"/>
  <c r="K444" i="6"/>
  <c r="K457" i="6"/>
  <c r="K467" i="6"/>
  <c r="K482" i="6"/>
  <c r="K496" i="6"/>
  <c r="K506" i="6"/>
  <c r="K508" i="6"/>
  <c r="K520" i="6"/>
  <c r="K584" i="6"/>
  <c r="K586" i="6"/>
  <c r="K588" i="6"/>
  <c r="K590" i="6"/>
  <c r="K595" i="6"/>
  <c r="K597" i="6"/>
  <c r="K603" i="6"/>
  <c r="K605" i="6"/>
  <c r="K609" i="6"/>
  <c r="K611" i="6"/>
  <c r="K613" i="6"/>
  <c r="K619" i="6"/>
  <c r="K621" i="6"/>
  <c r="K635" i="6"/>
  <c r="K637" i="6"/>
  <c r="K651" i="6"/>
  <c r="K653" i="6"/>
  <c r="K667" i="6"/>
  <c r="K669" i="6"/>
  <c r="K685" i="6"/>
  <c r="K689" i="6"/>
  <c r="K691" i="6"/>
  <c r="K695" i="6"/>
  <c r="K707" i="6"/>
  <c r="K718" i="6"/>
  <c r="K720" i="6"/>
  <c r="K722" i="6"/>
  <c r="K724" i="6"/>
  <c r="K726" i="6"/>
  <c r="K728" i="6"/>
  <c r="K747" i="6"/>
  <c r="K749" i="6"/>
  <c r="K751" i="6"/>
  <c r="K753" i="6"/>
  <c r="K782" i="6"/>
  <c r="K811" i="6"/>
  <c r="K813" i="6"/>
  <c r="K815" i="6"/>
  <c r="K817" i="6"/>
  <c r="K819" i="6"/>
  <c r="K823" i="6"/>
  <c r="K831" i="6"/>
  <c r="K833" i="6"/>
  <c r="K835" i="6"/>
  <c r="K837" i="6"/>
  <c r="K857" i="6"/>
  <c r="K872" i="6"/>
  <c r="K888" i="6"/>
  <c r="K893" i="6"/>
  <c r="K908" i="6"/>
  <c r="K919" i="6"/>
  <c r="K921" i="6"/>
  <c r="K930" i="6"/>
  <c r="K948" i="6"/>
  <c r="K957" i="6"/>
  <c r="K959" i="6"/>
  <c r="K961" i="6"/>
  <c r="K965" i="6"/>
  <c r="K967" i="6"/>
  <c r="K984" i="6"/>
  <c r="K989" i="6"/>
  <c r="K996" i="6"/>
  <c r="K1003" i="6"/>
  <c r="K1022" i="6"/>
  <c r="K1029" i="6"/>
  <c r="K1034" i="6"/>
  <c r="K1036" i="6"/>
  <c r="K1041" i="6"/>
  <c r="K1048" i="6"/>
  <c r="K1055" i="6"/>
  <c r="K1067" i="6"/>
  <c r="K1086" i="6"/>
  <c r="K1093" i="6"/>
  <c r="K1098" i="6"/>
  <c r="K1100" i="6"/>
  <c r="K1105" i="6"/>
  <c r="K1112" i="6"/>
  <c r="K1119" i="6"/>
  <c r="K1131" i="6"/>
  <c r="K1145" i="6"/>
  <c r="K1166" i="6"/>
  <c r="K1168" i="6"/>
  <c r="K1183" i="6"/>
  <c r="K1204" i="6"/>
  <c r="K1212" i="6"/>
  <c r="K1225" i="6"/>
  <c r="K1232" i="6"/>
  <c r="K1234" i="6"/>
  <c r="K1249" i="6"/>
  <c r="K1251" i="6"/>
  <c r="K1260" i="6"/>
  <c r="K1262" i="6"/>
  <c r="K1264" i="6"/>
  <c r="K1268" i="6"/>
  <c r="K1270" i="6"/>
  <c r="K71" i="6"/>
  <c r="K135" i="6"/>
  <c r="K156" i="6"/>
  <c r="K237" i="6"/>
  <c r="K343" i="6"/>
  <c r="K394" i="6"/>
  <c r="K400" i="6"/>
  <c r="K406" i="6"/>
  <c r="K426" i="6"/>
  <c r="K434" i="6"/>
  <c r="K447" i="6"/>
  <c r="K470" i="6"/>
  <c r="K475" i="6"/>
  <c r="K487" i="6"/>
  <c r="K490" i="6"/>
  <c r="K492" i="6"/>
  <c r="K499" i="6"/>
  <c r="K501" i="6"/>
  <c r="K526" i="6"/>
  <c r="K528" i="6"/>
  <c r="K546" i="6"/>
  <c r="K548" i="6"/>
  <c r="K550" i="6"/>
  <c r="K559" i="6"/>
  <c r="K561" i="6"/>
  <c r="K571" i="6"/>
  <c r="K693" i="6"/>
  <c r="K697" i="6"/>
  <c r="K699" i="6"/>
  <c r="K704" i="6"/>
  <c r="K732" i="6"/>
  <c r="K761" i="6"/>
  <c r="K784" i="6"/>
  <c r="K786" i="6"/>
  <c r="K788" i="6"/>
  <c r="K796" i="6"/>
  <c r="K821" i="6"/>
  <c r="K839" i="6"/>
  <c r="K841" i="6"/>
  <c r="K843" i="6"/>
  <c r="K845" i="6"/>
  <c r="K863" i="6"/>
  <c r="K865" i="6"/>
  <c r="K870" i="6"/>
  <c r="K877" i="6"/>
  <c r="K879" i="6"/>
  <c r="K881" i="6"/>
  <c r="K886" i="6"/>
  <c r="K899" i="6"/>
  <c r="K901" i="6"/>
  <c r="K910" i="6"/>
  <c r="K912" i="6"/>
  <c r="K932" i="6"/>
  <c r="K941" i="6"/>
  <c r="K943" i="6"/>
  <c r="K950" i="6"/>
  <c r="K969" i="6"/>
  <c r="K971" i="6"/>
  <c r="K973" i="6"/>
  <c r="K975" i="6"/>
  <c r="K977" i="6"/>
  <c r="K991" i="6"/>
  <c r="K998" i="6"/>
  <c r="K1005" i="6"/>
  <c r="K1010" i="6"/>
  <c r="K1012" i="6"/>
  <c r="K1017" i="6"/>
  <c r="K1024" i="6"/>
  <c r="K1031" i="6"/>
  <c r="K1043" i="6"/>
  <c r="K1062" i="6"/>
  <c r="K1069" i="6"/>
  <c r="K1074" i="6"/>
  <c r="K1076" i="6"/>
  <c r="K1081" i="6"/>
  <c r="K1088" i="6"/>
  <c r="K1095" i="6"/>
  <c r="K1107" i="6"/>
  <c r="K1126" i="6"/>
  <c r="K1133" i="6"/>
  <c r="K1138" i="6"/>
  <c r="K1140" i="6"/>
  <c r="K1147" i="6"/>
  <c r="K1154" i="6"/>
  <c r="K1156" i="6"/>
  <c r="K1161" i="6"/>
  <c r="K1170" i="6"/>
  <c r="K1172" i="6"/>
  <c r="K1185" i="6"/>
  <c r="K1198" i="6"/>
  <c r="K1200" i="6"/>
  <c r="K1202" i="6"/>
  <c r="K1208" i="6"/>
  <c r="K1210" i="6"/>
  <c r="K1214" i="6"/>
  <c r="K1223" i="6"/>
  <c r="K1227" i="6"/>
  <c r="K177" i="6"/>
  <c r="K335" i="6"/>
  <c r="K349" i="6"/>
  <c r="K460" i="6"/>
  <c r="K478" i="6"/>
  <c r="K504" i="6"/>
  <c r="K511" i="6"/>
  <c r="K534" i="6"/>
  <c r="K563" i="6"/>
  <c r="K573" i="6"/>
  <c r="K575" i="6"/>
  <c r="K577" i="6"/>
  <c r="K592" i="6"/>
  <c r="K628" i="6"/>
  <c r="K630" i="6"/>
  <c r="K644" i="6"/>
  <c r="K646" i="6"/>
  <c r="K660" i="6"/>
  <c r="K662" i="6"/>
  <c r="K676" i="6"/>
  <c r="K678" i="6"/>
  <c r="K680" i="6"/>
  <c r="K682" i="6"/>
  <c r="K709" i="6"/>
  <c r="K711" i="6"/>
  <c r="K713" i="6"/>
  <c r="K715" i="6"/>
  <c r="K730" i="6"/>
  <c r="K734" i="6"/>
  <c r="K738" i="6"/>
  <c r="K740" i="6"/>
  <c r="K755" i="6"/>
  <c r="K757" i="6"/>
  <c r="K759" i="6"/>
  <c r="K763" i="6"/>
  <c r="K765" i="6"/>
  <c r="K767" i="6"/>
  <c r="K769" i="6"/>
  <c r="K777" i="6"/>
  <c r="K790" i="6"/>
  <c r="K792" i="6"/>
  <c r="K794" i="6"/>
  <c r="K798" i="6"/>
  <c r="K804" i="6"/>
  <c r="K828" i="6"/>
  <c r="K847" i="6"/>
  <c r="K849" i="6"/>
  <c r="K851" i="6"/>
  <c r="K855" i="6"/>
  <c r="K861" i="6"/>
  <c r="K867" i="6"/>
  <c r="K883" i="6"/>
  <c r="K903" i="6"/>
  <c r="K905" i="6"/>
  <c r="K914" i="6"/>
  <c r="K923" i="6"/>
  <c r="K925" i="6"/>
  <c r="K934" i="6"/>
  <c r="K952" i="6"/>
  <c r="K979" i="6"/>
  <c r="K986" i="6"/>
  <c r="K993" i="6"/>
  <c r="K1000" i="6"/>
  <c r="K1007" i="6"/>
  <c r="K1019" i="6"/>
  <c r="K1038" i="6"/>
  <c r="K1045" i="6"/>
  <c r="K1050" i="6"/>
  <c r="K1052" i="6"/>
  <c r="K1057" i="6"/>
  <c r="K1064" i="6"/>
  <c r="K1071" i="6"/>
  <c r="K1083" i="6"/>
  <c r="K1102" i="6"/>
  <c r="K1109" i="6"/>
  <c r="K1114" i="6"/>
  <c r="K1116" i="6"/>
  <c r="K1121" i="6"/>
  <c r="K1128" i="6"/>
  <c r="K1135" i="6"/>
  <c r="K1149" i="6"/>
  <c r="K1163" i="6"/>
  <c r="K1176" i="6"/>
  <c r="K1178" i="6"/>
  <c r="K1180" i="6"/>
  <c r="K1187" i="6"/>
  <c r="K1189" i="6"/>
  <c r="K1191" i="6"/>
  <c r="K1206" i="6"/>
  <c r="K1219" i="6"/>
  <c r="K1221" i="6"/>
  <c r="K1229" i="6"/>
  <c r="K1241" i="6"/>
  <c r="K1243" i="6"/>
  <c r="K1258" i="6"/>
  <c r="K1275" i="6"/>
  <c r="K125" i="6"/>
  <c r="K154" i="6"/>
  <c r="K188" i="6"/>
  <c r="K272" i="6"/>
  <c r="K298" i="6"/>
  <c r="K386" i="6"/>
  <c r="K392" i="6"/>
  <c r="K398" i="6"/>
  <c r="K418" i="6"/>
  <c r="K424" i="6"/>
  <c r="K432" i="6"/>
  <c r="K445" i="6"/>
  <c r="K450" i="6"/>
  <c r="K463" i="6"/>
  <c r="K497" i="6"/>
  <c r="K514" i="6"/>
  <c r="K516" i="6"/>
  <c r="K542" i="6"/>
  <c r="K544" i="6"/>
  <c r="K557" i="6"/>
  <c r="K565" i="6"/>
  <c r="K567" i="6"/>
  <c r="K579" i="6"/>
  <c r="K583" i="6"/>
  <c r="K585" i="6"/>
  <c r="K596" i="6"/>
  <c r="K598" i="6"/>
  <c r="K604" i="6"/>
  <c r="K606" i="6"/>
  <c r="K610" i="6"/>
  <c r="K612" i="6"/>
  <c r="K614" i="6"/>
  <c r="K620" i="6"/>
  <c r="K622" i="6"/>
  <c r="K624" i="6"/>
  <c r="K626" i="6"/>
  <c r="K632" i="6"/>
  <c r="K636" i="6"/>
  <c r="K638" i="6"/>
  <c r="K640" i="6"/>
  <c r="K642" i="6"/>
  <c r="K648" i="6"/>
  <c r="K652" i="6"/>
  <c r="K654" i="6"/>
  <c r="K656" i="6"/>
  <c r="K658" i="6"/>
  <c r="K664" i="6"/>
  <c r="K668" i="6"/>
  <c r="K670" i="6"/>
  <c r="K672" i="6"/>
  <c r="K674" i="6"/>
  <c r="K684" i="6"/>
  <c r="K686" i="6"/>
  <c r="K701" i="6"/>
  <c r="K703" i="6"/>
  <c r="K706" i="6"/>
  <c r="K736" i="6"/>
  <c r="K744" i="6"/>
  <c r="K748" i="6"/>
  <c r="K771" i="6"/>
  <c r="K773" i="6"/>
  <c r="K775" i="6"/>
  <c r="K800" i="6"/>
  <c r="K802" i="6"/>
  <c r="K806" i="6"/>
  <c r="K808" i="6"/>
  <c r="K810" i="6"/>
  <c r="K812" i="6"/>
  <c r="K820" i="6"/>
  <c r="K826" i="6"/>
  <c r="K830" i="6"/>
  <c r="K836" i="6"/>
  <c r="K853" i="6"/>
  <c r="K874" i="6"/>
  <c r="K876" i="6"/>
  <c r="K890" i="6"/>
  <c r="K892" i="6"/>
  <c r="K894" i="6"/>
  <c r="K896" i="6"/>
  <c r="K916" i="6"/>
  <c r="K927" i="6"/>
  <c r="K929" i="6"/>
  <c r="K936" i="6"/>
  <c r="K938" i="6"/>
  <c r="K945" i="6"/>
  <c r="K947" i="6"/>
  <c r="K954" i="6"/>
  <c r="K956" i="6"/>
  <c r="K962" i="6"/>
  <c r="K964" i="6"/>
  <c r="K981" i="6"/>
  <c r="K988" i="6"/>
  <c r="K1014" i="6"/>
  <c r="K1021" i="6"/>
  <c r="K1026" i="6"/>
  <c r="K1028" i="6"/>
  <c r="K1033" i="6"/>
  <c r="K1040" i="6"/>
  <c r="K1047" i="6"/>
  <c r="K1059" i="6"/>
  <c r="K1078" i="6"/>
  <c r="K1085" i="6"/>
  <c r="K1090" i="6"/>
  <c r="K1092" i="6"/>
  <c r="K1097" i="6"/>
  <c r="K175" i="6"/>
  <c r="K234" i="6"/>
  <c r="K291" i="6"/>
  <c r="K308" i="6"/>
  <c r="K430" i="6"/>
  <c r="K435" i="6"/>
  <c r="K458" i="6"/>
  <c r="K481" i="6"/>
  <c r="K493" i="6"/>
  <c r="K507" i="6"/>
  <c r="K509" i="6"/>
  <c r="K537" i="6"/>
  <c r="K587" i="6"/>
  <c r="K594" i="6"/>
  <c r="K600" i="6"/>
  <c r="K602" i="6"/>
  <c r="K608" i="6"/>
  <c r="K616" i="6"/>
  <c r="K618" i="6"/>
  <c r="K634" i="6"/>
  <c r="K650" i="6"/>
  <c r="K666" i="6"/>
  <c r="K688" i="6"/>
  <c r="K692" i="6"/>
  <c r="K694" i="6"/>
  <c r="K696" i="6"/>
  <c r="K717" i="6"/>
  <c r="K723" i="6"/>
  <c r="K742" i="6"/>
  <c r="K746" i="6"/>
  <c r="K750" i="6"/>
  <c r="K779" i="6"/>
  <c r="K781" i="6"/>
  <c r="K783" i="6"/>
  <c r="K785" i="6"/>
  <c r="K814" i="6"/>
  <c r="K818" i="6"/>
  <c r="K822" i="6"/>
  <c r="K824" i="6"/>
  <c r="K834" i="6"/>
  <c r="K838" i="6"/>
  <c r="K844" i="6"/>
  <c r="K858" i="6"/>
  <c r="K860" i="6"/>
  <c r="K864" i="6"/>
  <c r="K880" i="6"/>
  <c r="K898" i="6"/>
  <c r="K907" i="6"/>
  <c r="K909" i="6"/>
  <c r="K918" i="6"/>
  <c r="K920" i="6"/>
  <c r="K940" i="6"/>
  <c r="K958" i="6"/>
  <c r="K960" i="6"/>
  <c r="K966" i="6"/>
  <c r="K972" i="6"/>
  <c r="K983" i="6"/>
  <c r="K990" i="6"/>
  <c r="K995" i="6"/>
  <c r="K1002" i="6"/>
  <c r="K1004" i="6"/>
  <c r="K1009" i="6"/>
  <c r="K1016" i="6"/>
  <c r="K1023" i="6"/>
  <c r="K1035" i="6"/>
  <c r="K1054" i="6"/>
  <c r="K1061" i="6"/>
  <c r="K1066" i="6"/>
  <c r="K1068" i="6"/>
  <c r="K1073" i="6"/>
  <c r="K1080" i="6"/>
  <c r="K1087" i="6"/>
  <c r="K1099" i="6"/>
  <c r="K1118" i="6"/>
  <c r="K1125" i="6"/>
  <c r="K1130" i="6"/>
  <c r="K1132" i="6"/>
  <c r="K1137" i="6"/>
  <c r="K1153" i="6"/>
  <c r="K1111" i="6"/>
  <c r="K1174" i="6"/>
  <c r="K1194" i="6"/>
  <c r="K1213" i="6"/>
  <c r="K1218" i="6"/>
  <c r="K1253" i="6"/>
  <c r="K1255" i="6"/>
  <c r="K1263" i="6"/>
  <c r="K1265" i="6"/>
  <c r="K1272" i="6"/>
  <c r="K1277" i="6"/>
  <c r="K1279" i="6"/>
  <c r="K1282" i="6"/>
  <c r="K1296" i="6"/>
  <c r="K1314" i="6"/>
  <c r="K1322" i="6"/>
  <c r="K1330" i="6"/>
  <c r="K1338" i="6"/>
  <c r="K1346" i="6"/>
  <c r="K1354" i="6"/>
  <c r="K1356" i="6"/>
  <c r="K1365" i="6"/>
  <c r="K1367" i="6"/>
  <c r="K1369" i="6"/>
  <c r="K1385" i="6"/>
  <c r="K1393" i="6"/>
  <c r="K1401" i="6"/>
  <c r="K1414" i="6"/>
  <c r="K1419" i="6"/>
  <c r="K1421" i="6"/>
  <c r="K1423" i="6"/>
  <c r="K1425" i="6"/>
  <c r="K1448" i="6"/>
  <c r="K1450" i="6"/>
  <c r="K1452" i="6"/>
  <c r="K1454" i="6"/>
  <c r="K1483" i="6"/>
  <c r="K1485" i="6"/>
  <c r="K1487" i="6"/>
  <c r="K1489" i="6"/>
  <c r="K1512" i="6"/>
  <c r="K1514" i="6"/>
  <c r="K1516" i="6"/>
  <c r="K1518" i="6"/>
  <c r="K1547" i="6"/>
  <c r="K1549" i="6"/>
  <c r="K1551" i="6"/>
  <c r="K1553" i="6"/>
  <c r="K1576" i="6"/>
  <c r="K1578" i="6"/>
  <c r="K1580" i="6"/>
  <c r="K1582" i="6"/>
  <c r="K1611" i="6"/>
  <c r="K1613" i="6"/>
  <c r="K1615" i="6"/>
  <c r="K1617" i="6"/>
  <c r="K1640" i="6"/>
  <c r="K1642" i="6"/>
  <c r="K1644" i="6"/>
  <c r="K1646" i="6"/>
  <c r="K1667" i="6"/>
  <c r="K1678" i="6"/>
  <c r="K1693" i="6"/>
  <c r="K1695" i="6"/>
  <c r="K1697" i="6"/>
  <c r="K1699" i="6"/>
  <c r="K1701" i="6"/>
  <c r="K1705" i="6"/>
  <c r="K1716" i="6"/>
  <c r="K1728" i="6"/>
  <c r="K1730" i="6"/>
  <c r="K1744" i="6"/>
  <c r="K1746" i="6"/>
  <c r="K1759" i="6"/>
  <c r="K1772" i="6"/>
  <c r="K1774" i="6"/>
  <c r="K1780" i="6"/>
  <c r="K1782" i="6"/>
  <c r="K1788" i="6"/>
  <c r="K1790" i="6"/>
  <c r="K1796" i="6"/>
  <c r="K1798" i="6"/>
  <c r="K1804" i="6"/>
  <c r="K1806" i="6"/>
  <c r="K1812" i="6"/>
  <c r="K1814" i="6"/>
  <c r="K1820" i="6"/>
  <c r="K1822" i="6"/>
  <c r="K1828" i="6"/>
  <c r="K1830" i="6"/>
  <c r="K1836" i="6"/>
  <c r="K1838" i="6"/>
  <c r="K1844" i="6"/>
  <c r="K1848" i="6"/>
  <c r="K1850" i="6"/>
  <c r="K1856" i="6"/>
  <c r="K1858" i="6"/>
  <c r="K1864" i="6"/>
  <c r="K1866" i="6"/>
  <c r="K1872" i="6"/>
  <c r="K1874" i="6"/>
  <c r="K1880" i="6"/>
  <c r="K1884" i="6"/>
  <c r="K1894" i="6"/>
  <c r="K1907" i="6"/>
  <c r="K1909" i="6"/>
  <c r="K1926" i="6"/>
  <c r="K1932" i="6"/>
  <c r="K1936" i="6"/>
  <c r="K1938" i="6"/>
  <c r="K1963" i="6"/>
  <c r="K1965" i="6"/>
  <c r="K1967" i="6"/>
  <c r="K1969" i="6"/>
  <c r="K1990" i="6"/>
  <c r="K1996" i="6"/>
  <c r="K2000" i="6"/>
  <c r="K2002" i="6"/>
  <c r="K2027" i="6"/>
  <c r="K2029" i="6"/>
  <c r="K2036" i="6"/>
  <c r="K2038" i="6"/>
  <c r="K1104" i="6"/>
  <c r="K1143" i="6"/>
  <c r="K1150" i="6"/>
  <c r="K1167" i="6"/>
  <c r="K1201" i="6"/>
  <c r="K1211" i="6"/>
  <c r="K1216" i="6"/>
  <c r="K1224" i="6"/>
  <c r="K1226" i="6"/>
  <c r="K1235" i="6"/>
  <c r="K1240" i="6"/>
  <c r="K1248" i="6"/>
  <c r="K1261" i="6"/>
  <c r="K1294" i="6"/>
  <c r="K1310" i="6"/>
  <c r="K1312" i="6"/>
  <c r="K1316" i="6"/>
  <c r="K1318" i="6"/>
  <c r="K1320" i="6"/>
  <c r="K1324" i="6"/>
  <c r="K1326" i="6"/>
  <c r="K1328" i="6"/>
  <c r="K1332" i="6"/>
  <c r="K1334" i="6"/>
  <c r="K1336" i="6"/>
  <c r="K1340" i="6"/>
  <c r="K1342" i="6"/>
  <c r="K1344" i="6"/>
  <c r="K1348" i="6"/>
  <c r="K1350" i="6"/>
  <c r="K1352" i="6"/>
  <c r="K1358" i="6"/>
  <c r="K1360" i="6"/>
  <c r="K1362" i="6"/>
  <c r="K1380" i="6"/>
  <c r="K1388" i="6"/>
  <c r="K1396" i="6"/>
  <c r="K1404" i="6"/>
  <c r="K1416" i="6"/>
  <c r="K1427" i="6"/>
  <c r="K1429" i="6"/>
  <c r="K1431" i="6"/>
  <c r="K1433" i="6"/>
  <c r="K1456" i="6"/>
  <c r="K1458" i="6"/>
  <c r="K1460" i="6"/>
  <c r="K1462" i="6"/>
  <c r="K1491" i="6"/>
  <c r="K1493" i="6"/>
  <c r="K1495" i="6"/>
  <c r="K1497" i="6"/>
  <c r="K1520" i="6"/>
  <c r="K1522" i="6"/>
  <c r="K1524" i="6"/>
  <c r="K1526" i="6"/>
  <c r="K1555" i="6"/>
  <c r="K1557" i="6"/>
  <c r="K1559" i="6"/>
  <c r="K1561" i="6"/>
  <c r="K1584" i="6"/>
  <c r="K1586" i="6"/>
  <c r="K1588" i="6"/>
  <c r="K1590" i="6"/>
  <c r="K1619" i="6"/>
  <c r="K1621" i="6"/>
  <c r="K1623" i="6"/>
  <c r="K1625" i="6"/>
  <c r="K1648" i="6"/>
  <c r="K1650" i="6"/>
  <c r="K1652" i="6"/>
  <c r="K1654" i="6"/>
  <c r="K1669" i="6"/>
  <c r="K1718" i="6"/>
  <c r="K1723" i="6"/>
  <c r="K1737" i="6"/>
  <c r="K1739" i="6"/>
  <c r="K1761" i="6"/>
  <c r="K1763" i="6"/>
  <c r="K1765" i="6"/>
  <c r="K1846" i="6"/>
  <c r="K1852" i="6"/>
  <c r="K1860" i="6"/>
  <c r="K1868" i="6"/>
  <c r="K1876" i="6"/>
  <c r="K1886" i="6"/>
  <c r="K1900" i="6"/>
  <c r="K1911" i="6"/>
  <c r="K1913" i="6"/>
  <c r="K1934" i="6"/>
  <c r="K1940" i="6"/>
  <c r="K1944" i="6"/>
  <c r="K1946" i="6"/>
  <c r="K1971" i="6"/>
  <c r="K1973" i="6"/>
  <c r="K1975" i="6"/>
  <c r="K1977" i="6"/>
  <c r="K1998" i="6"/>
  <c r="K2004" i="6"/>
  <c r="K2008" i="6"/>
  <c r="K2010" i="6"/>
  <c r="K2040" i="6"/>
  <c r="K2042" i="6"/>
  <c r="K2049" i="6"/>
  <c r="K2079" i="6"/>
  <c r="K2083" i="6"/>
  <c r="K2085" i="6"/>
  <c r="K2089" i="6"/>
  <c r="K1124" i="6"/>
  <c r="K1136" i="6"/>
  <c r="K1165" i="6"/>
  <c r="K1182" i="6"/>
  <c r="K1199" i="6"/>
  <c r="K1233" i="6"/>
  <c r="K1246" i="6"/>
  <c r="K1285" i="6"/>
  <c r="K1290" i="6"/>
  <c r="K1292" i="6"/>
  <c r="K1306" i="6"/>
  <c r="K1308" i="6"/>
  <c r="K1371" i="6"/>
  <c r="K1375" i="6"/>
  <c r="K1377" i="6"/>
  <c r="K1382" i="6"/>
  <c r="K1390" i="6"/>
  <c r="K1398" i="6"/>
  <c r="K1406" i="6"/>
  <c r="K1411" i="6"/>
  <c r="K1418" i="6"/>
  <c r="K1435" i="6"/>
  <c r="K1437" i="6"/>
  <c r="K1439" i="6"/>
  <c r="K1441" i="6"/>
  <c r="K1464" i="6"/>
  <c r="K1466" i="6"/>
  <c r="K1468" i="6"/>
  <c r="K1470" i="6"/>
  <c r="K1499" i="6"/>
  <c r="K1501" i="6"/>
  <c r="K1503" i="6"/>
  <c r="K1505" i="6"/>
  <c r="K1528" i="6"/>
  <c r="K1530" i="6"/>
  <c r="K1532" i="6"/>
  <c r="K1534" i="6"/>
  <c r="K1563" i="6"/>
  <c r="K1565" i="6"/>
  <c r="K1567" i="6"/>
  <c r="K1569" i="6"/>
  <c r="K1592" i="6"/>
  <c r="K1594" i="6"/>
  <c r="K1596" i="6"/>
  <c r="K1598" i="6"/>
  <c r="K1627" i="6"/>
  <c r="K1629" i="6"/>
  <c r="K1631" i="6"/>
  <c r="K1633" i="6"/>
  <c r="K1656" i="6"/>
  <c r="K1658" i="6"/>
  <c r="K1660" i="6"/>
  <c r="K1662" i="6"/>
  <c r="K1671" i="6"/>
  <c r="K1673" i="6"/>
  <c r="K1680" i="6"/>
  <c r="K1682" i="6"/>
  <c r="K1684" i="6"/>
  <c r="K1686" i="6"/>
  <c r="K1711" i="6"/>
  <c r="K1720" i="6"/>
  <c r="K1725" i="6"/>
  <c r="K1732" i="6"/>
  <c r="K1741" i="6"/>
  <c r="K1748" i="6"/>
  <c r="K1750" i="6"/>
  <c r="K1752" i="6"/>
  <c r="K1754" i="6"/>
  <c r="K1767" i="6"/>
  <c r="K1854" i="6"/>
  <c r="K1862" i="6"/>
  <c r="K1870" i="6"/>
  <c r="K1878" i="6"/>
  <c r="K1893" i="6"/>
  <c r="K1904" i="6"/>
  <c r="K1906" i="6"/>
  <c r="K1915" i="6"/>
  <c r="K1917" i="6"/>
  <c r="K1919" i="6"/>
  <c r="K1921" i="6"/>
  <c r="K1942" i="6"/>
  <c r="K1948" i="6"/>
  <c r="K1952" i="6"/>
  <c r="K1954" i="6"/>
  <c r="K1979" i="6"/>
  <c r="K1981" i="6"/>
  <c r="K1983" i="6"/>
  <c r="K1985" i="6"/>
  <c r="K2006" i="6"/>
  <c r="K2012" i="6"/>
  <c r="K2016" i="6"/>
  <c r="K2018" i="6"/>
  <c r="K2031" i="6"/>
  <c r="K1129" i="6"/>
  <c r="K1158" i="6"/>
  <c r="K1160" i="6"/>
  <c r="K1190" i="6"/>
  <c r="K1195" i="6"/>
  <c r="K1197" i="6"/>
  <c r="K1209" i="6"/>
  <c r="K1231" i="6"/>
  <c r="K1256" i="6"/>
  <c r="K1259" i="6"/>
  <c r="K1266" i="6"/>
  <c r="K1273" i="6"/>
  <c r="K1281" i="6"/>
  <c r="K1364" i="6"/>
  <c r="K1366" i="6"/>
  <c r="K1373" i="6"/>
  <c r="K1408" i="6"/>
  <c r="K1413" i="6"/>
  <c r="K1443" i="6"/>
  <c r="K1445" i="6"/>
  <c r="K1447" i="6"/>
  <c r="K1449" i="6"/>
  <c r="K1472" i="6"/>
  <c r="K1474" i="6"/>
  <c r="K1476" i="6"/>
  <c r="K1478" i="6"/>
  <c r="K1507" i="6"/>
  <c r="K1509" i="6"/>
  <c r="K1511" i="6"/>
  <c r="K1513" i="6"/>
  <c r="K1536" i="6"/>
  <c r="K1538" i="6"/>
  <c r="K1540" i="6"/>
  <c r="K1542" i="6"/>
  <c r="K1571" i="6"/>
  <c r="K1573" i="6"/>
  <c r="K1575" i="6"/>
  <c r="K1577" i="6"/>
  <c r="K1600" i="6"/>
  <c r="K1602" i="6"/>
  <c r="K1604" i="6"/>
  <c r="K1606" i="6"/>
  <c r="K1635" i="6"/>
  <c r="K1637" i="6"/>
  <c r="K1639" i="6"/>
  <c r="K1641" i="6"/>
  <c r="K1675" i="6"/>
  <c r="K1692" i="6"/>
  <c r="K1694" i="6"/>
  <c r="K1702" i="6"/>
  <c r="K1707" i="6"/>
  <c r="K1709" i="6"/>
  <c r="K1713" i="6"/>
  <c r="K1715" i="6"/>
  <c r="K1727" i="6"/>
  <c r="K1734" i="6"/>
  <c r="K1743" i="6"/>
  <c r="K1769" i="6"/>
  <c r="K1771" i="6"/>
  <c r="K1773" i="6"/>
  <c r="K1775" i="6"/>
  <c r="K1781" i="6"/>
  <c r="K1783" i="6"/>
  <c r="K1789" i="6"/>
  <c r="K1791" i="6"/>
  <c r="K1797" i="6"/>
  <c r="K1799" i="6"/>
  <c r="K1805" i="6"/>
  <c r="K1807" i="6"/>
  <c r="K1813" i="6"/>
  <c r="K1815" i="6"/>
  <c r="K1821" i="6"/>
  <c r="K1823" i="6"/>
  <c r="K1829" i="6"/>
  <c r="K1831" i="6"/>
  <c r="K1837" i="6"/>
  <c r="K1839" i="6"/>
  <c r="K1845" i="6"/>
  <c r="K1885" i="6"/>
  <c r="K1889" i="6"/>
  <c r="K1891" i="6"/>
  <c r="K1895" i="6"/>
  <c r="K1897" i="6"/>
  <c r="K1902" i="6"/>
  <c r="K1923" i="6"/>
  <c r="K1925" i="6"/>
  <c r="K1927" i="6"/>
  <c r="K1929" i="6"/>
  <c r="K1950" i="6"/>
  <c r="K1956" i="6"/>
  <c r="K1960" i="6"/>
  <c r="K1962" i="6"/>
  <c r="K1987" i="6"/>
  <c r="K1989" i="6"/>
  <c r="K1991" i="6"/>
  <c r="K1993" i="6"/>
  <c r="K2014" i="6"/>
  <c r="K2020" i="6"/>
  <c r="K2024" i="6"/>
  <c r="K2026" i="6"/>
  <c r="K2033" i="6"/>
  <c r="K2037" i="6"/>
  <c r="K2044" i="6"/>
  <c r="K1122" i="6"/>
  <c r="K1144" i="6"/>
  <c r="K1151" i="6"/>
  <c r="K1193" i="6"/>
  <c r="K1217" i="6"/>
  <c r="K1236" i="6"/>
  <c r="K1244" i="6"/>
  <c r="K1254" i="6"/>
  <c r="K1271" i="6"/>
  <c r="K1276" i="6"/>
  <c r="K1283" i="6"/>
  <c r="K1288" i="6"/>
  <c r="K1304" i="6"/>
  <c r="K1355" i="6"/>
  <c r="K1357" i="6"/>
  <c r="K1368" i="6"/>
  <c r="K1370" i="6"/>
  <c r="K1379" i="6"/>
  <c r="K1384" i="6"/>
  <c r="K1387" i="6"/>
  <c r="K1392" i="6"/>
  <c r="K1395" i="6"/>
  <c r="K1400" i="6"/>
  <c r="K1403" i="6"/>
  <c r="K1410" i="6"/>
  <c r="K1415" i="6"/>
  <c r="K1420" i="6"/>
  <c r="K1422" i="6"/>
  <c r="K1451" i="6"/>
  <c r="K1453" i="6"/>
  <c r="K1455" i="6"/>
  <c r="K1457" i="6"/>
  <c r="K1480" i="6"/>
  <c r="K1482" i="6"/>
  <c r="K1484" i="6"/>
  <c r="K1486" i="6"/>
  <c r="K1515" i="6"/>
  <c r="K1517" i="6"/>
  <c r="K1519" i="6"/>
  <c r="K1521" i="6"/>
  <c r="K1544" i="6"/>
  <c r="K1546" i="6"/>
  <c r="K1548" i="6"/>
  <c r="K1550" i="6"/>
  <c r="K1579" i="6"/>
  <c r="K1581" i="6"/>
  <c r="K1583" i="6"/>
  <c r="K1585" i="6"/>
  <c r="K1608" i="6"/>
  <c r="K1610" i="6"/>
  <c r="K1612" i="6"/>
  <c r="K1614" i="6"/>
  <c r="K1643" i="6"/>
  <c r="K1645" i="6"/>
  <c r="K1647" i="6"/>
  <c r="K1649" i="6"/>
  <c r="K1664" i="6"/>
  <c r="K1666" i="6"/>
  <c r="K1668" i="6"/>
  <c r="K1677" i="6"/>
  <c r="K1688" i="6"/>
  <c r="K1690" i="6"/>
  <c r="K1700" i="6"/>
  <c r="K1704" i="6"/>
  <c r="K1722" i="6"/>
  <c r="K1736" i="6"/>
  <c r="K1738" i="6"/>
  <c r="K1756" i="6"/>
  <c r="K1758" i="6"/>
  <c r="K1760" i="6"/>
  <c r="K1762" i="6"/>
  <c r="K1777" i="6"/>
  <c r="K1779" i="6"/>
  <c r="K1785" i="6"/>
  <c r="K1787" i="6"/>
  <c r="K1793" i="6"/>
  <c r="K1795" i="6"/>
  <c r="K1801" i="6"/>
  <c r="K1803" i="6"/>
  <c r="K1809" i="6"/>
  <c r="K1811" i="6"/>
  <c r="K1817" i="6"/>
  <c r="K1819" i="6"/>
  <c r="K1825" i="6"/>
  <c r="K1827" i="6"/>
  <c r="K1833" i="6"/>
  <c r="K1835" i="6"/>
  <c r="K1841" i="6"/>
  <c r="K1843" i="6"/>
  <c r="K1847" i="6"/>
  <c r="K1853" i="6"/>
  <c r="K1861" i="6"/>
  <c r="K1869" i="6"/>
  <c r="K1877" i="6"/>
  <c r="K1881" i="6"/>
  <c r="K1883" i="6"/>
  <c r="K1887" i="6"/>
  <c r="K1908" i="6"/>
  <c r="K1931" i="6"/>
  <c r="K1933" i="6"/>
  <c r="K1935" i="6"/>
  <c r="K1937" i="6"/>
  <c r="K1958" i="6"/>
  <c r="K1964" i="6"/>
  <c r="K1968" i="6"/>
  <c r="K1970" i="6"/>
  <c r="K1995" i="6"/>
  <c r="K1997" i="6"/>
  <c r="K1999" i="6"/>
  <c r="K2001" i="6"/>
  <c r="K2022" i="6"/>
  <c r="K2028" i="6"/>
  <c r="K2035" i="6"/>
  <c r="K2039" i="6"/>
  <c r="K2046" i="6"/>
  <c r="K2048" i="6"/>
  <c r="K2050" i="6"/>
  <c r="K2054" i="6"/>
  <c r="K2056" i="6"/>
  <c r="K2058" i="6"/>
  <c r="K2062" i="6"/>
  <c r="K2064" i="6"/>
  <c r="K2066" i="6"/>
  <c r="K2070" i="6"/>
  <c r="K2072" i="6"/>
  <c r="K2074" i="6"/>
  <c r="K2078" i="6"/>
  <c r="K2084" i="6"/>
  <c r="K1181" i="6"/>
  <c r="K1207" i="6"/>
  <c r="K1220" i="6"/>
  <c r="K1239" i="6"/>
  <c r="K1252" i="6"/>
  <c r="K1269" i="6"/>
  <c r="K1302" i="6"/>
  <c r="K1311" i="6"/>
  <c r="K1313" i="6"/>
  <c r="K1315" i="6"/>
  <c r="K1317" i="6"/>
  <c r="K1319" i="6"/>
  <c r="K1321" i="6"/>
  <c r="K1323" i="6"/>
  <c r="K1325" i="6"/>
  <c r="K1327" i="6"/>
  <c r="K1329" i="6"/>
  <c r="K1331" i="6"/>
  <c r="K1333" i="6"/>
  <c r="K1335" i="6"/>
  <c r="K1337" i="6"/>
  <c r="K1339" i="6"/>
  <c r="K1341" i="6"/>
  <c r="K1343" i="6"/>
  <c r="K1345" i="6"/>
  <c r="K1347" i="6"/>
  <c r="K1349" i="6"/>
  <c r="K1351" i="6"/>
  <c r="K1353" i="6"/>
  <c r="K1359" i="6"/>
  <c r="K1381" i="6"/>
  <c r="K1389" i="6"/>
  <c r="K1397" i="6"/>
  <c r="K1405" i="6"/>
  <c r="K1417" i="6"/>
  <c r="K1424" i="6"/>
  <c r="K1426" i="6"/>
  <c r="K1428" i="6"/>
  <c r="K1430" i="6"/>
  <c r="K1459" i="6"/>
  <c r="K1461" i="6"/>
  <c r="K1463" i="6"/>
  <c r="K1465" i="6"/>
  <c r="K1488" i="6"/>
  <c r="K1490" i="6"/>
  <c r="K1492" i="6"/>
  <c r="K1494" i="6"/>
  <c r="K1523" i="6"/>
  <c r="K1525" i="6"/>
  <c r="K1527" i="6"/>
  <c r="K1529" i="6"/>
  <c r="K1552" i="6"/>
  <c r="K1554" i="6"/>
  <c r="K1556" i="6"/>
  <c r="K1558" i="6"/>
  <c r="K1587" i="6"/>
  <c r="K1589" i="6"/>
  <c r="K1591" i="6"/>
  <c r="K1593" i="6"/>
  <c r="K1616" i="6"/>
  <c r="K1618" i="6"/>
  <c r="K1620" i="6"/>
  <c r="K1622" i="6"/>
  <c r="K1651" i="6"/>
  <c r="K1653" i="6"/>
  <c r="K1655" i="6"/>
  <c r="K1657" i="6"/>
  <c r="K1670" i="6"/>
  <c r="K1679" i="6"/>
  <c r="K1681" i="6"/>
  <c r="K1696" i="6"/>
  <c r="K1698" i="6"/>
  <c r="K1717" i="6"/>
  <c r="K1719" i="6"/>
  <c r="K1729" i="6"/>
  <c r="K1731" i="6"/>
  <c r="K1745" i="6"/>
  <c r="K1747" i="6"/>
  <c r="K1749" i="6"/>
  <c r="K1849" i="6"/>
  <c r="K1851" i="6"/>
  <c r="K1855" i="6"/>
  <c r="K1857" i="6"/>
  <c r="K1859" i="6"/>
  <c r="K1863" i="6"/>
  <c r="K1865" i="6"/>
  <c r="K1867" i="6"/>
  <c r="K1871" i="6"/>
  <c r="K1873" i="6"/>
  <c r="K1875" i="6"/>
  <c r="K1879" i="6"/>
  <c r="K1899" i="6"/>
  <c r="K1901" i="6"/>
  <c r="K1912" i="6"/>
  <c r="K1914" i="6"/>
  <c r="K1939" i="6"/>
  <c r="K1941" i="6"/>
  <c r="K1943" i="6"/>
  <c r="K1945" i="6"/>
  <c r="K1966" i="6"/>
  <c r="K1972" i="6"/>
  <c r="K1976" i="6"/>
  <c r="K1978" i="6"/>
  <c r="K2003" i="6"/>
  <c r="K2005" i="6"/>
  <c r="K2007" i="6"/>
  <c r="K2009" i="6"/>
  <c r="K2041" i="6"/>
  <c r="K2043" i="6"/>
  <c r="K2080" i="6"/>
  <c r="K2082" i="6"/>
  <c r="K2086" i="6"/>
  <c r="K2092" i="6"/>
  <c r="K2111" i="6"/>
  <c r="K2115" i="6"/>
  <c r="K2117" i="6"/>
  <c r="K2121" i="6"/>
  <c r="K2185" i="6"/>
  <c r="K2201" i="6"/>
  <c r="K2203" i="6"/>
  <c r="K2205" i="6"/>
  <c r="K1142" i="6"/>
  <c r="K1196" i="6"/>
  <c r="K1205" i="6"/>
  <c r="K1215" i="6"/>
  <c r="K1247" i="6"/>
  <c r="K1280" i="6"/>
  <c r="K1286" i="6"/>
  <c r="K1298" i="6"/>
  <c r="K1300" i="6"/>
  <c r="K1361" i="6"/>
  <c r="K1363" i="6"/>
  <c r="K1372" i="6"/>
  <c r="K1378" i="6"/>
  <c r="K1386" i="6"/>
  <c r="K1394" i="6"/>
  <c r="K1402" i="6"/>
  <c r="K1407" i="6"/>
  <c r="K1432" i="6"/>
  <c r="K1434" i="6"/>
  <c r="K1436" i="6"/>
  <c r="K1438" i="6"/>
  <c r="K1467" i="6"/>
  <c r="K1469" i="6"/>
  <c r="K1471" i="6"/>
  <c r="K1473" i="6"/>
  <c r="K1496" i="6"/>
  <c r="K1498" i="6"/>
  <c r="K1500" i="6"/>
  <c r="K1502" i="6"/>
  <c r="K1531" i="6"/>
  <c r="K1533" i="6"/>
  <c r="K1535" i="6"/>
  <c r="K1537" i="6"/>
  <c r="K1560" i="6"/>
  <c r="K1562" i="6"/>
  <c r="K1564" i="6"/>
  <c r="K1566" i="6"/>
  <c r="K1595" i="6"/>
  <c r="K1597" i="6"/>
  <c r="K1599" i="6"/>
  <c r="K1601" i="6"/>
  <c r="K1624" i="6"/>
  <c r="K1626" i="6"/>
  <c r="K1628" i="6"/>
  <c r="K1630" i="6"/>
  <c r="K1659" i="6"/>
  <c r="K1661" i="6"/>
  <c r="K1683" i="6"/>
  <c r="K1706" i="6"/>
  <c r="K1710" i="6"/>
  <c r="K1724" i="6"/>
  <c r="K1733" i="6"/>
  <c r="K1740" i="6"/>
  <c r="K1751" i="6"/>
  <c r="K1764" i="6"/>
  <c r="K1766" i="6"/>
  <c r="K1768" i="6"/>
  <c r="K1770" i="6"/>
  <c r="K1890" i="6"/>
  <c r="K1903" i="6"/>
  <c r="K1905" i="6"/>
  <c r="K1910" i="6"/>
  <c r="K1916" i="6"/>
  <c r="K1920" i="6"/>
  <c r="K1922" i="6"/>
  <c r="K1947" i="6"/>
  <c r="K1949" i="6"/>
  <c r="K1951" i="6"/>
  <c r="K1953" i="6"/>
  <c r="K1974" i="6"/>
  <c r="K1980" i="6"/>
  <c r="K1984" i="6"/>
  <c r="K1986" i="6"/>
  <c r="K2011" i="6"/>
  <c r="K2013" i="6"/>
  <c r="K2015" i="6"/>
  <c r="K2017" i="6"/>
  <c r="K2030" i="6"/>
  <c r="K2032" i="6"/>
  <c r="K2088" i="6"/>
  <c r="K2090" i="6"/>
  <c r="K2094" i="6"/>
  <c r="K2100" i="6"/>
  <c r="K2119" i="6"/>
  <c r="K2123" i="6"/>
  <c r="K2125" i="6"/>
  <c r="K2129" i="6"/>
  <c r="K2137" i="6"/>
  <c r="K2145" i="6"/>
  <c r="K2153" i="6"/>
  <c r="K2161" i="6"/>
  <c r="K2169" i="6"/>
  <c r="K2177" i="6"/>
  <c r="K2179" i="6"/>
  <c r="K2181" i="6"/>
  <c r="K2183" i="6"/>
  <c r="K2187" i="6"/>
  <c r="K2189" i="6"/>
  <c r="K2191" i="6"/>
  <c r="K2193" i="6"/>
  <c r="K2195" i="6"/>
  <c r="K1123" i="6"/>
  <c r="K1152" i="6"/>
  <c r="K1159" i="6"/>
  <c r="K1179" i="6"/>
  <c r="K1203" i="6"/>
  <c r="K1228" i="6"/>
  <c r="K1230" i="6"/>
  <c r="K1237" i="6"/>
  <c r="K1245" i="6"/>
  <c r="K1250" i="6"/>
  <c r="K1267" i="6"/>
  <c r="K1274" i="6"/>
  <c r="K1284" i="6"/>
  <c r="K1374" i="6"/>
  <c r="K1376" i="6"/>
  <c r="K1383" i="6"/>
  <c r="K1391" i="6"/>
  <c r="K1399" i="6"/>
  <c r="K1409" i="6"/>
  <c r="K1412" i="6"/>
  <c r="K1440" i="6"/>
  <c r="K1442" i="6"/>
  <c r="K1444" i="6"/>
  <c r="K1446" i="6"/>
  <c r="K1475" i="6"/>
  <c r="K1477" i="6"/>
  <c r="K1479" i="6"/>
  <c r="K1481" i="6"/>
  <c r="K1504" i="6"/>
  <c r="K1506" i="6"/>
  <c r="K1508" i="6"/>
  <c r="K1510" i="6"/>
  <c r="K1539" i="6"/>
  <c r="K1541" i="6"/>
  <c r="K1543" i="6"/>
  <c r="K1545" i="6"/>
  <c r="K1568" i="6"/>
  <c r="K1570" i="6"/>
  <c r="K1572" i="6"/>
  <c r="K1574" i="6"/>
  <c r="K1603" i="6"/>
  <c r="K1605" i="6"/>
  <c r="K1607" i="6"/>
  <c r="K1609" i="6"/>
  <c r="K1632" i="6"/>
  <c r="K1634" i="6"/>
  <c r="K1636" i="6"/>
  <c r="K1638" i="6"/>
  <c r="K1663" i="6"/>
  <c r="K1665" i="6"/>
  <c r="K1672" i="6"/>
  <c r="K1674" i="6"/>
  <c r="K1676" i="6"/>
  <c r="K1685" i="6"/>
  <c r="K1687" i="6"/>
  <c r="K1689" i="6"/>
  <c r="K1691" i="6"/>
  <c r="K1703" i="6"/>
  <c r="K1708" i="6"/>
  <c r="K1712" i="6"/>
  <c r="K1714" i="6"/>
  <c r="K1721" i="6"/>
  <c r="K1726" i="6"/>
  <c r="K1735" i="6"/>
  <c r="K1742" i="6"/>
  <c r="K1753" i="6"/>
  <c r="K1755" i="6"/>
  <c r="K1757" i="6"/>
  <c r="K1776" i="6"/>
  <c r="K1778" i="6"/>
  <c r="K1784" i="6"/>
  <c r="K1786" i="6"/>
  <c r="K1792" i="6"/>
  <c r="K1794" i="6"/>
  <c r="K1800" i="6"/>
  <c r="K1802" i="6"/>
  <c r="K1808" i="6"/>
  <c r="K1810" i="6"/>
  <c r="K1816" i="6"/>
  <c r="K1818" i="6"/>
  <c r="K1824" i="6"/>
  <c r="K1826" i="6"/>
  <c r="K1832" i="6"/>
  <c r="K1834" i="6"/>
  <c r="K1840" i="6"/>
  <c r="K1842" i="6"/>
  <c r="K1882" i="6"/>
  <c r="K1888" i="6"/>
  <c r="K1892" i="6"/>
  <c r="K1896" i="6"/>
  <c r="K1898" i="6"/>
  <c r="K1918" i="6"/>
  <c r="K1924" i="6"/>
  <c r="K1928" i="6"/>
  <c r="K1930" i="6"/>
  <c r="K1955" i="6"/>
  <c r="K1957" i="6"/>
  <c r="K1959" i="6"/>
  <c r="K1961" i="6"/>
  <c r="K1982" i="6"/>
  <c r="K1988" i="6"/>
  <c r="K1992" i="6"/>
  <c r="K1994" i="6"/>
  <c r="K2019" i="6"/>
  <c r="K2021" i="6"/>
  <c r="K2023" i="6"/>
  <c r="K2025" i="6"/>
  <c r="K2034" i="6"/>
  <c r="K2057" i="6"/>
  <c r="K2065" i="6"/>
  <c r="K2073" i="6"/>
  <c r="K2096" i="6"/>
  <c r="K2098" i="6"/>
  <c r="K2102" i="6"/>
  <c r="K2108" i="6"/>
  <c r="K2127" i="6"/>
  <c r="K2131" i="6"/>
  <c r="K2133" i="6"/>
  <c r="K2045" i="6"/>
  <c r="K2063" i="6"/>
  <c r="K2076" i="6"/>
  <c r="K2081" i="6"/>
  <c r="K2110" i="6"/>
  <c r="K2146" i="6"/>
  <c r="K2053" i="6"/>
  <c r="K2071" i="6"/>
  <c r="K2099" i="6"/>
  <c r="K2122" i="6"/>
  <c r="K2135" i="6"/>
  <c r="K2142" i="6"/>
  <c r="K2144" i="6"/>
  <c r="K2151" i="6"/>
  <c r="K2158" i="6"/>
  <c r="K2160" i="6"/>
  <c r="K2167" i="6"/>
  <c r="K2174" i="6"/>
  <c r="K2176" i="6"/>
  <c r="K2186" i="6"/>
  <c r="K2236" i="6"/>
  <c r="K2238" i="6"/>
  <c r="K2248" i="6"/>
  <c r="K2250" i="6"/>
  <c r="K2273" i="6"/>
  <c r="K2281" i="6"/>
  <c r="K2289" i="6"/>
  <c r="K2291" i="6"/>
  <c r="K2293" i="6"/>
  <c r="K2295" i="6"/>
  <c r="K2366" i="6"/>
  <c r="K2384" i="6"/>
  <c r="K2400" i="6"/>
  <c r="K2402" i="6"/>
  <c r="K2404" i="6"/>
  <c r="K2406" i="6"/>
  <c r="K2414" i="6"/>
  <c r="K2427" i="6"/>
  <c r="K2429" i="6"/>
  <c r="K2431" i="6"/>
  <c r="K2433" i="6"/>
  <c r="K2444" i="6"/>
  <c r="K2459" i="6"/>
  <c r="K2461" i="6"/>
  <c r="K2463" i="6"/>
  <c r="K2465" i="6"/>
  <c r="K2476" i="6"/>
  <c r="K2486" i="6"/>
  <c r="K2507" i="6"/>
  <c r="K2509" i="6"/>
  <c r="K2511" i="6"/>
  <c r="K2513" i="6"/>
  <c r="K2536" i="6"/>
  <c r="K2538" i="6"/>
  <c r="K2540" i="6"/>
  <c r="K2550" i="6"/>
  <c r="K2571" i="6"/>
  <c r="K2573" i="6"/>
  <c r="K2575" i="6"/>
  <c r="K2577" i="6"/>
  <c r="K2600" i="6"/>
  <c r="K2602" i="6"/>
  <c r="K2604" i="6"/>
  <c r="K2614" i="6"/>
  <c r="K2635" i="6"/>
  <c r="K2637" i="6"/>
  <c r="K2639" i="6"/>
  <c r="K2641" i="6"/>
  <c r="K2664" i="6"/>
  <c r="K2666" i="6"/>
  <c r="K2668" i="6"/>
  <c r="K2678" i="6"/>
  <c r="K2683" i="6"/>
  <c r="K2685" i="6"/>
  <c r="K2687" i="6"/>
  <c r="K2689" i="6"/>
  <c r="K2696" i="6"/>
  <c r="K2703" i="6"/>
  <c r="K2707" i="6"/>
  <c r="K2709" i="6"/>
  <c r="K2714" i="6"/>
  <c r="K2716" i="6"/>
  <c r="K2719" i="6"/>
  <c r="K2728" i="6"/>
  <c r="K2730" i="6"/>
  <c r="K2745" i="6"/>
  <c r="K2747" i="6"/>
  <c r="K2760" i="6"/>
  <c r="K2762" i="6"/>
  <c r="K2777" i="6"/>
  <c r="K2779" i="6"/>
  <c r="K2792" i="6"/>
  <c r="K2794" i="6"/>
  <c r="K2809" i="6"/>
  <c r="K2811" i="6"/>
  <c r="K2824" i="6"/>
  <c r="K2826" i="6"/>
  <c r="K2841" i="6"/>
  <c r="K2843" i="6"/>
  <c r="K2856" i="6"/>
  <c r="K2858" i="6"/>
  <c r="K2869" i="6"/>
  <c r="K2878" i="6"/>
  <c r="K2889" i="6"/>
  <c r="K2891" i="6"/>
  <c r="K2900" i="6"/>
  <c r="K2911" i="6"/>
  <c r="K2920" i="6"/>
  <c r="K2922" i="6"/>
  <c r="K2933" i="6"/>
  <c r="K2942" i="6"/>
  <c r="K2953" i="6"/>
  <c r="K2955" i="6"/>
  <c r="K2964" i="6"/>
  <c r="K2980" i="6"/>
  <c r="K2989" i="6"/>
  <c r="K2991" i="6"/>
  <c r="K3000" i="6"/>
  <c r="K3005" i="6"/>
  <c r="K3010" i="6"/>
  <c r="K3023" i="6"/>
  <c r="K3028" i="6"/>
  <c r="K3030" i="6"/>
  <c r="K3081" i="6"/>
  <c r="K3083" i="6"/>
  <c r="K3085" i="6"/>
  <c r="K3087" i="6"/>
  <c r="K3110" i="6"/>
  <c r="K3112" i="6"/>
  <c r="K3114" i="6"/>
  <c r="K3116" i="6"/>
  <c r="K2051" i="6"/>
  <c r="K2061" i="6"/>
  <c r="K2087" i="6"/>
  <c r="K2097" i="6"/>
  <c r="K2104" i="6"/>
  <c r="K2106" i="6"/>
  <c r="K2113" i="6"/>
  <c r="K2120" i="6"/>
  <c r="K2130" i="6"/>
  <c r="K2140" i="6"/>
  <c r="K2149" i="6"/>
  <c r="K2156" i="6"/>
  <c r="K2165" i="6"/>
  <c r="K2172" i="6"/>
  <c r="K2184" i="6"/>
  <c r="K2206" i="6"/>
  <c r="K2212" i="6"/>
  <c r="K2214" i="6"/>
  <c r="K2220" i="6"/>
  <c r="K2222" i="6"/>
  <c r="K2228" i="6"/>
  <c r="K2230" i="6"/>
  <c r="K2240" i="6"/>
  <c r="K2242" i="6"/>
  <c r="K2265" i="6"/>
  <c r="K2267" i="6"/>
  <c r="K2269" i="6"/>
  <c r="K2271" i="6"/>
  <c r="K2275" i="6"/>
  <c r="K2277" i="6"/>
  <c r="K2279" i="6"/>
  <c r="K2283" i="6"/>
  <c r="K2285" i="6"/>
  <c r="K2287" i="6"/>
  <c r="K2316" i="6"/>
  <c r="K2318" i="6"/>
  <c r="K2324" i="6"/>
  <c r="K2326" i="6"/>
  <c r="K2332" i="6"/>
  <c r="K2334" i="6"/>
  <c r="K2340" i="6"/>
  <c r="K2342" i="6"/>
  <c r="K2348" i="6"/>
  <c r="K2350" i="6"/>
  <c r="K2358" i="6"/>
  <c r="K2364" i="6"/>
  <c r="K2368" i="6"/>
  <c r="K2370" i="6"/>
  <c r="K2372" i="6"/>
  <c r="K2374" i="6"/>
  <c r="K2379" i="6"/>
  <c r="K2394" i="6"/>
  <c r="K2408" i="6"/>
  <c r="K2410" i="6"/>
  <c r="K2412" i="6"/>
  <c r="K2416" i="6"/>
  <c r="K2418" i="6"/>
  <c r="K2422" i="6"/>
  <c r="K2448" i="6"/>
  <c r="K2450" i="6"/>
  <c r="K2454" i="6"/>
  <c r="K2480" i="6"/>
  <c r="K2482" i="6"/>
  <c r="K2484" i="6"/>
  <c r="K2494" i="6"/>
  <c r="K2515" i="6"/>
  <c r="K2517" i="6"/>
  <c r="K2519" i="6"/>
  <c r="K2521" i="6"/>
  <c r="K2544" i="6"/>
  <c r="K2546" i="6"/>
  <c r="K2548" i="6"/>
  <c r="K2558" i="6"/>
  <c r="K2579" i="6"/>
  <c r="K2581" i="6"/>
  <c r="K2583" i="6"/>
  <c r="K2585" i="6"/>
  <c r="K2608" i="6"/>
  <c r="K2610" i="6"/>
  <c r="K2612" i="6"/>
  <c r="K2622" i="6"/>
  <c r="K2643" i="6"/>
  <c r="K2645" i="6"/>
  <c r="K2647" i="6"/>
  <c r="K2649" i="6"/>
  <c r="K2672" i="6"/>
  <c r="K2674" i="6"/>
  <c r="K2676" i="6"/>
  <c r="K2698" i="6"/>
  <c r="K2732" i="6"/>
  <c r="K2734" i="6"/>
  <c r="K2749" i="6"/>
  <c r="K2751" i="6"/>
  <c r="K2764" i="6"/>
  <c r="K2766" i="6"/>
  <c r="K2781" i="6"/>
  <c r="K2783" i="6"/>
  <c r="K2796" i="6"/>
  <c r="K2798" i="6"/>
  <c r="K2813" i="6"/>
  <c r="K2815" i="6"/>
  <c r="K2828" i="6"/>
  <c r="K2830" i="6"/>
  <c r="K2845" i="6"/>
  <c r="K2847" i="6"/>
  <c r="K2860" i="6"/>
  <c r="K2871" i="6"/>
  <c r="K2880" i="6"/>
  <c r="K2882" i="6"/>
  <c r="K2893" i="6"/>
  <c r="K2902" i="6"/>
  <c r="K2913" i="6"/>
  <c r="K2915" i="6"/>
  <c r="K2924" i="6"/>
  <c r="K2935" i="6"/>
  <c r="K2944" i="6"/>
  <c r="K2946" i="6"/>
  <c r="K2957" i="6"/>
  <c r="K2973" i="6"/>
  <c r="K3002" i="6"/>
  <c r="K3015" i="6"/>
  <c r="K3020" i="6"/>
  <c r="K3032" i="6"/>
  <c r="K3040" i="6"/>
  <c r="K3089" i="6"/>
  <c r="K3091" i="6"/>
  <c r="K3093" i="6"/>
  <c r="K3095" i="6"/>
  <c r="K3118" i="6"/>
  <c r="K3120" i="6"/>
  <c r="K3122" i="6"/>
  <c r="K3124" i="6"/>
  <c r="K3153" i="6"/>
  <c r="K3155" i="6"/>
  <c r="K3157" i="6"/>
  <c r="K3159" i="6"/>
  <c r="K3182" i="6"/>
  <c r="K3184" i="6"/>
  <c r="K3186" i="6"/>
  <c r="K3188" i="6"/>
  <c r="K3217" i="6"/>
  <c r="K3219" i="6"/>
  <c r="K3221" i="6"/>
  <c r="K3223" i="6"/>
  <c r="K3246" i="6"/>
  <c r="K3248" i="6"/>
  <c r="K3250" i="6"/>
  <c r="K3252" i="6"/>
  <c r="K3281" i="6"/>
  <c r="K3283" i="6"/>
  <c r="K3285" i="6"/>
  <c r="K3287" i="6"/>
  <c r="K3304" i="6"/>
  <c r="K3313" i="6"/>
  <c r="K3315" i="6"/>
  <c r="K3317" i="6"/>
  <c r="K3332" i="6"/>
  <c r="K3341" i="6"/>
  <c r="K3343" i="6"/>
  <c r="K3347" i="6"/>
  <c r="K2059" i="6"/>
  <c r="K2069" i="6"/>
  <c r="K2128" i="6"/>
  <c r="K2147" i="6"/>
  <c r="K2163" i="6"/>
  <c r="K2182" i="6"/>
  <c r="K2194" i="6"/>
  <c r="K2199" i="6"/>
  <c r="K2204" i="6"/>
  <c r="K2208" i="6"/>
  <c r="K2210" i="6"/>
  <c r="K2216" i="6"/>
  <c r="K2218" i="6"/>
  <c r="K2224" i="6"/>
  <c r="K2226" i="6"/>
  <c r="K2232" i="6"/>
  <c r="K2234" i="6"/>
  <c r="K2257" i="6"/>
  <c r="K2259" i="6"/>
  <c r="K2261" i="6"/>
  <c r="K2263" i="6"/>
  <c r="K2300" i="6"/>
  <c r="K2302" i="6"/>
  <c r="K2308" i="6"/>
  <c r="K2310" i="6"/>
  <c r="K2320" i="6"/>
  <c r="K2322" i="6"/>
  <c r="K2328" i="6"/>
  <c r="K2330" i="6"/>
  <c r="K2344" i="6"/>
  <c r="K2346" i="6"/>
  <c r="K2356" i="6"/>
  <c r="K2360" i="6"/>
  <c r="K2362" i="6"/>
  <c r="K2376" i="6"/>
  <c r="K2387" i="6"/>
  <c r="K2389" i="6"/>
  <c r="K2392" i="6"/>
  <c r="K2420" i="6"/>
  <c r="K2435" i="6"/>
  <c r="K2437" i="6"/>
  <c r="K2439" i="6"/>
  <c r="K2441" i="6"/>
  <c r="K2452" i="6"/>
  <c r="K2467" i="6"/>
  <c r="K2469" i="6"/>
  <c r="K2471" i="6"/>
  <c r="K2473" i="6"/>
  <c r="K2488" i="6"/>
  <c r="K2490" i="6"/>
  <c r="K2492" i="6"/>
  <c r="K2502" i="6"/>
  <c r="K2523" i="6"/>
  <c r="K2525" i="6"/>
  <c r="K2527" i="6"/>
  <c r="K2529" i="6"/>
  <c r="K2552" i="6"/>
  <c r="K2554" i="6"/>
  <c r="K2556" i="6"/>
  <c r="K2566" i="6"/>
  <c r="K2587" i="6"/>
  <c r="K2589" i="6"/>
  <c r="K2591" i="6"/>
  <c r="K2593" i="6"/>
  <c r="K2616" i="6"/>
  <c r="K2618" i="6"/>
  <c r="K2620" i="6"/>
  <c r="K2630" i="6"/>
  <c r="K2651" i="6"/>
  <c r="K2653" i="6"/>
  <c r="K2655" i="6"/>
  <c r="K2657" i="6"/>
  <c r="K2680" i="6"/>
  <c r="K2700" i="6"/>
  <c r="K2711" i="6"/>
  <c r="K2718" i="6"/>
  <c r="K2721" i="6"/>
  <c r="K2736" i="6"/>
  <c r="K2738" i="6"/>
  <c r="K2753" i="6"/>
  <c r="K2755" i="6"/>
  <c r="K2768" i="6"/>
  <c r="K2770" i="6"/>
  <c r="K2785" i="6"/>
  <c r="K2787" i="6"/>
  <c r="K2800" i="6"/>
  <c r="K2802" i="6"/>
  <c r="K2817" i="6"/>
  <c r="K2819" i="6"/>
  <c r="K2832" i="6"/>
  <c r="K2834" i="6"/>
  <c r="K2849" i="6"/>
  <c r="K2851" i="6"/>
  <c r="K2862" i="6"/>
  <c r="K2873" i="6"/>
  <c r="K2875" i="6"/>
  <c r="K2884" i="6"/>
  <c r="K2895" i="6"/>
  <c r="K2904" i="6"/>
  <c r="K2906" i="6"/>
  <c r="K2917" i="6"/>
  <c r="K2926" i="6"/>
  <c r="K2937" i="6"/>
  <c r="K2939" i="6"/>
  <c r="K2948" i="6"/>
  <c r="K2959" i="6"/>
  <c r="K2966" i="6"/>
  <c r="K2975" i="6"/>
  <c r="K2982" i="6"/>
  <c r="K2993" i="6"/>
  <c r="K2995" i="6"/>
  <c r="K3007" i="6"/>
  <c r="K3012" i="6"/>
  <c r="K3017" i="6"/>
  <c r="K3025" i="6"/>
  <c r="K3042" i="6"/>
  <c r="K3044" i="6"/>
  <c r="K3048" i="6"/>
  <c r="K3050" i="6"/>
  <c r="K3052" i="6"/>
  <c r="K3056" i="6"/>
  <c r="K3058" i="6"/>
  <c r="K3060" i="6"/>
  <c r="K3064" i="6"/>
  <c r="K3066" i="6"/>
  <c r="K3068" i="6"/>
  <c r="K3097" i="6"/>
  <c r="K3099" i="6"/>
  <c r="K3101" i="6"/>
  <c r="K3103" i="6"/>
  <c r="K3126" i="6"/>
  <c r="K3128" i="6"/>
  <c r="K3130" i="6"/>
  <c r="K3132" i="6"/>
  <c r="K3161" i="6"/>
  <c r="K3163" i="6"/>
  <c r="K3165" i="6"/>
  <c r="K3167" i="6"/>
  <c r="K3190" i="6"/>
  <c r="K3192" i="6"/>
  <c r="K2067" i="6"/>
  <c r="K2077" i="6"/>
  <c r="K2093" i="6"/>
  <c r="K2095" i="6"/>
  <c r="K2118" i="6"/>
  <c r="K2126" i="6"/>
  <c r="K2138" i="6"/>
  <c r="K2154" i="6"/>
  <c r="K2170" i="6"/>
  <c r="K2190" i="6"/>
  <c r="K2192" i="6"/>
  <c r="K2197" i="6"/>
  <c r="K2249" i="6"/>
  <c r="K2251" i="6"/>
  <c r="K2253" i="6"/>
  <c r="K2255" i="6"/>
  <c r="K2292" i="6"/>
  <c r="K2294" i="6"/>
  <c r="K2312" i="6"/>
  <c r="K2314" i="6"/>
  <c r="K2336" i="6"/>
  <c r="K2338" i="6"/>
  <c r="K2352" i="6"/>
  <c r="K2354" i="6"/>
  <c r="K2381" i="6"/>
  <c r="K2385" i="6"/>
  <c r="K2401" i="6"/>
  <c r="K2424" i="6"/>
  <c r="K2426" i="6"/>
  <c r="K2430" i="6"/>
  <c r="K2456" i="6"/>
  <c r="K2458" i="6"/>
  <c r="K2462" i="6"/>
  <c r="K2496" i="6"/>
  <c r="K2498" i="6"/>
  <c r="K2500" i="6"/>
  <c r="K2510" i="6"/>
  <c r="K2531" i="6"/>
  <c r="K2533" i="6"/>
  <c r="K2535" i="6"/>
  <c r="K2537" i="6"/>
  <c r="K2560" i="6"/>
  <c r="K2562" i="6"/>
  <c r="K2564" i="6"/>
  <c r="K2574" i="6"/>
  <c r="K2595" i="6"/>
  <c r="K2597" i="6"/>
  <c r="K2599" i="6"/>
  <c r="K2601" i="6"/>
  <c r="K2624" i="6"/>
  <c r="K2626" i="6"/>
  <c r="K2628" i="6"/>
  <c r="K2638" i="6"/>
  <c r="K2659" i="6"/>
  <c r="K2661" i="6"/>
  <c r="K2663" i="6"/>
  <c r="K2665" i="6"/>
  <c r="K2682" i="6"/>
  <c r="K2686" i="6"/>
  <c r="K2691" i="6"/>
  <c r="K2693" i="6"/>
  <c r="K2695" i="6"/>
  <c r="K2697" i="6"/>
  <c r="K2702" i="6"/>
  <c r="K2723" i="6"/>
  <c r="K2725" i="6"/>
  <c r="K2727" i="6"/>
  <c r="K2740" i="6"/>
  <c r="K2742" i="6"/>
  <c r="K2757" i="6"/>
  <c r="K2759" i="6"/>
  <c r="K2772" i="6"/>
  <c r="K2774" i="6"/>
  <c r="K2789" i="6"/>
  <c r="K2791" i="6"/>
  <c r="K2804" i="6"/>
  <c r="K2806" i="6"/>
  <c r="K2821" i="6"/>
  <c r="K2823" i="6"/>
  <c r="K2836" i="6"/>
  <c r="K2838" i="6"/>
  <c r="K2853" i="6"/>
  <c r="K2855" i="6"/>
  <c r="K2864" i="6"/>
  <c r="K2866" i="6"/>
  <c r="K2877" i="6"/>
  <c r="K2886" i="6"/>
  <c r="K2897" i="6"/>
  <c r="K2899" i="6"/>
  <c r="K2908" i="6"/>
  <c r="K2919" i="6"/>
  <c r="K2928" i="6"/>
  <c r="K2930" i="6"/>
  <c r="K2941" i="6"/>
  <c r="K2950" i="6"/>
  <c r="K2961" i="6"/>
  <c r="K2963" i="6"/>
  <c r="K2968" i="6"/>
  <c r="K2970" i="6"/>
  <c r="K2977" i="6"/>
  <c r="K2979" i="6"/>
  <c r="K2984" i="6"/>
  <c r="K2986" i="6"/>
  <c r="K2988" i="6"/>
  <c r="K2997" i="6"/>
  <c r="K3004" i="6"/>
  <c r="K3009" i="6"/>
  <c r="K3022" i="6"/>
  <c r="K3035" i="6"/>
  <c r="K3037" i="6"/>
  <c r="K3039" i="6"/>
  <c r="K3046" i="6"/>
  <c r="K3054" i="6"/>
  <c r="K3062" i="6"/>
  <c r="K3070" i="6"/>
  <c r="K3072" i="6"/>
  <c r="K3074" i="6"/>
  <c r="K3076" i="6"/>
  <c r="K3105" i="6"/>
  <c r="K3107" i="6"/>
  <c r="K3109" i="6"/>
  <c r="K3111" i="6"/>
  <c r="K3134" i="6"/>
  <c r="K3136" i="6"/>
  <c r="K3138" i="6"/>
  <c r="K3140" i="6"/>
  <c r="K3169" i="6"/>
  <c r="K3171" i="6"/>
  <c r="K3173" i="6"/>
  <c r="K3175" i="6"/>
  <c r="K3198" i="6"/>
  <c r="K3200" i="6"/>
  <c r="K3202" i="6"/>
  <c r="K3204" i="6"/>
  <c r="K3233" i="6"/>
  <c r="K3235" i="6"/>
  <c r="K3237" i="6"/>
  <c r="K3239" i="6"/>
  <c r="K3262" i="6"/>
  <c r="K3264" i="6"/>
  <c r="K3266" i="6"/>
  <c r="K3268" i="6"/>
  <c r="K3297" i="6"/>
  <c r="K3299" i="6"/>
  <c r="K3301" i="6"/>
  <c r="K3310" i="6"/>
  <c r="K3327" i="6"/>
  <c r="K3329" i="6"/>
  <c r="K3334" i="6"/>
  <c r="K3336" i="6"/>
  <c r="K3346" i="6"/>
  <c r="K3351" i="6"/>
  <c r="K3357" i="6"/>
  <c r="K3359" i="6"/>
  <c r="K3361" i="6"/>
  <c r="K3363" i="6"/>
  <c r="K2052" i="6"/>
  <c r="K2075" i="6"/>
  <c r="K2105" i="6"/>
  <c r="K2109" i="6"/>
  <c r="K2116" i="6"/>
  <c r="K2134" i="6"/>
  <c r="K2136" i="6"/>
  <c r="K2143" i="6"/>
  <c r="K2150" i="6"/>
  <c r="K2152" i="6"/>
  <c r="K2159" i="6"/>
  <c r="K2166" i="6"/>
  <c r="K2168" i="6"/>
  <c r="K2175" i="6"/>
  <c r="K2180" i="6"/>
  <c r="K2241" i="6"/>
  <c r="K2243" i="6"/>
  <c r="K2245" i="6"/>
  <c r="K2247" i="6"/>
  <c r="K2268" i="6"/>
  <c r="K2270" i="6"/>
  <c r="K2276" i="6"/>
  <c r="K2278" i="6"/>
  <c r="K2284" i="6"/>
  <c r="K2286" i="6"/>
  <c r="K2296" i="6"/>
  <c r="K2298" i="6"/>
  <c r="K2304" i="6"/>
  <c r="K2306" i="6"/>
  <c r="K2369" i="6"/>
  <c r="K2378" i="6"/>
  <c r="K2391" i="6"/>
  <c r="K2395" i="6"/>
  <c r="K2397" i="6"/>
  <c r="K2399" i="6"/>
  <c r="K2403" i="6"/>
  <c r="K2409" i="6"/>
  <c r="K2417" i="6"/>
  <c r="K2428" i="6"/>
  <c r="K2443" i="6"/>
  <c r="K2445" i="6"/>
  <c r="K2447" i="6"/>
  <c r="K2449" i="6"/>
  <c r="K2460" i="6"/>
  <c r="K2475" i="6"/>
  <c r="K2477" i="6"/>
  <c r="K2479" i="6"/>
  <c r="K2481" i="6"/>
  <c r="K2504" i="6"/>
  <c r="K2506" i="6"/>
  <c r="K2508" i="6"/>
  <c r="K2518" i="6"/>
  <c r="K2539" i="6"/>
  <c r="K2541" i="6"/>
  <c r="K2543" i="6"/>
  <c r="K2545" i="6"/>
  <c r="K2568" i="6"/>
  <c r="K2570" i="6"/>
  <c r="K2572" i="6"/>
  <c r="K2582" i="6"/>
  <c r="K2603" i="6"/>
  <c r="K2605" i="6"/>
  <c r="K2607" i="6"/>
  <c r="K2609" i="6"/>
  <c r="K2632" i="6"/>
  <c r="K2634" i="6"/>
  <c r="K2636" i="6"/>
  <c r="K2646" i="6"/>
  <c r="K2667" i="6"/>
  <c r="K2669" i="6"/>
  <c r="K2671" i="6"/>
  <c r="K2673" i="6"/>
  <c r="K2684" i="6"/>
  <c r="K2704" i="6"/>
  <c r="K2706" i="6"/>
  <c r="K2708" i="6"/>
  <c r="K2710" i="6"/>
  <c r="K2713" i="6"/>
  <c r="K2715" i="6"/>
  <c r="K2729" i="6"/>
  <c r="K2731" i="6"/>
  <c r="K2744" i="6"/>
  <c r="K2746" i="6"/>
  <c r="K2761" i="6"/>
  <c r="K2763" i="6"/>
  <c r="K2776" i="6"/>
  <c r="K2778" i="6"/>
  <c r="K2793" i="6"/>
  <c r="K2795" i="6"/>
  <c r="K2808" i="6"/>
  <c r="K2810" i="6"/>
  <c r="K2825" i="6"/>
  <c r="K2827" i="6"/>
  <c r="K2840" i="6"/>
  <c r="K2842" i="6"/>
  <c r="K2857" i="6"/>
  <c r="K2859" i="6"/>
  <c r="K2868" i="6"/>
  <c r="K2879" i="6"/>
  <c r="K2888" i="6"/>
  <c r="K2890" i="6"/>
  <c r="K2901" i="6"/>
  <c r="K2910" i="6"/>
  <c r="K2921" i="6"/>
  <c r="K2923" i="6"/>
  <c r="K2932" i="6"/>
  <c r="K2943" i="6"/>
  <c r="K2952" i="6"/>
  <c r="K2954" i="6"/>
  <c r="K2972" i="6"/>
  <c r="K2990" i="6"/>
  <c r="K2999" i="6"/>
  <c r="K3001" i="6"/>
  <c r="K3014" i="6"/>
  <c r="K3019" i="6"/>
  <c r="K3027" i="6"/>
  <c r="K3029" i="6"/>
  <c r="K3031" i="6"/>
  <c r="K3033" i="6"/>
  <c r="K3078" i="6"/>
  <c r="K3080" i="6"/>
  <c r="K3082" i="6"/>
  <c r="K3084" i="6"/>
  <c r="K3113" i="6"/>
  <c r="K3115" i="6"/>
  <c r="K3117" i="6"/>
  <c r="K3119" i="6"/>
  <c r="K3142" i="6"/>
  <c r="K3144" i="6"/>
  <c r="K3146" i="6"/>
  <c r="K3148" i="6"/>
  <c r="K3177" i="6"/>
  <c r="K3179" i="6"/>
  <c r="K3181" i="6"/>
  <c r="K3183" i="6"/>
  <c r="K3206" i="6"/>
  <c r="K3208" i="6"/>
  <c r="K3210" i="6"/>
  <c r="K3212" i="6"/>
  <c r="K3241" i="6"/>
  <c r="K3243" i="6"/>
  <c r="K3245" i="6"/>
  <c r="K3247" i="6"/>
  <c r="K3270" i="6"/>
  <c r="K3272" i="6"/>
  <c r="K3274" i="6"/>
  <c r="K3276" i="6"/>
  <c r="K3303" i="6"/>
  <c r="K3312" i="6"/>
  <c r="K2060" i="6"/>
  <c r="K2091" i="6"/>
  <c r="K2107" i="6"/>
  <c r="K2124" i="6"/>
  <c r="K2141" i="6"/>
  <c r="K2148" i="6"/>
  <c r="K2157" i="6"/>
  <c r="K2164" i="6"/>
  <c r="K2173" i="6"/>
  <c r="K2188" i="6"/>
  <c r="K2202" i="6"/>
  <c r="K2209" i="6"/>
  <c r="K2217" i="6"/>
  <c r="K2225" i="6"/>
  <c r="K2233" i="6"/>
  <c r="K2235" i="6"/>
  <c r="K2237" i="6"/>
  <c r="K2239" i="6"/>
  <c r="K2260" i="6"/>
  <c r="K2262" i="6"/>
  <c r="K2272" i="6"/>
  <c r="K2274" i="6"/>
  <c r="K2280" i="6"/>
  <c r="K2282" i="6"/>
  <c r="K2288" i="6"/>
  <c r="K2290" i="6"/>
  <c r="K2321" i="6"/>
  <c r="K2329" i="6"/>
  <c r="K2345" i="6"/>
  <c r="K2361" i="6"/>
  <c r="K2365" i="6"/>
  <c r="K2367" i="6"/>
  <c r="K2371" i="6"/>
  <c r="K2373" i="6"/>
  <c r="K2380" i="6"/>
  <c r="K2383" i="6"/>
  <c r="K2388" i="6"/>
  <c r="K2393" i="6"/>
  <c r="K2405" i="6"/>
  <c r="K2407" i="6"/>
  <c r="K2411" i="6"/>
  <c r="K2413" i="6"/>
  <c r="K2415" i="6"/>
  <c r="K2432" i="6"/>
  <c r="K2434" i="6"/>
  <c r="K2438" i="6"/>
  <c r="K2464" i="6"/>
  <c r="K2466" i="6"/>
  <c r="K2470" i="6"/>
  <c r="K2483" i="6"/>
  <c r="K2485" i="6"/>
  <c r="K2487" i="6"/>
  <c r="K2489" i="6"/>
  <c r="K2512" i="6"/>
  <c r="K2514" i="6"/>
  <c r="K2516" i="6"/>
  <c r="K2526" i="6"/>
  <c r="K2547" i="6"/>
  <c r="K2549" i="6"/>
  <c r="K2551" i="6"/>
  <c r="K2553" i="6"/>
  <c r="K2576" i="6"/>
  <c r="K2578" i="6"/>
  <c r="K2580" i="6"/>
  <c r="K2590" i="6"/>
  <c r="K2611" i="6"/>
  <c r="K2613" i="6"/>
  <c r="K2615" i="6"/>
  <c r="K2617" i="6"/>
  <c r="K2640" i="6"/>
  <c r="K2642" i="6"/>
  <c r="K2644" i="6"/>
  <c r="K2654" i="6"/>
  <c r="K2675" i="6"/>
  <c r="K2677" i="6"/>
  <c r="K2679" i="6"/>
  <c r="K2681" i="6"/>
  <c r="K2688" i="6"/>
  <c r="K2717" i="6"/>
  <c r="K2720" i="6"/>
  <c r="K2733" i="6"/>
  <c r="K2735" i="6"/>
  <c r="K2748" i="6"/>
  <c r="K2750" i="6"/>
  <c r="K2765" i="6"/>
  <c r="K2767" i="6"/>
  <c r="K2780" i="6"/>
  <c r="K2782" i="6"/>
  <c r="K2797" i="6"/>
  <c r="K2799" i="6"/>
  <c r="K2812" i="6"/>
  <c r="K2814" i="6"/>
  <c r="K2829" i="6"/>
  <c r="K2831" i="6"/>
  <c r="K2844" i="6"/>
  <c r="K2846" i="6"/>
  <c r="K2861" i="6"/>
  <c r="K2870" i="6"/>
  <c r="K2881" i="6"/>
  <c r="K2883" i="6"/>
  <c r="K2892" i="6"/>
  <c r="K2903" i="6"/>
  <c r="K2912" i="6"/>
  <c r="K2914" i="6"/>
  <c r="K2925" i="6"/>
  <c r="K2934" i="6"/>
  <c r="K2945" i="6"/>
  <c r="K2947" i="6"/>
  <c r="K2956" i="6"/>
  <c r="K2965" i="6"/>
  <c r="K2981" i="6"/>
  <c r="K2992" i="6"/>
  <c r="K3006" i="6"/>
  <c r="K3011" i="6"/>
  <c r="K3024" i="6"/>
  <c r="K3086" i="6"/>
  <c r="K3088" i="6"/>
  <c r="K3090" i="6"/>
  <c r="K3092" i="6"/>
  <c r="K3121" i="6"/>
  <c r="K3123" i="6"/>
  <c r="K3125" i="6"/>
  <c r="K3127" i="6"/>
  <c r="K3150" i="6"/>
  <c r="K3152" i="6"/>
  <c r="K3154" i="6"/>
  <c r="K3156" i="6"/>
  <c r="K3185" i="6"/>
  <c r="K3187" i="6"/>
  <c r="K3189" i="6"/>
  <c r="K3191" i="6"/>
  <c r="K3214" i="6"/>
  <c r="K3216" i="6"/>
  <c r="K3218" i="6"/>
  <c r="K3220" i="6"/>
  <c r="K3249" i="6"/>
  <c r="K3251" i="6"/>
  <c r="K3253" i="6"/>
  <c r="K3255" i="6"/>
  <c r="K3278" i="6"/>
  <c r="K3280" i="6"/>
  <c r="K3282" i="6"/>
  <c r="K3284" i="6"/>
  <c r="K3314" i="6"/>
  <c r="K3316" i="6"/>
  <c r="K3318" i="6"/>
  <c r="K3320" i="6"/>
  <c r="K3331" i="6"/>
  <c r="K3333" i="6"/>
  <c r="K3340" i="6"/>
  <c r="K3342" i="6"/>
  <c r="K3344" i="6"/>
  <c r="K3348" i="6"/>
  <c r="K3373" i="6"/>
  <c r="K3375" i="6"/>
  <c r="K3377" i="6"/>
  <c r="K3379" i="6"/>
  <c r="K3400" i="6"/>
  <c r="K3410" i="6"/>
  <c r="K3412" i="6"/>
  <c r="K2047" i="6"/>
  <c r="K2055" i="6"/>
  <c r="K2068" i="6"/>
  <c r="K2101" i="6"/>
  <c r="K2103" i="6"/>
  <c r="K2112" i="6"/>
  <c r="K2114" i="6"/>
  <c r="K2132" i="6"/>
  <c r="K2139" i="6"/>
  <c r="K2155" i="6"/>
  <c r="K2171" i="6"/>
  <c r="K2198" i="6"/>
  <c r="K2200" i="6"/>
  <c r="K2207" i="6"/>
  <c r="K2211" i="6"/>
  <c r="K2213" i="6"/>
  <c r="K2215" i="6"/>
  <c r="K2219" i="6"/>
  <c r="K2221" i="6"/>
  <c r="K2223" i="6"/>
  <c r="K2227" i="6"/>
  <c r="K2229" i="6"/>
  <c r="K2231" i="6"/>
  <c r="K2252" i="6"/>
  <c r="K2254" i="6"/>
  <c r="K2264" i="6"/>
  <c r="K2266" i="6"/>
  <c r="K2313" i="6"/>
  <c r="K2315" i="6"/>
  <c r="K2317" i="6"/>
  <c r="K2319" i="6"/>
  <c r="K2323" i="6"/>
  <c r="K2325" i="6"/>
  <c r="K2327" i="6"/>
  <c r="K2331" i="6"/>
  <c r="K2333" i="6"/>
  <c r="K2335" i="6"/>
  <c r="K2337" i="6"/>
  <c r="K2339" i="6"/>
  <c r="K2341" i="6"/>
  <c r="K2343" i="6"/>
  <c r="K2347" i="6"/>
  <c r="K2349" i="6"/>
  <c r="K2351" i="6"/>
  <c r="K2353" i="6"/>
  <c r="K2357" i="6"/>
  <c r="K2359" i="6"/>
  <c r="K2363" i="6"/>
  <c r="K2375" i="6"/>
  <c r="K2377" i="6"/>
  <c r="K2419" i="6"/>
  <c r="K2421" i="6"/>
  <c r="K2423" i="6"/>
  <c r="K2425" i="6"/>
  <c r="K2436" i="6"/>
  <c r="K2451" i="6"/>
  <c r="K2453" i="6"/>
  <c r="K2455" i="6"/>
  <c r="K2457" i="6"/>
  <c r="K2468" i="6"/>
  <c r="K2491" i="6"/>
  <c r="K2493" i="6"/>
  <c r="K2495" i="6"/>
  <c r="K2497" i="6"/>
  <c r="K2520" i="6"/>
  <c r="K2522" i="6"/>
  <c r="K2524" i="6"/>
  <c r="K2534" i="6"/>
  <c r="K2555" i="6"/>
  <c r="K2557" i="6"/>
  <c r="K2559" i="6"/>
  <c r="K2561" i="6"/>
  <c r="K2584" i="6"/>
  <c r="K2586" i="6"/>
  <c r="K2588" i="6"/>
  <c r="K2598" i="6"/>
  <c r="K2619" i="6"/>
  <c r="K2621" i="6"/>
  <c r="K2623" i="6"/>
  <c r="K2625" i="6"/>
  <c r="K2648" i="6"/>
  <c r="K2650" i="6"/>
  <c r="K2652" i="6"/>
  <c r="K2662" i="6"/>
  <c r="K2690" i="6"/>
  <c r="K2694" i="6"/>
  <c r="K2699" i="6"/>
  <c r="K2722" i="6"/>
  <c r="K2737" i="6"/>
  <c r="K2739" i="6"/>
  <c r="K2752" i="6"/>
  <c r="K2754" i="6"/>
  <c r="K2769" i="6"/>
  <c r="K2771" i="6"/>
  <c r="K2784" i="6"/>
  <c r="K2786" i="6"/>
  <c r="K2801" i="6"/>
  <c r="K2803" i="6"/>
  <c r="K2816" i="6"/>
  <c r="K2818" i="6"/>
  <c r="K2833" i="6"/>
  <c r="K2835" i="6"/>
  <c r="K2848" i="6"/>
  <c r="K2850" i="6"/>
  <c r="K2863" i="6"/>
  <c r="K2872" i="6"/>
  <c r="K2874" i="6"/>
  <c r="K2885" i="6"/>
  <c r="K2894" i="6"/>
  <c r="K2905" i="6"/>
  <c r="K2907" i="6"/>
  <c r="K2916" i="6"/>
  <c r="K2927" i="6"/>
  <c r="K2936" i="6"/>
  <c r="K2938" i="6"/>
  <c r="K2949" i="6"/>
  <c r="K2958" i="6"/>
  <c r="K2967" i="6"/>
  <c r="K2974" i="6"/>
  <c r="K2983" i="6"/>
  <c r="K2994" i="6"/>
  <c r="K2996" i="6"/>
  <c r="K3003" i="6"/>
  <c r="K3016" i="6"/>
  <c r="K3021" i="6"/>
  <c r="K3036" i="6"/>
  <c r="K3041" i="6"/>
  <c r="K3043" i="6"/>
  <c r="K3045" i="6"/>
  <c r="K3047" i="6"/>
  <c r="K3049" i="6"/>
  <c r="K3051" i="6"/>
  <c r="K3053" i="6"/>
  <c r="K3055" i="6"/>
  <c r="K3057" i="6"/>
  <c r="K3059" i="6"/>
  <c r="K3061" i="6"/>
  <c r="K3063" i="6"/>
  <c r="K3065" i="6"/>
  <c r="K3067" i="6"/>
  <c r="K3069" i="6"/>
  <c r="K3071" i="6"/>
  <c r="K3094" i="6"/>
  <c r="K3096" i="6"/>
  <c r="K3098" i="6"/>
  <c r="K3100" i="6"/>
  <c r="K3129" i="6"/>
  <c r="K3131" i="6"/>
  <c r="K3133" i="6"/>
  <c r="K3135" i="6"/>
  <c r="K3158" i="6"/>
  <c r="K3160" i="6"/>
  <c r="K3162" i="6"/>
  <c r="K3164" i="6"/>
  <c r="K3193" i="6"/>
  <c r="K3195" i="6"/>
  <c r="K3197" i="6"/>
  <c r="K3199" i="6"/>
  <c r="K3222" i="6"/>
  <c r="K3224" i="6"/>
  <c r="K3226" i="6"/>
  <c r="K3228" i="6"/>
  <c r="K3257" i="6"/>
  <c r="K3259" i="6"/>
  <c r="K3261" i="6"/>
  <c r="K3263" i="6"/>
  <c r="K3286" i="6"/>
  <c r="K3288" i="6"/>
  <c r="K3290" i="6"/>
  <c r="K3292" i="6"/>
  <c r="K3305" i="6"/>
  <c r="K3307" i="6"/>
  <c r="K3309" i="6"/>
  <c r="K3322" i="6"/>
  <c r="K3324" i="6"/>
  <c r="K3354" i="6"/>
  <c r="K2196" i="6"/>
  <c r="K2299" i="6"/>
  <c r="K2501" i="6"/>
  <c r="K2594" i="6"/>
  <c r="K2741" i="6"/>
  <c r="K2839" i="6"/>
  <c r="K2931" i="6"/>
  <c r="K2940" i="6"/>
  <c r="K2951" i="6"/>
  <c r="K2985" i="6"/>
  <c r="K3172" i="6"/>
  <c r="K3180" i="6"/>
  <c r="K3211" i="6"/>
  <c r="K3234" i="6"/>
  <c r="K3256" i="6"/>
  <c r="K3275" i="6"/>
  <c r="K3298" i="6"/>
  <c r="K3308" i="6"/>
  <c r="K3330" i="6"/>
  <c r="K3358" i="6"/>
  <c r="K3360" i="6"/>
  <c r="K3367" i="6"/>
  <c r="K3369" i="6"/>
  <c r="K3378" i="6"/>
  <c r="K3382" i="6"/>
  <c r="K3384" i="6"/>
  <c r="K3392" i="6"/>
  <c r="K3398" i="6"/>
  <c r="K3440" i="6"/>
  <c r="K3446" i="6"/>
  <c r="K3450" i="6"/>
  <c r="K3452" i="6"/>
  <c r="K3477" i="6"/>
  <c r="K3479" i="6"/>
  <c r="K3481" i="6"/>
  <c r="K3483" i="6"/>
  <c r="K3504" i="6"/>
  <c r="K3510" i="6"/>
  <c r="K3514" i="6"/>
  <c r="K3516" i="6"/>
  <c r="K3541" i="6"/>
  <c r="K3543" i="6"/>
  <c r="K3545" i="6"/>
  <c r="K3547" i="6"/>
  <c r="K3568" i="6"/>
  <c r="K3578" i="6"/>
  <c r="K3580" i="6"/>
  <c r="K3605" i="6"/>
  <c r="K3607" i="6"/>
  <c r="K3609" i="6"/>
  <c r="K3611" i="6"/>
  <c r="K3632" i="6"/>
  <c r="K3642" i="6"/>
  <c r="K3644" i="6"/>
  <c r="K3674" i="6"/>
  <c r="K3676" i="6"/>
  <c r="K3681" i="6"/>
  <c r="K3699" i="6"/>
  <c r="K3701" i="6"/>
  <c r="K3703" i="6"/>
  <c r="K3716" i="6"/>
  <c r="K3718" i="6"/>
  <c r="K3720" i="6"/>
  <c r="K3731" i="6"/>
  <c r="K3733" i="6"/>
  <c r="K3735" i="6"/>
  <c r="K3748" i="6"/>
  <c r="K3752" i="6"/>
  <c r="K3763" i="6"/>
  <c r="K3765" i="6"/>
  <c r="K3780" i="6"/>
  <c r="K3784" i="6"/>
  <c r="K3797" i="6"/>
  <c r="K3812" i="6"/>
  <c r="K3816" i="6"/>
  <c r="K3843" i="6"/>
  <c r="K3849" i="6"/>
  <c r="K3880" i="6"/>
  <c r="K3805" i="6"/>
  <c r="K3828" i="6"/>
  <c r="K3859" i="6"/>
  <c r="K3894" i="6"/>
  <c r="K2258" i="6"/>
  <c r="K2446" i="6"/>
  <c r="K2701" i="6"/>
  <c r="K2788" i="6"/>
  <c r="K3075" i="6"/>
  <c r="K3137" i="6"/>
  <c r="K3238" i="6"/>
  <c r="K3295" i="6"/>
  <c r="K3355" i="6"/>
  <c r="K3420" i="6"/>
  <c r="K3453" i="6"/>
  <c r="K3480" i="6"/>
  <c r="K3519" i="6"/>
  <c r="K3544" i="6"/>
  <c r="K3585" i="6"/>
  <c r="K3608" i="6"/>
  <c r="K3670" i="6"/>
  <c r="K3706" i="6"/>
  <c r="K3802" i="6"/>
  <c r="K3852" i="6"/>
  <c r="K3889" i="6"/>
  <c r="K2256" i="6"/>
  <c r="K2596" i="6"/>
  <c r="K2743" i="6"/>
  <c r="K3038" i="6"/>
  <c r="K3229" i="6"/>
  <c r="K3277" i="6"/>
  <c r="K3388" i="6"/>
  <c r="K3428" i="6"/>
  <c r="K3436" i="6"/>
  <c r="K3463" i="6"/>
  <c r="K3500" i="6"/>
  <c r="K3531" i="6"/>
  <c r="K3564" i="6"/>
  <c r="K3589" i="6"/>
  <c r="K3628" i="6"/>
  <c r="K3693" i="6"/>
  <c r="K3710" i="6"/>
  <c r="K3725" i="6"/>
  <c r="K3740" i="6"/>
  <c r="K3776" i="6"/>
  <c r="K3791" i="6"/>
  <c r="K3829" i="6"/>
  <c r="K2307" i="6"/>
  <c r="K2474" i="6"/>
  <c r="K2499" i="6"/>
  <c r="K2606" i="6"/>
  <c r="K2660" i="6"/>
  <c r="K2705" i="6"/>
  <c r="K2724" i="6"/>
  <c r="K2822" i="6"/>
  <c r="K2852" i="6"/>
  <c r="K2960" i="6"/>
  <c r="K2978" i="6"/>
  <c r="K3079" i="6"/>
  <c r="K3106" i="6"/>
  <c r="K3147" i="6"/>
  <c r="K3207" i="6"/>
  <c r="K3209" i="6"/>
  <c r="K3227" i="6"/>
  <c r="K3232" i="6"/>
  <c r="K3242" i="6"/>
  <c r="K3271" i="6"/>
  <c r="K3273" i="6"/>
  <c r="K3291" i="6"/>
  <c r="K3296" i="6"/>
  <c r="K3323" i="6"/>
  <c r="K3328" i="6"/>
  <c r="K3339" i="6"/>
  <c r="K3349" i="6"/>
  <c r="K3356" i="6"/>
  <c r="K3411" i="6"/>
  <c r="K3413" i="6"/>
  <c r="K3415" i="6"/>
  <c r="K3417" i="6"/>
  <c r="K3419" i="6"/>
  <c r="K3448" i="6"/>
  <c r="K3454" i="6"/>
  <c r="K3458" i="6"/>
  <c r="K3460" i="6"/>
  <c r="K3485" i="6"/>
  <c r="K3487" i="6"/>
  <c r="K3489" i="6"/>
  <c r="K3491" i="6"/>
  <c r="K3512" i="6"/>
  <c r="K3518" i="6"/>
  <c r="K3522" i="6"/>
  <c r="K3524" i="6"/>
  <c r="K3549" i="6"/>
  <c r="K3551" i="6"/>
  <c r="K3553" i="6"/>
  <c r="K3555" i="6"/>
  <c r="K3576" i="6"/>
  <c r="K3582" i="6"/>
  <c r="K3586" i="6"/>
  <c r="K3588" i="6"/>
  <c r="K3613" i="6"/>
  <c r="K3615" i="6"/>
  <c r="K3617" i="6"/>
  <c r="K3619" i="6"/>
  <c r="K3640" i="6"/>
  <c r="K3646" i="6"/>
  <c r="K3653" i="6"/>
  <c r="K3655" i="6"/>
  <c r="K3657" i="6"/>
  <c r="K3671" i="6"/>
  <c r="K3683" i="6"/>
  <c r="K3690" i="6"/>
  <c r="K3705" i="6"/>
  <c r="K3722" i="6"/>
  <c r="K3737" i="6"/>
  <c r="K3754" i="6"/>
  <c r="K3769" i="6"/>
  <c r="K3786" i="6"/>
  <c r="K3801" i="6"/>
  <c r="K3820" i="6"/>
  <c r="K3822" i="6"/>
  <c r="K3824" i="6"/>
  <c r="K3826" i="6"/>
  <c r="K3851" i="6"/>
  <c r="K3853" i="6"/>
  <c r="K3855" i="6"/>
  <c r="K3857" i="6"/>
  <c r="K3884" i="6"/>
  <c r="K3886" i="6"/>
  <c r="K3888" i="6"/>
  <c r="K3807" i="6"/>
  <c r="K3834" i="6"/>
  <c r="K3863" i="6"/>
  <c r="K3896" i="6"/>
  <c r="K3486" i="6"/>
  <c r="K3581" i="6"/>
  <c r="K3645" i="6"/>
  <c r="K3684" i="6"/>
  <c r="K3823" i="6"/>
  <c r="K2246" i="6"/>
  <c r="K2297" i="6"/>
  <c r="K2567" i="6"/>
  <c r="K2592" i="6"/>
  <c r="K2633" i="6"/>
  <c r="K2692" i="6"/>
  <c r="K2807" i="6"/>
  <c r="K2837" i="6"/>
  <c r="K2929" i="6"/>
  <c r="K3034" i="6"/>
  <c r="K3104" i="6"/>
  <c r="K3143" i="6"/>
  <c r="K3145" i="6"/>
  <c r="K3170" i="6"/>
  <c r="K3205" i="6"/>
  <c r="K3230" i="6"/>
  <c r="K3254" i="6"/>
  <c r="K3269" i="6"/>
  <c r="K3294" i="6"/>
  <c r="K3306" i="6"/>
  <c r="K3311" i="6"/>
  <c r="K3326" i="6"/>
  <c r="K3335" i="6"/>
  <c r="K3337" i="6"/>
  <c r="K3365" i="6"/>
  <c r="K3372" i="6"/>
  <c r="K3374" i="6"/>
  <c r="K3376" i="6"/>
  <c r="K3387" i="6"/>
  <c r="K3409" i="6"/>
  <c r="K3421" i="6"/>
  <c r="K3423" i="6"/>
  <c r="K3425" i="6"/>
  <c r="K3427" i="6"/>
  <c r="K3431" i="6"/>
  <c r="K3433" i="6"/>
  <c r="K3435" i="6"/>
  <c r="K3456" i="6"/>
  <c r="K3462" i="6"/>
  <c r="K3466" i="6"/>
  <c r="K3468" i="6"/>
  <c r="K3495" i="6"/>
  <c r="K3497" i="6"/>
  <c r="K3499" i="6"/>
  <c r="K3520" i="6"/>
  <c r="K3526" i="6"/>
  <c r="K3530" i="6"/>
  <c r="K3532" i="6"/>
  <c r="K3559" i="6"/>
  <c r="K3561" i="6"/>
  <c r="K3563" i="6"/>
  <c r="K3584" i="6"/>
  <c r="K3590" i="6"/>
  <c r="K3594" i="6"/>
  <c r="K3596" i="6"/>
  <c r="K3623" i="6"/>
  <c r="K3625" i="6"/>
  <c r="K3627" i="6"/>
  <c r="K3648" i="6"/>
  <c r="K3650" i="6"/>
  <c r="K3659" i="6"/>
  <c r="K3663" i="6"/>
  <c r="K3665" i="6"/>
  <c r="K3669" i="6"/>
  <c r="K3688" i="6"/>
  <c r="K3692" i="6"/>
  <c r="K3694" i="6"/>
  <c r="K3696" i="6"/>
  <c r="K3707" i="6"/>
  <c r="K3711" i="6"/>
  <c r="K3724" i="6"/>
  <c r="K3726" i="6"/>
  <c r="K3728" i="6"/>
  <c r="K3739" i="6"/>
  <c r="K3741" i="6"/>
  <c r="K3743" i="6"/>
  <c r="K3756" i="6"/>
  <c r="K3760" i="6"/>
  <c r="K3771" i="6"/>
  <c r="K3773" i="6"/>
  <c r="K3775" i="6"/>
  <c r="K3788" i="6"/>
  <c r="K3803" i="6"/>
  <c r="K3830" i="6"/>
  <c r="K3892" i="6"/>
  <c r="K2355" i="6"/>
  <c r="K2530" i="6"/>
  <c r="K2656" i="6"/>
  <c r="K3364" i="6"/>
  <c r="K3418" i="6"/>
  <c r="K3459" i="6"/>
  <c r="K3490" i="6"/>
  <c r="K3554" i="6"/>
  <c r="K3614" i="6"/>
  <c r="K3647" i="6"/>
  <c r="K3687" i="6"/>
  <c r="K3738" i="6"/>
  <c r="K3819" i="6"/>
  <c r="K2311" i="6"/>
  <c r="K2865" i="6"/>
  <c r="K2969" i="6"/>
  <c r="K3194" i="6"/>
  <c r="K3244" i="6"/>
  <c r="K3293" i="6"/>
  <c r="K3362" i="6"/>
  <c r="K3416" i="6"/>
  <c r="K3465" i="6"/>
  <c r="K3498" i="6"/>
  <c r="K3527" i="6"/>
  <c r="K3552" i="6"/>
  <c r="K3591" i="6"/>
  <c r="K3649" i="6"/>
  <c r="K3691" i="6"/>
  <c r="K3708" i="6"/>
  <c r="K3742" i="6"/>
  <c r="K3759" i="6"/>
  <c r="K3789" i="6"/>
  <c r="K3804" i="6"/>
  <c r="K3827" i="6"/>
  <c r="K3866" i="6"/>
  <c r="K3895" i="6"/>
  <c r="K2305" i="6"/>
  <c r="K2442" i="6"/>
  <c r="K2472" i="6"/>
  <c r="K2478" i="6"/>
  <c r="K2532" i="6"/>
  <c r="K2565" i="6"/>
  <c r="K2658" i="6"/>
  <c r="K2790" i="6"/>
  <c r="K2820" i="6"/>
  <c r="K2898" i="6"/>
  <c r="K2909" i="6"/>
  <c r="K2918" i="6"/>
  <c r="K2976" i="6"/>
  <c r="K3008" i="6"/>
  <c r="K3077" i="6"/>
  <c r="K3141" i="6"/>
  <c r="K3168" i="6"/>
  <c r="K3178" i="6"/>
  <c r="K3203" i="6"/>
  <c r="K3225" i="6"/>
  <c r="K3240" i="6"/>
  <c r="K3267" i="6"/>
  <c r="K3289" i="6"/>
  <c r="K3321" i="6"/>
  <c r="K3345" i="6"/>
  <c r="K3370" i="6"/>
  <c r="K3383" i="6"/>
  <c r="K3385" i="6"/>
  <c r="K3389" i="6"/>
  <c r="K3391" i="6"/>
  <c r="K3393" i="6"/>
  <c r="K3395" i="6"/>
  <c r="K3401" i="6"/>
  <c r="K3403" i="6"/>
  <c r="K3407" i="6"/>
  <c r="K3429" i="6"/>
  <c r="K3437" i="6"/>
  <c r="K3439" i="6"/>
  <c r="K3441" i="6"/>
  <c r="K3443" i="6"/>
  <c r="K3464" i="6"/>
  <c r="K3470" i="6"/>
  <c r="K3474" i="6"/>
  <c r="K3476" i="6"/>
  <c r="K3501" i="6"/>
  <c r="K3503" i="6"/>
  <c r="K3505" i="6"/>
  <c r="K3507" i="6"/>
  <c r="K3528" i="6"/>
  <c r="K3534" i="6"/>
  <c r="K3538" i="6"/>
  <c r="K3540" i="6"/>
  <c r="K3565" i="6"/>
  <c r="K3567" i="6"/>
  <c r="K3569" i="6"/>
  <c r="K3571" i="6"/>
  <c r="K3592" i="6"/>
  <c r="K3598" i="6"/>
  <c r="K3602" i="6"/>
  <c r="K3604" i="6"/>
  <c r="K3629" i="6"/>
  <c r="K3631" i="6"/>
  <c r="K3633" i="6"/>
  <c r="K3635" i="6"/>
  <c r="K3661" i="6"/>
  <c r="K3667" i="6"/>
  <c r="K3673" i="6"/>
  <c r="K3698" i="6"/>
  <c r="K3713" i="6"/>
  <c r="K3730" i="6"/>
  <c r="K3745" i="6"/>
  <c r="K3762" i="6"/>
  <c r="K3777" i="6"/>
  <c r="K3794" i="6"/>
  <c r="K3809" i="6"/>
  <c r="K3836" i="6"/>
  <c r="K3840" i="6"/>
  <c r="K3842" i="6"/>
  <c r="K3867" i="6"/>
  <c r="K3869" i="6"/>
  <c r="K3871" i="6"/>
  <c r="K3873" i="6"/>
  <c r="K3013" i="6"/>
  <c r="K3166" i="6"/>
  <c r="K3231" i="6"/>
  <c r="K3350" i="6"/>
  <c r="K3414" i="6"/>
  <c r="K3521" i="6"/>
  <c r="K3556" i="6"/>
  <c r="K3680" i="6"/>
  <c r="K3721" i="6"/>
  <c r="K3753" i="6"/>
  <c r="K3825" i="6"/>
  <c r="K3856" i="6"/>
  <c r="K2178" i="6"/>
  <c r="K2386" i="6"/>
  <c r="K2398" i="6"/>
  <c r="K2505" i="6"/>
  <c r="K2563" i="6"/>
  <c r="K2670" i="6"/>
  <c r="K2712" i="6"/>
  <c r="K2775" i="6"/>
  <c r="K2805" i="6"/>
  <c r="K2867" i="6"/>
  <c r="K2876" i="6"/>
  <c r="K2887" i="6"/>
  <c r="K2971" i="6"/>
  <c r="K2998" i="6"/>
  <c r="K3018" i="6"/>
  <c r="K3102" i="6"/>
  <c r="K3139" i="6"/>
  <c r="K3196" i="6"/>
  <c r="K3201" i="6"/>
  <c r="K3215" i="6"/>
  <c r="K3260" i="6"/>
  <c r="K3265" i="6"/>
  <c r="K3279" i="6"/>
  <c r="K3319" i="6"/>
  <c r="K3352" i="6"/>
  <c r="K3381" i="6"/>
  <c r="K3397" i="6"/>
  <c r="K3399" i="6"/>
  <c r="K3405" i="6"/>
  <c r="K3445" i="6"/>
  <c r="K3447" i="6"/>
  <c r="K3449" i="6"/>
  <c r="K3451" i="6"/>
  <c r="K3472" i="6"/>
  <c r="K3482" i="6"/>
  <c r="K3484" i="6"/>
  <c r="K3509" i="6"/>
  <c r="K3511" i="6"/>
  <c r="K3513" i="6"/>
  <c r="K3515" i="6"/>
  <c r="K3536" i="6"/>
  <c r="K3546" i="6"/>
  <c r="K3548" i="6"/>
  <c r="K3573" i="6"/>
  <c r="K3575" i="6"/>
  <c r="K3577" i="6"/>
  <c r="K3579" i="6"/>
  <c r="K3600" i="6"/>
  <c r="K3610" i="6"/>
  <c r="K3612" i="6"/>
  <c r="K3637" i="6"/>
  <c r="K3639" i="6"/>
  <c r="K3641" i="6"/>
  <c r="K3643" i="6"/>
  <c r="K3652" i="6"/>
  <c r="K3675" i="6"/>
  <c r="K3677" i="6"/>
  <c r="K3682" i="6"/>
  <c r="K3700" i="6"/>
  <c r="K3702" i="6"/>
  <c r="K3704" i="6"/>
  <c r="K3715" i="6"/>
  <c r="K3717" i="6"/>
  <c r="K3719" i="6"/>
  <c r="K3732" i="6"/>
  <c r="K3736" i="6"/>
  <c r="K3747" i="6"/>
  <c r="K3749" i="6"/>
  <c r="K3751" i="6"/>
  <c r="K3764" i="6"/>
  <c r="K3766" i="6"/>
  <c r="K3768" i="6"/>
  <c r="K3779" i="6"/>
  <c r="K3781" i="6"/>
  <c r="K3783" i="6"/>
  <c r="K3796" i="6"/>
  <c r="K3800" i="6"/>
  <c r="K3811" i="6"/>
  <c r="K3815" i="6"/>
  <c r="K3817" i="6"/>
  <c r="K3844" i="6"/>
  <c r="K3846" i="6"/>
  <c r="K3848" i="6"/>
  <c r="K3850" i="6"/>
  <c r="K3875" i="6"/>
  <c r="K3879" i="6"/>
  <c r="K3881" i="6"/>
  <c r="K2162" i="6"/>
  <c r="K2896" i="6"/>
  <c r="K3176" i="6"/>
  <c r="K3302" i="6"/>
  <c r="K3338" i="6"/>
  <c r="K3368" i="6"/>
  <c r="K3457" i="6"/>
  <c r="K3492" i="6"/>
  <c r="K3523" i="6"/>
  <c r="K3583" i="6"/>
  <c r="K3618" i="6"/>
  <c r="K3658" i="6"/>
  <c r="K3785" i="6"/>
  <c r="K3858" i="6"/>
  <c r="K3887" i="6"/>
  <c r="K2301" i="6"/>
  <c r="K2542" i="6"/>
  <c r="K3073" i="6"/>
  <c r="K3236" i="6"/>
  <c r="K3300" i="6"/>
  <c r="K3371" i="6"/>
  <c r="K3426" i="6"/>
  <c r="K3467" i="6"/>
  <c r="K3488" i="6"/>
  <c r="K3529" i="6"/>
  <c r="K3562" i="6"/>
  <c r="K3593" i="6"/>
  <c r="K3626" i="6"/>
  <c r="K3660" i="6"/>
  <c r="K3672" i="6"/>
  <c r="K3712" i="6"/>
  <c r="K3723" i="6"/>
  <c r="K3755" i="6"/>
  <c r="K3787" i="6"/>
  <c r="K3833" i="6"/>
  <c r="K3860" i="6"/>
  <c r="K3891" i="6"/>
  <c r="K2309" i="6"/>
  <c r="K2382" i="6"/>
  <c r="K2390" i="6"/>
  <c r="K2396" i="6"/>
  <c r="K2503" i="6"/>
  <c r="K2528" i="6"/>
  <c r="K2569" i="6"/>
  <c r="K2627" i="6"/>
  <c r="K2726" i="6"/>
  <c r="K2756" i="6"/>
  <c r="K2854" i="6"/>
  <c r="K2962" i="6"/>
  <c r="K3026" i="6"/>
  <c r="K3108" i="6"/>
  <c r="K3149" i="6"/>
  <c r="K3174" i="6"/>
  <c r="K3353" i="6"/>
  <c r="K3380" i="6"/>
  <c r="K3386" i="6"/>
  <c r="K3390" i="6"/>
  <c r="K3394" i="6"/>
  <c r="K3396" i="6"/>
  <c r="K3402" i="6"/>
  <c r="K3404" i="6"/>
  <c r="K3408" i="6"/>
  <c r="K3424" i="6"/>
  <c r="K3432" i="6"/>
  <c r="K3438" i="6"/>
  <c r="K3442" i="6"/>
  <c r="K3444" i="6"/>
  <c r="K3469" i="6"/>
  <c r="K3471" i="6"/>
  <c r="K3473" i="6"/>
  <c r="K3475" i="6"/>
  <c r="K3496" i="6"/>
  <c r="K3502" i="6"/>
  <c r="K3506" i="6"/>
  <c r="K3508" i="6"/>
  <c r="K3533" i="6"/>
  <c r="K3535" i="6"/>
  <c r="K3537" i="6"/>
  <c r="K3539" i="6"/>
  <c r="K3560" i="6"/>
  <c r="K3566" i="6"/>
  <c r="K3570" i="6"/>
  <c r="K3572" i="6"/>
  <c r="K3597" i="6"/>
  <c r="K3599" i="6"/>
  <c r="K3601" i="6"/>
  <c r="K3603" i="6"/>
  <c r="K3624" i="6"/>
  <c r="K3630" i="6"/>
  <c r="K3634" i="6"/>
  <c r="K3636" i="6"/>
  <c r="K3651" i="6"/>
  <c r="K3664" i="6"/>
  <c r="K3666" i="6"/>
  <c r="K3679" i="6"/>
  <c r="K3697" i="6"/>
  <c r="K3714" i="6"/>
  <c r="K3729" i="6"/>
  <c r="K3746" i="6"/>
  <c r="K3761" i="6"/>
  <c r="K3778" i="6"/>
  <c r="K3793" i="6"/>
  <c r="K3810" i="6"/>
  <c r="K3835" i="6"/>
  <c r="K3839" i="6"/>
  <c r="K3841" i="6"/>
  <c r="K3868" i="6"/>
  <c r="K3872" i="6"/>
  <c r="K3874" i="6"/>
  <c r="K3767" i="6"/>
  <c r="K3782" i="6"/>
  <c r="K3795" i="6"/>
  <c r="K3799" i="6"/>
  <c r="K3818" i="6"/>
  <c r="K3845" i="6"/>
  <c r="K3847" i="6"/>
  <c r="K3876" i="6"/>
  <c r="K3792" i="6"/>
  <c r="K3832" i="6"/>
  <c r="K3865" i="6"/>
  <c r="K2244" i="6"/>
  <c r="K2303" i="6"/>
  <c r="K2440" i="6"/>
  <c r="K2631" i="6"/>
  <c r="K2758" i="6"/>
  <c r="K3151" i="6"/>
  <c r="K3366" i="6"/>
  <c r="K3455" i="6"/>
  <c r="K3517" i="6"/>
  <c r="K3550" i="6"/>
  <c r="K3587" i="6"/>
  <c r="K3620" i="6"/>
  <c r="K3654" i="6"/>
  <c r="K3689" i="6"/>
  <c r="K3770" i="6"/>
  <c r="K3821" i="6"/>
  <c r="K3883" i="6"/>
  <c r="K2629" i="6"/>
  <c r="K2773" i="6"/>
  <c r="K2987" i="6"/>
  <c r="K3213" i="6"/>
  <c r="K3258" i="6"/>
  <c r="K3325" i="6"/>
  <c r="K3422" i="6"/>
  <c r="K3434" i="6"/>
  <c r="K3461" i="6"/>
  <c r="K3525" i="6"/>
  <c r="K3595" i="6"/>
  <c r="K3616" i="6"/>
  <c r="K3656" i="6"/>
  <c r="K3668" i="6"/>
  <c r="K3695" i="6"/>
  <c r="K3727" i="6"/>
  <c r="K3744" i="6"/>
  <c r="K3757" i="6"/>
  <c r="K3772" i="6"/>
  <c r="K3808" i="6"/>
  <c r="K3831" i="6"/>
  <c r="K3864" i="6"/>
  <c r="K4" i="6"/>
  <c r="K44" i="6"/>
  <c r="K42" i="6"/>
  <c r="K40" i="6"/>
  <c r="K38" i="6"/>
  <c r="K36" i="6"/>
  <c r="K32" i="6"/>
  <c r="K30" i="6"/>
  <c r="K26" i="6"/>
  <c r="K34" i="6"/>
  <c r="K28" i="6"/>
  <c r="K24" i="6"/>
  <c r="K7" i="6"/>
  <c r="K3" i="6"/>
  <c r="K19" i="6"/>
  <c r="K43" i="6"/>
  <c r="K39" i="6"/>
  <c r="K33" i="6"/>
  <c r="K29" i="6"/>
  <c r="K25" i="6"/>
  <c r="K21" i="6"/>
  <c r="K17" i="6"/>
  <c r="K6" i="6"/>
  <c r="K41" i="6"/>
  <c r="K37" i="6"/>
  <c r="K35" i="6"/>
  <c r="K31" i="6"/>
  <c r="K27" i="6"/>
  <c r="K23" i="6"/>
  <c r="K5" i="6"/>
  <c r="K22" i="6"/>
  <c r="K15" i="6"/>
  <c r="K9" i="6"/>
  <c r="K12" i="6"/>
  <c r="K8" i="6"/>
  <c r="K13" i="6"/>
  <c r="K16" i="6"/>
  <c r="K14" i="6"/>
  <c r="K10" i="6"/>
  <c r="K18" i="6"/>
  <c r="K20" i="6"/>
  <c r="K11" i="6"/>
  <c r="K2" i="6"/>
  <c r="H17" i="5"/>
  <c r="I17" i="5" s="1"/>
  <c r="H37" i="5"/>
  <c r="I37" i="5" s="1"/>
  <c r="H25" i="5"/>
  <c r="I25" i="5" s="1"/>
  <c r="H33" i="5"/>
  <c r="I33" i="5" s="1"/>
  <c r="H29" i="5"/>
  <c r="I29" i="5" s="1"/>
  <c r="H41" i="5"/>
  <c r="I41" i="5" s="1"/>
  <c r="H5" i="5"/>
  <c r="I5" i="5" s="1"/>
  <c r="H9" i="5"/>
  <c r="I9" i="5" s="1"/>
  <c r="H13" i="5"/>
  <c r="I13" i="5" s="1"/>
  <c r="H21" i="5"/>
  <c r="I21" i="5" s="1"/>
  <c r="H43" i="5"/>
  <c r="I43" i="5" s="1"/>
  <c r="H15" i="5"/>
  <c r="I15" i="5" s="1"/>
  <c r="H23" i="5"/>
  <c r="I23" i="5" s="1"/>
  <c r="H7" i="5"/>
  <c r="I7" i="5" s="1"/>
  <c r="H3" i="5"/>
  <c r="I3" i="5" s="1"/>
  <c r="H11" i="5"/>
  <c r="I11" i="5" s="1"/>
  <c r="H31" i="5"/>
  <c r="I31" i="5" s="1"/>
  <c r="H19" i="5"/>
  <c r="I19" i="5" s="1"/>
  <c r="H39" i="5"/>
  <c r="I39" i="5" s="1"/>
  <c r="H27" i="5"/>
  <c r="I27" i="5" s="1"/>
  <c r="H35" i="5"/>
  <c r="I35" i="5" s="1"/>
  <c r="H4" i="5"/>
  <c r="I4" i="5" s="1"/>
  <c r="H16" i="5"/>
  <c r="I16" i="5" s="1"/>
  <c r="H20" i="5"/>
  <c r="I20" i="5" s="1"/>
  <c r="H12" i="5"/>
  <c r="I12" i="5" s="1"/>
  <c r="H32" i="5"/>
  <c r="I32" i="5" s="1"/>
  <c r="H8" i="5"/>
  <c r="I8" i="5" s="1"/>
  <c r="H28" i="5"/>
  <c r="I28" i="5" s="1"/>
  <c r="H36" i="5"/>
  <c r="I36" i="5" s="1"/>
  <c r="H44" i="5"/>
  <c r="I44" i="5" s="1"/>
  <c r="H40" i="5"/>
  <c r="I40" i="5" s="1"/>
  <c r="H24" i="5"/>
  <c r="I24" i="5" s="1"/>
  <c r="L54" i="5"/>
  <c r="L55" i="5"/>
  <c r="E6" i="4"/>
  <c r="D7" i="4" s="1"/>
  <c r="F7" i="4" s="1"/>
  <c r="K5" i="1"/>
  <c r="K3" i="1"/>
  <c r="G3" i="1"/>
  <c r="K4" i="1" s="1"/>
  <c r="J39" i="5" l="1"/>
  <c r="K39" i="5" s="1"/>
  <c r="P39" i="5" s="1"/>
  <c r="L3757" i="6"/>
  <c r="P3757" i="6"/>
  <c r="L3558" i="6"/>
  <c r="P3558" i="6"/>
  <c r="L3213" i="6"/>
  <c r="P3213" i="6"/>
  <c r="L3654" i="6"/>
  <c r="M3654" i="6" s="1"/>
  <c r="N3654" i="6" s="1"/>
  <c r="P3654" i="6"/>
  <c r="L2758" i="6"/>
  <c r="P2758" i="6"/>
  <c r="L3882" i="6"/>
  <c r="P3882" i="6"/>
  <c r="L3782" i="6"/>
  <c r="P3782" i="6"/>
  <c r="L3837" i="6"/>
  <c r="P3837" i="6"/>
  <c r="L3714" i="6"/>
  <c r="P3714" i="6"/>
  <c r="L3630" i="6"/>
  <c r="P3630" i="6"/>
  <c r="L3566" i="6"/>
  <c r="P3566" i="6"/>
  <c r="L3502" i="6"/>
  <c r="P3502" i="6"/>
  <c r="L3438" i="6"/>
  <c r="P3438" i="6"/>
  <c r="L3390" i="6"/>
  <c r="P3390" i="6"/>
  <c r="L2962" i="6"/>
  <c r="P2962" i="6"/>
  <c r="L2396" i="6"/>
  <c r="P2396" i="6"/>
  <c r="L3787" i="6"/>
  <c r="P3787" i="6"/>
  <c r="L3562" i="6"/>
  <c r="P3562" i="6"/>
  <c r="L3073" i="6"/>
  <c r="P3073" i="6"/>
  <c r="L3583" i="6"/>
  <c r="P3583" i="6"/>
  <c r="L2896" i="6"/>
  <c r="P2896" i="6"/>
  <c r="L3846" i="6"/>
  <c r="P3846" i="6"/>
  <c r="L3796" i="6"/>
  <c r="P3796" i="6"/>
  <c r="L3749" i="6"/>
  <c r="P3749" i="6"/>
  <c r="L3704" i="6"/>
  <c r="P3704" i="6"/>
  <c r="L3641" i="6"/>
  <c r="P3641" i="6"/>
  <c r="L3577" i="6"/>
  <c r="P3577" i="6"/>
  <c r="L3513" i="6"/>
  <c r="P3513" i="6"/>
  <c r="L3449" i="6"/>
  <c r="P3449" i="6"/>
  <c r="L3319" i="6"/>
  <c r="P3319" i="6"/>
  <c r="L3102" i="6"/>
  <c r="P3102" i="6"/>
  <c r="L2775" i="6"/>
  <c r="P2775" i="6"/>
  <c r="L3856" i="6"/>
  <c r="P3856" i="6"/>
  <c r="L3350" i="6"/>
  <c r="P3350" i="6"/>
  <c r="L3842" i="6"/>
  <c r="P3842" i="6"/>
  <c r="L3745" i="6"/>
  <c r="P3745" i="6"/>
  <c r="L3635" i="6"/>
  <c r="P3635" i="6"/>
  <c r="L3571" i="6"/>
  <c r="P3571" i="6"/>
  <c r="L3507" i="6"/>
  <c r="P3507" i="6"/>
  <c r="L3443" i="6"/>
  <c r="P3443" i="6"/>
  <c r="L3395" i="6"/>
  <c r="P3395" i="6"/>
  <c r="L3321" i="6"/>
  <c r="P3321" i="6"/>
  <c r="L3141" i="6"/>
  <c r="P3141" i="6"/>
  <c r="L2790" i="6"/>
  <c r="P2790" i="6"/>
  <c r="L3895" i="6"/>
  <c r="P3895" i="6"/>
  <c r="L3708" i="6"/>
  <c r="P3708" i="6"/>
  <c r="L3465" i="6"/>
  <c r="P3465" i="6"/>
  <c r="L2865" i="6"/>
  <c r="P2865" i="6"/>
  <c r="L3614" i="6"/>
  <c r="P3614" i="6"/>
  <c r="L2355" i="6"/>
  <c r="P2355" i="6"/>
  <c r="L3771" i="6"/>
  <c r="P3771" i="6"/>
  <c r="L3726" i="6"/>
  <c r="P3726" i="6"/>
  <c r="L3688" i="6"/>
  <c r="P3688" i="6"/>
  <c r="L3625" i="6"/>
  <c r="P3625" i="6"/>
  <c r="L3561" i="6"/>
  <c r="P3561" i="6"/>
  <c r="L3497" i="6"/>
  <c r="P3497" i="6"/>
  <c r="L3433" i="6"/>
  <c r="P3433" i="6"/>
  <c r="L3376" i="6"/>
  <c r="P3376" i="6"/>
  <c r="L3306" i="6"/>
  <c r="P3306" i="6"/>
  <c r="L3143" i="6"/>
  <c r="P3143" i="6"/>
  <c r="L2592" i="6"/>
  <c r="P2592" i="6"/>
  <c r="L3486" i="6"/>
  <c r="P3486" i="6"/>
  <c r="L3884" i="6"/>
  <c r="P3884" i="6"/>
  <c r="L3820" i="6"/>
  <c r="P3820" i="6"/>
  <c r="L3690" i="6"/>
  <c r="P3690" i="6"/>
  <c r="L3640" i="6"/>
  <c r="P3640" i="6"/>
  <c r="L3576" i="6"/>
  <c r="P3576" i="6"/>
  <c r="L3512" i="6"/>
  <c r="P3512" i="6"/>
  <c r="L3448" i="6"/>
  <c r="P3448" i="6"/>
  <c r="L3339" i="6"/>
  <c r="P3339" i="6"/>
  <c r="L3232" i="6"/>
  <c r="P3232" i="6"/>
  <c r="L2960" i="6"/>
  <c r="P2960" i="6"/>
  <c r="L2474" i="6"/>
  <c r="P2474" i="6"/>
  <c r="L3725" i="6"/>
  <c r="P3725" i="6"/>
  <c r="L3500" i="6"/>
  <c r="P3500" i="6"/>
  <c r="L2743" i="6"/>
  <c r="P2743" i="6"/>
  <c r="L3608" i="6"/>
  <c r="P3608" i="6"/>
  <c r="L3295" i="6"/>
  <c r="P3295" i="6"/>
  <c r="L3894" i="6"/>
  <c r="P3894" i="6"/>
  <c r="L3843" i="6"/>
  <c r="P3843" i="6"/>
  <c r="L3752" i="6"/>
  <c r="P3752" i="6"/>
  <c r="L3716" i="6"/>
  <c r="P3716" i="6"/>
  <c r="L3644" i="6"/>
  <c r="P3644" i="6"/>
  <c r="L3580" i="6"/>
  <c r="P3580" i="6"/>
  <c r="L3516" i="6"/>
  <c r="P3516" i="6"/>
  <c r="L3452" i="6"/>
  <c r="P3452" i="6"/>
  <c r="L3378" i="6"/>
  <c r="P3378" i="6"/>
  <c r="L3275" i="6"/>
  <c r="P3275" i="6"/>
  <c r="L2940" i="6"/>
  <c r="P2940" i="6"/>
  <c r="L3354" i="6"/>
  <c r="P3354" i="6"/>
  <c r="L3288" i="6"/>
  <c r="P3288" i="6"/>
  <c r="L3224" i="6"/>
  <c r="P3224" i="6"/>
  <c r="L3160" i="6"/>
  <c r="P3160" i="6"/>
  <c r="L3096" i="6"/>
  <c r="P3096" i="6"/>
  <c r="L3059" i="6"/>
  <c r="P3059" i="6"/>
  <c r="L3043" i="6"/>
  <c r="P3043" i="6"/>
  <c r="L2983" i="6"/>
  <c r="P2983" i="6"/>
  <c r="L2916" i="6"/>
  <c r="P2916" i="6"/>
  <c r="L2850" i="6"/>
  <c r="P2850" i="6"/>
  <c r="L2786" i="6"/>
  <c r="P2786" i="6"/>
  <c r="L2722" i="6"/>
  <c r="P2722" i="6"/>
  <c r="L2625" i="6"/>
  <c r="P2625" i="6"/>
  <c r="L2561" i="6"/>
  <c r="P2561" i="6"/>
  <c r="L2497" i="6"/>
  <c r="P2497" i="6"/>
  <c r="L2451" i="6"/>
  <c r="P2451" i="6"/>
  <c r="L2363" i="6"/>
  <c r="P2363" i="6"/>
  <c r="L2341" i="6"/>
  <c r="P2341" i="6"/>
  <c r="L2323" i="6"/>
  <c r="P2323" i="6"/>
  <c r="L2252" i="6"/>
  <c r="P2252" i="6"/>
  <c r="L2213" i="6"/>
  <c r="P2213" i="6"/>
  <c r="L2132" i="6"/>
  <c r="P2132" i="6"/>
  <c r="L3412" i="6"/>
  <c r="P3412" i="6"/>
  <c r="L3348" i="6"/>
  <c r="P3348" i="6"/>
  <c r="L3316" i="6"/>
  <c r="P3316" i="6"/>
  <c r="L3251" i="6"/>
  <c r="P3251" i="6"/>
  <c r="L3187" i="6"/>
  <c r="P3187" i="6"/>
  <c r="L3123" i="6"/>
  <c r="P3123" i="6"/>
  <c r="L3006" i="6"/>
  <c r="P3006" i="6"/>
  <c r="L2925" i="6"/>
  <c r="P2925" i="6"/>
  <c r="L2861" i="6"/>
  <c r="P2861" i="6"/>
  <c r="L2797" i="6"/>
  <c r="P2797" i="6"/>
  <c r="L2733" i="6"/>
  <c r="P2733" i="6"/>
  <c r="L2654" i="6"/>
  <c r="P2654" i="6"/>
  <c r="L2590" i="6"/>
  <c r="P2590" i="6"/>
  <c r="L2526" i="6"/>
  <c r="P2526" i="6"/>
  <c r="L2470" i="6"/>
  <c r="P2470" i="6"/>
  <c r="L2411" i="6"/>
  <c r="P2411" i="6"/>
  <c r="L2371" i="6"/>
  <c r="P2371" i="6"/>
  <c r="L2288" i="6"/>
  <c r="P2288" i="6"/>
  <c r="L2237" i="6"/>
  <c r="P2237" i="6"/>
  <c r="L2173" i="6"/>
  <c r="P2173" i="6"/>
  <c r="L2060" i="6"/>
  <c r="P2060" i="6"/>
  <c r="L3245" i="6"/>
  <c r="P3245" i="6"/>
  <c r="L3181" i="6"/>
  <c r="P3181" i="6"/>
  <c r="L3117" i="6"/>
  <c r="P3117" i="6"/>
  <c r="L3031" i="6"/>
  <c r="P3031" i="6"/>
  <c r="L2972" i="6"/>
  <c r="P2972" i="6"/>
  <c r="L2901" i="6"/>
  <c r="P2901" i="6"/>
  <c r="L2840" i="6"/>
  <c r="P2840" i="6"/>
  <c r="L2776" i="6"/>
  <c r="P2776" i="6"/>
  <c r="L2713" i="6"/>
  <c r="P2713" i="6"/>
  <c r="L2669" i="6"/>
  <c r="P2669" i="6"/>
  <c r="L2605" i="6"/>
  <c r="P2605" i="6"/>
  <c r="L2541" i="6"/>
  <c r="P2541" i="6"/>
  <c r="L2477" i="6"/>
  <c r="P2477" i="6"/>
  <c r="L2417" i="6"/>
  <c r="P2417" i="6"/>
  <c r="L2369" i="6"/>
  <c r="P2369" i="6"/>
  <c r="L2276" i="6"/>
  <c r="P2276" i="6"/>
  <c r="L2175" i="6"/>
  <c r="P2175" i="6"/>
  <c r="L2134" i="6"/>
  <c r="P2134" i="6"/>
  <c r="L3359" i="6"/>
  <c r="P3359" i="6"/>
  <c r="L3310" i="6"/>
  <c r="P3310" i="6"/>
  <c r="L3239" i="6"/>
  <c r="P3239" i="6"/>
  <c r="L3175" i="6"/>
  <c r="P3175" i="6"/>
  <c r="L3111" i="6"/>
  <c r="P3111" i="6"/>
  <c r="L3062" i="6"/>
  <c r="P3062" i="6"/>
  <c r="L3004" i="6"/>
  <c r="P3004" i="6"/>
  <c r="L2968" i="6"/>
  <c r="P2968" i="6"/>
  <c r="L2908" i="6"/>
  <c r="P2908" i="6"/>
  <c r="L2853" i="6"/>
  <c r="P2853" i="6"/>
  <c r="L2789" i="6"/>
  <c r="P2789" i="6"/>
  <c r="L2725" i="6"/>
  <c r="P2725" i="6"/>
  <c r="L2682" i="6"/>
  <c r="P2682" i="6"/>
  <c r="L2624" i="6"/>
  <c r="P2624" i="6"/>
  <c r="L2560" i="6"/>
  <c r="P2560" i="6"/>
  <c r="L2496" i="6"/>
  <c r="P2496" i="6"/>
  <c r="L2385" i="6"/>
  <c r="P2385" i="6"/>
  <c r="L2294" i="6"/>
  <c r="P2294" i="6"/>
  <c r="L2190" i="6"/>
  <c r="P2190" i="6"/>
  <c r="L2077" i="6"/>
  <c r="P2077" i="6"/>
  <c r="L3132" i="6"/>
  <c r="P3132" i="6"/>
  <c r="L3068" i="6"/>
  <c r="P3068" i="6"/>
  <c r="L3048" i="6"/>
  <c r="P3048" i="6"/>
  <c r="L2993" i="6"/>
  <c r="P2993" i="6"/>
  <c r="L2926" i="6"/>
  <c r="P2926" i="6"/>
  <c r="L2862" i="6"/>
  <c r="P2862" i="6"/>
  <c r="L2800" i="6"/>
  <c r="P2800" i="6"/>
  <c r="L2736" i="6"/>
  <c r="P2736" i="6"/>
  <c r="L2653" i="6"/>
  <c r="P2653" i="6"/>
  <c r="L2589" i="6"/>
  <c r="P2589" i="6"/>
  <c r="L2525" i="6"/>
  <c r="P2525" i="6"/>
  <c r="L2469" i="6"/>
  <c r="P2469" i="6"/>
  <c r="L2392" i="6"/>
  <c r="P2392" i="6"/>
  <c r="L2344" i="6"/>
  <c r="P2344" i="6"/>
  <c r="L2300" i="6"/>
  <c r="P2300" i="6"/>
  <c r="L2224" i="6"/>
  <c r="P2224" i="6"/>
  <c r="L2182" i="6"/>
  <c r="P2182" i="6"/>
  <c r="L3341" i="6"/>
  <c r="P3341" i="6"/>
  <c r="L3283" i="6"/>
  <c r="P3283" i="6"/>
  <c r="L3219" i="6"/>
  <c r="P3219" i="6"/>
  <c r="L3155" i="6"/>
  <c r="P3155" i="6"/>
  <c r="L3091" i="6"/>
  <c r="P3091" i="6"/>
  <c r="L2957" i="6"/>
  <c r="P2957" i="6"/>
  <c r="L2893" i="6"/>
  <c r="P2893" i="6"/>
  <c r="L2828" i="6"/>
  <c r="P2828" i="6"/>
  <c r="L2764" i="6"/>
  <c r="P2764" i="6"/>
  <c r="L2672" i="6"/>
  <c r="P2672" i="6"/>
  <c r="L2608" i="6"/>
  <c r="P2608" i="6"/>
  <c r="L2544" i="6"/>
  <c r="P2544" i="6"/>
  <c r="L2480" i="6"/>
  <c r="P2480" i="6"/>
  <c r="L2410" i="6"/>
  <c r="P2410" i="6"/>
  <c r="L2364" i="6"/>
  <c r="P2364" i="6"/>
  <c r="L2326" i="6"/>
  <c r="P2326" i="6"/>
  <c r="L2277" i="6"/>
  <c r="P2277" i="6"/>
  <c r="L2230" i="6"/>
  <c r="P2230" i="6"/>
  <c r="L2172" i="6"/>
  <c r="P2172" i="6"/>
  <c r="L2106" i="6"/>
  <c r="P2106" i="6"/>
  <c r="L3112" i="6"/>
  <c r="P3112" i="6"/>
  <c r="L3023" i="6"/>
  <c r="P3023" i="6"/>
  <c r="L2955" i="6"/>
  <c r="P2955" i="6"/>
  <c r="L2891" i="6"/>
  <c r="P2891" i="6"/>
  <c r="L2826" i="6"/>
  <c r="P2826" i="6"/>
  <c r="L2762" i="6"/>
  <c r="P2762" i="6"/>
  <c r="L2714" i="6"/>
  <c r="P2714" i="6"/>
  <c r="L2683" i="6"/>
  <c r="P2683" i="6"/>
  <c r="L2635" i="6"/>
  <c r="P2635" i="6"/>
  <c r="L2571" i="6"/>
  <c r="P2571" i="6"/>
  <c r="L2507" i="6"/>
  <c r="P2507" i="6"/>
  <c r="L2433" i="6"/>
  <c r="P2433" i="6"/>
  <c r="L2400" i="6"/>
  <c r="P2400" i="6"/>
  <c r="L2273" i="6"/>
  <c r="P2273" i="6"/>
  <c r="L2167" i="6"/>
  <c r="P2167" i="6"/>
  <c r="L2099" i="6"/>
  <c r="P2099" i="6"/>
  <c r="L2045" i="6"/>
  <c r="P2045" i="6"/>
  <c r="L2073" i="6"/>
  <c r="P2073" i="6"/>
  <c r="L1994" i="6"/>
  <c r="P1994" i="6"/>
  <c r="L1930" i="6"/>
  <c r="P1930" i="6"/>
  <c r="L1882" i="6"/>
  <c r="P1882" i="6"/>
  <c r="L1816" i="6"/>
  <c r="P1816" i="6"/>
  <c r="L1784" i="6"/>
  <c r="P1784" i="6"/>
  <c r="L1726" i="6"/>
  <c r="P1726" i="6"/>
  <c r="L1687" i="6"/>
  <c r="P1687" i="6"/>
  <c r="L1636" i="6"/>
  <c r="P1636" i="6"/>
  <c r="L1572" i="6"/>
  <c r="P1572" i="6"/>
  <c r="L1508" i="6"/>
  <c r="P1508" i="6"/>
  <c r="L1444" i="6"/>
  <c r="P1444" i="6"/>
  <c r="L1376" i="6"/>
  <c r="P1376" i="6"/>
  <c r="L1230" i="6"/>
  <c r="P1230" i="6"/>
  <c r="L2193" i="6"/>
  <c r="P2193" i="6"/>
  <c r="L2169" i="6"/>
  <c r="P2169" i="6"/>
  <c r="L2119" i="6"/>
  <c r="P2119" i="6"/>
  <c r="L2015" i="6"/>
  <c r="P2015" i="6"/>
  <c r="L1951" i="6"/>
  <c r="P1951" i="6"/>
  <c r="L1903" i="6"/>
  <c r="P1903" i="6"/>
  <c r="L1733" i="6"/>
  <c r="P1733" i="6"/>
  <c r="L1628" i="6"/>
  <c r="P1628" i="6"/>
  <c r="L1564" i="6"/>
  <c r="P1564" i="6"/>
  <c r="L1500" i="6"/>
  <c r="P1500" i="6"/>
  <c r="L1436" i="6"/>
  <c r="P1436" i="6"/>
  <c r="L1372" i="6"/>
  <c r="P1372" i="6"/>
  <c r="L1215" i="6"/>
  <c r="P1215" i="6"/>
  <c r="L2121" i="6"/>
  <c r="P2121" i="6"/>
  <c r="L2043" i="6"/>
  <c r="P2043" i="6"/>
  <c r="L1972" i="6"/>
  <c r="P1972" i="6"/>
  <c r="L1901" i="6"/>
  <c r="P1901" i="6"/>
  <c r="L1863" i="6"/>
  <c r="P1863" i="6"/>
  <c r="L1745" i="6"/>
  <c r="P1745" i="6"/>
  <c r="L1679" i="6"/>
  <c r="P1679" i="6"/>
  <c r="L1618" i="6"/>
  <c r="P1618" i="6"/>
  <c r="L1554" i="6"/>
  <c r="M1554" i="6" s="1"/>
  <c r="N1554" i="6" s="1"/>
  <c r="P1554" i="6"/>
  <c r="L1490" i="6"/>
  <c r="P1490" i="6"/>
  <c r="L1426" i="6"/>
  <c r="P1426" i="6"/>
  <c r="L1353" i="6"/>
  <c r="P1353" i="6"/>
  <c r="L1337" i="6"/>
  <c r="P1337" i="6"/>
  <c r="L1321" i="6"/>
  <c r="P1321" i="6"/>
  <c r="L1252" i="6"/>
  <c r="P1252" i="6"/>
  <c r="L2072" i="6"/>
  <c r="P2072" i="6"/>
  <c r="L2050" i="6"/>
  <c r="P2050" i="6"/>
  <c r="L1999" i="6"/>
  <c r="P1999" i="6"/>
  <c r="L1935" i="6"/>
  <c r="P1935" i="6"/>
  <c r="L1869" i="6"/>
  <c r="P1869" i="6"/>
  <c r="L1827" i="6"/>
  <c r="P1827" i="6"/>
  <c r="L1795" i="6"/>
  <c r="P1795" i="6"/>
  <c r="L1758" i="6"/>
  <c r="P1758" i="6"/>
  <c r="L1688" i="6"/>
  <c r="P1688" i="6"/>
  <c r="L1643" i="6"/>
  <c r="P1643" i="6"/>
  <c r="L1579" i="6"/>
  <c r="P1579" i="6"/>
  <c r="L1515" i="6"/>
  <c r="P1515" i="6"/>
  <c r="L1451" i="6"/>
  <c r="P1451" i="6"/>
  <c r="L1392" i="6"/>
  <c r="P1392" i="6"/>
  <c r="L1304" i="6"/>
  <c r="P1304" i="6"/>
  <c r="L1217" i="6"/>
  <c r="P1217" i="6"/>
  <c r="L2026" i="6"/>
  <c r="P2026" i="6"/>
  <c r="L1962" i="6"/>
  <c r="P1962" i="6"/>
  <c r="L1902" i="6"/>
  <c r="P1902" i="6"/>
  <c r="L1837" i="6"/>
  <c r="P1837" i="6"/>
  <c r="L1805" i="6"/>
  <c r="P1805" i="6"/>
  <c r="L1773" i="6"/>
  <c r="P1773" i="6"/>
  <c r="L1709" i="6"/>
  <c r="P1709" i="6"/>
  <c r="L1637" i="6"/>
  <c r="P1637" i="6"/>
  <c r="L1573" i="6"/>
  <c r="P1573" i="6"/>
  <c r="L1509" i="6"/>
  <c r="P1509" i="6"/>
  <c r="L1445" i="6"/>
  <c r="P1445" i="6"/>
  <c r="L1273" i="6"/>
  <c r="P1273" i="6"/>
  <c r="L1190" i="6"/>
  <c r="P1190" i="6"/>
  <c r="L2006" i="6"/>
  <c r="P2006" i="6"/>
  <c r="L1942" i="6"/>
  <c r="P1942" i="6"/>
  <c r="L1878" i="6"/>
  <c r="P1878" i="6"/>
  <c r="L1748" i="6"/>
  <c r="P1748" i="6"/>
  <c r="L1682" i="6"/>
  <c r="P1682" i="6"/>
  <c r="L1633" i="6"/>
  <c r="P1633" i="6"/>
  <c r="L1569" i="6"/>
  <c r="P1569" i="6"/>
  <c r="L1505" i="6"/>
  <c r="P1505" i="6"/>
  <c r="L1441" i="6"/>
  <c r="P1441" i="6"/>
  <c r="L1390" i="6"/>
  <c r="P1390" i="6"/>
  <c r="L1290" i="6"/>
  <c r="P1290" i="6"/>
  <c r="L1124" i="6"/>
  <c r="P1124" i="6"/>
  <c r="L2010" i="6"/>
  <c r="P2010" i="6"/>
  <c r="L1946" i="6"/>
  <c r="P1946" i="6"/>
  <c r="L1876" i="6"/>
  <c r="P1876" i="6"/>
  <c r="L1739" i="6"/>
  <c r="P1739" i="6"/>
  <c r="L1648" i="6"/>
  <c r="P1648" i="6"/>
  <c r="L1584" i="6"/>
  <c r="P1584" i="6"/>
  <c r="L1520" i="6"/>
  <c r="P1520" i="6"/>
  <c r="L1456" i="6"/>
  <c r="P1456" i="6"/>
  <c r="L1388" i="6"/>
  <c r="P1388" i="6"/>
  <c r="L1344" i="6"/>
  <c r="P1344" i="6"/>
  <c r="L1324" i="6"/>
  <c r="P1324" i="6"/>
  <c r="L1248" i="6"/>
  <c r="P1248" i="6"/>
  <c r="L1167" i="6"/>
  <c r="P1167" i="6"/>
  <c r="L2002" i="6"/>
  <c r="P2002" i="6"/>
  <c r="L1938" i="6"/>
  <c r="P1938" i="6"/>
  <c r="L1880" i="6"/>
  <c r="P1880" i="6"/>
  <c r="L1848" i="6"/>
  <c r="P1848" i="6"/>
  <c r="L1814" i="6"/>
  <c r="P1814" i="6"/>
  <c r="L1782" i="6"/>
  <c r="P1782" i="6"/>
  <c r="L1728" i="6"/>
  <c r="P1728" i="6"/>
  <c r="L1678" i="6"/>
  <c r="P1678" i="6"/>
  <c r="L1613" i="6"/>
  <c r="P1613" i="6"/>
  <c r="L1549" i="6"/>
  <c r="P1549" i="6"/>
  <c r="L1485" i="6"/>
  <c r="P1485" i="6"/>
  <c r="L1421" i="6"/>
  <c r="P1421" i="6"/>
  <c r="L1365" i="6"/>
  <c r="P1365" i="6"/>
  <c r="L1296" i="6"/>
  <c r="P1296" i="6"/>
  <c r="L1253" i="6"/>
  <c r="P1253" i="6"/>
  <c r="L1132" i="6"/>
  <c r="P1132" i="6"/>
  <c r="L1068" i="6"/>
  <c r="P1068" i="6"/>
  <c r="L1004" i="6"/>
  <c r="P1004" i="6"/>
  <c r="L958" i="6"/>
  <c r="P958" i="6"/>
  <c r="L864" i="6"/>
  <c r="P864" i="6"/>
  <c r="L818" i="6"/>
  <c r="P818" i="6"/>
  <c r="L742" i="6"/>
  <c r="P742" i="6"/>
  <c r="L650" i="6"/>
  <c r="P650" i="6"/>
  <c r="L587" i="6"/>
  <c r="P587" i="6"/>
  <c r="L430" i="6"/>
  <c r="P430" i="6"/>
  <c r="L1085" i="6"/>
  <c r="P1085" i="6"/>
  <c r="L1021" i="6"/>
  <c r="P1021" i="6"/>
  <c r="L947" i="6"/>
  <c r="P947" i="6"/>
  <c r="L894" i="6"/>
  <c r="P894" i="6"/>
  <c r="L826" i="6"/>
  <c r="P826" i="6"/>
  <c r="L775" i="6"/>
  <c r="P775" i="6"/>
  <c r="L701" i="6"/>
  <c r="P701" i="6"/>
  <c r="L658" i="6"/>
  <c r="P658" i="6"/>
  <c r="L636" i="6"/>
  <c r="P636" i="6"/>
  <c r="L610" i="6"/>
  <c r="P610" i="6"/>
  <c r="L567" i="6"/>
  <c r="P567" i="6"/>
  <c r="L463" i="6"/>
  <c r="P463" i="6"/>
  <c r="L386" i="6"/>
  <c r="P386" i="6"/>
  <c r="L1243" i="6"/>
  <c r="P1243" i="6"/>
  <c r="L1187" i="6"/>
  <c r="P1187" i="6"/>
  <c r="L1121" i="6"/>
  <c r="P1121" i="6"/>
  <c r="L1057" i="6"/>
  <c r="P1057" i="6"/>
  <c r="L993" i="6"/>
  <c r="P993" i="6"/>
  <c r="L905" i="6"/>
  <c r="P905" i="6"/>
  <c r="L847" i="6"/>
  <c r="P847" i="6"/>
  <c r="L769" i="6"/>
  <c r="P769" i="6"/>
  <c r="L738" i="6"/>
  <c r="P738" i="6"/>
  <c r="L680" i="6"/>
  <c r="P680" i="6"/>
  <c r="L628" i="6"/>
  <c r="P628" i="6"/>
  <c r="L504" i="6"/>
  <c r="P504" i="6"/>
  <c r="L1214" i="6"/>
  <c r="P1214" i="6"/>
  <c r="L1170" i="6"/>
  <c r="P1170" i="6"/>
  <c r="L1126" i="6"/>
  <c r="P1126" i="6"/>
  <c r="L1062" i="6"/>
  <c r="P1062" i="6"/>
  <c r="L998" i="6"/>
  <c r="P998" i="6"/>
  <c r="L943" i="6"/>
  <c r="P943" i="6"/>
  <c r="L881" i="6"/>
  <c r="P881" i="6"/>
  <c r="L841" i="6"/>
  <c r="P841" i="6"/>
  <c r="L732" i="6"/>
  <c r="P732" i="6"/>
  <c r="L550" i="6"/>
  <c r="P550" i="6"/>
  <c r="L490" i="6"/>
  <c r="P490" i="6"/>
  <c r="L400" i="6"/>
  <c r="P400" i="6"/>
  <c r="L1268" i="6"/>
  <c r="P1268" i="6"/>
  <c r="L1225" i="6"/>
  <c r="P1225" i="6"/>
  <c r="L1119" i="6"/>
  <c r="P1119" i="6"/>
  <c r="L1055" i="6"/>
  <c r="P1055" i="6"/>
  <c r="L996" i="6"/>
  <c r="P996" i="6"/>
  <c r="L948" i="6"/>
  <c r="P948" i="6"/>
  <c r="L857" i="6"/>
  <c r="P857" i="6"/>
  <c r="L815" i="6"/>
  <c r="P815" i="6"/>
  <c r="L728" i="6"/>
  <c r="P728" i="6"/>
  <c r="L691" i="6"/>
  <c r="P691" i="6"/>
  <c r="L635" i="6"/>
  <c r="P635" i="6"/>
  <c r="L597" i="6"/>
  <c r="P597" i="6"/>
  <c r="L506" i="6"/>
  <c r="P506" i="6"/>
  <c r="L199" i="6"/>
  <c r="P199" i="6"/>
  <c r="L1060" i="6"/>
  <c r="P1060" i="6"/>
  <c r="L994" i="6"/>
  <c r="P994" i="6"/>
  <c r="L937" i="6"/>
  <c r="P937" i="6"/>
  <c r="L895" i="6"/>
  <c r="P895" i="6"/>
  <c r="L829" i="6"/>
  <c r="P829" i="6"/>
  <c r="L776" i="6"/>
  <c r="P776" i="6"/>
  <c r="L735" i="6"/>
  <c r="P735" i="6"/>
  <c r="L673" i="6"/>
  <c r="P673" i="6"/>
  <c r="L641" i="6"/>
  <c r="P641" i="6"/>
  <c r="L601" i="6"/>
  <c r="P601" i="6"/>
  <c r="L503" i="6"/>
  <c r="P503" i="6"/>
  <c r="L179" i="6"/>
  <c r="P179" i="6"/>
  <c r="L1297" i="6"/>
  <c r="P1297" i="6"/>
  <c r="L1242" i="6"/>
  <c r="P1242" i="6"/>
  <c r="L1164" i="6"/>
  <c r="P1164" i="6"/>
  <c r="L1084" i="6"/>
  <c r="P1084" i="6"/>
  <c r="L1020" i="6"/>
  <c r="P1020" i="6"/>
  <c r="L904" i="6"/>
  <c r="P904" i="6"/>
  <c r="L809" i="6"/>
  <c r="P809" i="6"/>
  <c r="L772" i="6"/>
  <c r="P772" i="6"/>
  <c r="L705" i="6"/>
  <c r="P705" i="6"/>
  <c r="L623" i="6"/>
  <c r="P623" i="6"/>
  <c r="L551" i="6"/>
  <c r="P551" i="6"/>
  <c r="L239" i="6"/>
  <c r="P239" i="6"/>
  <c r="L1155" i="6"/>
  <c r="P1155" i="6"/>
  <c r="L1106" i="6"/>
  <c r="P1106" i="6"/>
  <c r="L1042" i="6"/>
  <c r="P1042" i="6"/>
  <c r="L976" i="6"/>
  <c r="P976" i="6"/>
  <c r="L931" i="6"/>
  <c r="P931" i="6"/>
  <c r="L878" i="6"/>
  <c r="P878" i="6"/>
  <c r="L816" i="6"/>
  <c r="P816" i="6"/>
  <c r="L727" i="6"/>
  <c r="P727" i="6"/>
  <c r="L690" i="6"/>
  <c r="P690" i="6"/>
  <c r="L519" i="6"/>
  <c r="P519" i="6"/>
  <c r="L456" i="6"/>
  <c r="P456" i="6"/>
  <c r="L265" i="6"/>
  <c r="P265" i="6"/>
  <c r="L552" i="6"/>
  <c r="P552" i="6"/>
  <c r="L529" i="6"/>
  <c r="P529" i="6"/>
  <c r="L489" i="6"/>
  <c r="P489" i="6"/>
  <c r="L347" i="6"/>
  <c r="P347" i="6"/>
  <c r="L263" i="6"/>
  <c r="P263" i="6"/>
  <c r="L186" i="6"/>
  <c r="P186" i="6"/>
  <c r="L115" i="6"/>
  <c r="P115" i="6"/>
  <c r="L93" i="6"/>
  <c r="P93" i="6"/>
  <c r="L423" i="6"/>
  <c r="P423" i="6"/>
  <c r="L391" i="6"/>
  <c r="P391" i="6"/>
  <c r="L359" i="6"/>
  <c r="P359" i="6"/>
  <c r="L313" i="6"/>
  <c r="P313" i="6"/>
  <c r="L249" i="6"/>
  <c r="P249" i="6"/>
  <c r="L201" i="6"/>
  <c r="P201" i="6"/>
  <c r="L148" i="6"/>
  <c r="P148" i="6"/>
  <c r="L79" i="6"/>
  <c r="P79" i="6"/>
  <c r="L437" i="6"/>
  <c r="P437" i="6"/>
  <c r="L405" i="6"/>
  <c r="P405" i="6"/>
  <c r="L373" i="6"/>
  <c r="P373" i="6"/>
  <c r="L327" i="6"/>
  <c r="P327" i="6"/>
  <c r="L273" i="6"/>
  <c r="P273" i="6"/>
  <c r="L203" i="6"/>
  <c r="P203" i="6"/>
  <c r="L142" i="6"/>
  <c r="P142" i="6"/>
  <c r="L348" i="6"/>
  <c r="P348" i="6"/>
  <c r="L276" i="6"/>
  <c r="P276" i="6"/>
  <c r="L187" i="6"/>
  <c r="P187" i="6"/>
  <c r="L132" i="6"/>
  <c r="P132" i="6"/>
  <c r="L65" i="6"/>
  <c r="P65" i="6"/>
  <c r="L524" i="6"/>
  <c r="P524" i="6"/>
  <c r="L480" i="6"/>
  <c r="P480" i="6"/>
  <c r="L446" i="6"/>
  <c r="P446" i="6"/>
  <c r="L290" i="6"/>
  <c r="P290" i="6"/>
  <c r="L226" i="6"/>
  <c r="P226" i="6"/>
  <c r="L151" i="6"/>
  <c r="P151" i="6"/>
  <c r="L106" i="6"/>
  <c r="P106" i="6"/>
  <c r="L370" i="6"/>
  <c r="P370" i="6"/>
  <c r="L332" i="6"/>
  <c r="P332" i="6"/>
  <c r="L281" i="6"/>
  <c r="P281" i="6"/>
  <c r="L217" i="6"/>
  <c r="P217" i="6"/>
  <c r="L160" i="6"/>
  <c r="P160" i="6"/>
  <c r="L100" i="6"/>
  <c r="P100" i="6"/>
  <c r="L60" i="6"/>
  <c r="P60" i="6"/>
  <c r="L404" i="6"/>
  <c r="P404" i="6"/>
  <c r="L345" i="6"/>
  <c r="P345" i="6"/>
  <c r="L284" i="6"/>
  <c r="P284" i="6"/>
  <c r="L220" i="6"/>
  <c r="P220" i="6"/>
  <c r="L166" i="6"/>
  <c r="P166" i="6"/>
  <c r="L69" i="6"/>
  <c r="P69" i="6"/>
  <c r="L64" i="6"/>
  <c r="P64" i="6"/>
  <c r="L3744" i="6"/>
  <c r="P3744" i="6"/>
  <c r="L3525" i="6"/>
  <c r="P3525" i="6"/>
  <c r="L2987" i="6"/>
  <c r="P2987" i="6"/>
  <c r="L3620" i="6"/>
  <c r="P3620" i="6"/>
  <c r="L2631" i="6"/>
  <c r="P2631" i="6"/>
  <c r="L3876" i="6"/>
  <c r="P3876" i="6"/>
  <c r="L3767" i="6"/>
  <c r="P3767" i="6"/>
  <c r="L3835" i="6"/>
  <c r="P3835" i="6"/>
  <c r="L3697" i="6"/>
  <c r="P3697" i="6"/>
  <c r="L3624" i="6"/>
  <c r="P3624" i="6"/>
  <c r="L3560" i="6"/>
  <c r="P3560" i="6"/>
  <c r="L3496" i="6"/>
  <c r="P3496" i="6"/>
  <c r="L3432" i="6"/>
  <c r="P3432" i="6"/>
  <c r="L3386" i="6"/>
  <c r="P3386" i="6"/>
  <c r="L2854" i="6"/>
  <c r="P2854" i="6"/>
  <c r="L2390" i="6"/>
  <c r="P2390" i="6"/>
  <c r="L3755" i="6"/>
  <c r="P3755" i="6"/>
  <c r="L3529" i="6"/>
  <c r="P3529" i="6"/>
  <c r="L2542" i="6"/>
  <c r="P2542" i="6"/>
  <c r="L3523" i="6"/>
  <c r="P3523" i="6"/>
  <c r="L2162" i="6"/>
  <c r="P2162" i="6"/>
  <c r="L3844" i="6"/>
  <c r="P3844" i="6"/>
  <c r="L3783" i="6"/>
  <c r="P3783" i="6"/>
  <c r="L3747" i="6"/>
  <c r="P3747" i="6"/>
  <c r="L3702" i="6"/>
  <c r="P3702" i="6"/>
  <c r="L3639" i="6"/>
  <c r="P3639" i="6"/>
  <c r="L3575" i="6"/>
  <c r="P3575" i="6"/>
  <c r="L3511" i="6"/>
  <c r="P3511" i="6"/>
  <c r="L3447" i="6"/>
  <c r="P3447" i="6"/>
  <c r="L3279" i="6"/>
  <c r="P3279" i="6"/>
  <c r="L3018" i="6"/>
  <c r="P3018" i="6"/>
  <c r="L2712" i="6"/>
  <c r="P2712" i="6"/>
  <c r="L3825" i="6"/>
  <c r="P3825" i="6"/>
  <c r="L3231" i="6"/>
  <c r="P3231" i="6"/>
  <c r="L3840" i="6"/>
  <c r="P3840" i="6"/>
  <c r="L3730" i="6"/>
  <c r="P3730" i="6"/>
  <c r="L3633" i="6"/>
  <c r="P3633" i="6"/>
  <c r="L3569" i="6"/>
  <c r="P3569" i="6"/>
  <c r="L3505" i="6"/>
  <c r="P3505" i="6"/>
  <c r="L3441" i="6"/>
  <c r="P3441" i="6"/>
  <c r="L3393" i="6"/>
  <c r="P3393" i="6"/>
  <c r="L3289" i="6"/>
  <c r="P3289" i="6"/>
  <c r="L3077" i="6"/>
  <c r="P3077" i="6"/>
  <c r="L2658" i="6"/>
  <c r="P2658" i="6"/>
  <c r="L3866" i="6"/>
  <c r="P3866" i="6"/>
  <c r="L3691" i="6"/>
  <c r="P3691" i="6"/>
  <c r="L3430" i="6"/>
  <c r="P3430" i="6"/>
  <c r="L2311" i="6"/>
  <c r="P2311" i="6"/>
  <c r="L3554" i="6"/>
  <c r="P3554" i="6"/>
  <c r="L3892" i="6"/>
  <c r="P3892" i="6"/>
  <c r="L3760" i="6"/>
  <c r="P3760" i="6"/>
  <c r="L3724" i="6"/>
  <c r="P3724" i="6"/>
  <c r="L3669" i="6"/>
  <c r="P3669" i="6"/>
  <c r="L3623" i="6"/>
  <c r="P3623" i="6"/>
  <c r="L3559" i="6"/>
  <c r="P3559" i="6"/>
  <c r="L3495" i="6"/>
  <c r="P3495" i="6"/>
  <c r="L3431" i="6"/>
  <c r="P3431" i="6"/>
  <c r="L3374" i="6"/>
  <c r="P3374" i="6"/>
  <c r="L3294" i="6"/>
  <c r="P3294" i="6"/>
  <c r="L3104" i="6"/>
  <c r="P3104" i="6"/>
  <c r="L2567" i="6"/>
  <c r="P2567" i="6"/>
  <c r="L3896" i="6"/>
  <c r="P3896" i="6"/>
  <c r="L3857" i="6"/>
  <c r="P3857" i="6"/>
  <c r="L3801" i="6"/>
  <c r="P3801" i="6"/>
  <c r="L3683" i="6"/>
  <c r="P3683" i="6"/>
  <c r="L3619" i="6"/>
  <c r="P3619" i="6"/>
  <c r="L3555" i="6"/>
  <c r="P3555" i="6"/>
  <c r="L3491" i="6"/>
  <c r="P3491" i="6"/>
  <c r="L3419" i="6"/>
  <c r="P3419" i="6"/>
  <c r="L3328" i="6"/>
  <c r="P3328" i="6"/>
  <c r="L3227" i="6"/>
  <c r="P3227" i="6"/>
  <c r="L2852" i="6"/>
  <c r="P2852" i="6"/>
  <c r="L2307" i="6"/>
  <c r="P2307" i="6"/>
  <c r="L3710" i="6"/>
  <c r="P3710" i="6"/>
  <c r="L3463" i="6"/>
  <c r="P3463" i="6"/>
  <c r="L2596" i="6"/>
  <c r="P2596" i="6"/>
  <c r="L3585" i="6"/>
  <c r="P3585" i="6"/>
  <c r="L3238" i="6"/>
  <c r="P3238" i="6"/>
  <c r="L3859" i="6"/>
  <c r="P3859" i="6"/>
  <c r="L3816" i="6"/>
  <c r="P3816" i="6"/>
  <c r="L3750" i="6"/>
  <c r="P3750" i="6"/>
  <c r="L3703" i="6"/>
  <c r="P3703" i="6"/>
  <c r="L3642" i="6"/>
  <c r="P3642" i="6"/>
  <c r="L3578" i="6"/>
  <c r="P3578" i="6"/>
  <c r="L3514" i="6"/>
  <c r="P3514" i="6"/>
  <c r="L3450" i="6"/>
  <c r="P3450" i="6"/>
  <c r="L3369" i="6"/>
  <c r="P3369" i="6"/>
  <c r="L3256" i="6"/>
  <c r="P3256" i="6"/>
  <c r="L2931" i="6"/>
  <c r="P2931" i="6"/>
  <c r="L3324" i="6"/>
  <c r="P3324" i="6"/>
  <c r="L3286" i="6"/>
  <c r="P3286" i="6"/>
  <c r="L3222" i="6"/>
  <c r="P3222" i="6"/>
  <c r="L3158" i="6"/>
  <c r="P3158" i="6"/>
  <c r="L3094" i="6"/>
  <c r="P3094" i="6"/>
  <c r="L3057" i="6"/>
  <c r="P3057" i="6"/>
  <c r="L3041" i="6"/>
  <c r="P3041" i="6"/>
  <c r="L2974" i="6"/>
  <c r="P2974" i="6"/>
  <c r="L2907" i="6"/>
  <c r="P2907" i="6"/>
  <c r="L2848" i="6"/>
  <c r="P2848" i="6"/>
  <c r="L2784" i="6"/>
  <c r="P2784" i="6"/>
  <c r="L2699" i="6"/>
  <c r="P2699" i="6"/>
  <c r="L2623" i="6"/>
  <c r="P2623" i="6"/>
  <c r="L2559" i="6"/>
  <c r="P2559" i="6"/>
  <c r="L2495" i="6"/>
  <c r="P2495" i="6"/>
  <c r="L2436" i="6"/>
  <c r="P2436" i="6"/>
  <c r="L2359" i="6"/>
  <c r="P2359" i="6"/>
  <c r="L2339" i="6"/>
  <c r="P2339" i="6"/>
  <c r="L2319" i="6"/>
  <c r="P2319" i="6"/>
  <c r="L2231" i="6"/>
  <c r="P2231" i="6"/>
  <c r="L2211" i="6"/>
  <c r="P2211" i="6"/>
  <c r="L2114" i="6"/>
  <c r="P2114" i="6"/>
  <c r="L3410" i="6"/>
  <c r="P3410" i="6"/>
  <c r="L3344" i="6"/>
  <c r="P3344" i="6"/>
  <c r="L3314" i="6"/>
  <c r="P3314" i="6"/>
  <c r="L3249" i="6"/>
  <c r="P3249" i="6"/>
  <c r="L3185" i="6"/>
  <c r="P3185" i="6"/>
  <c r="L3121" i="6"/>
  <c r="P3121" i="6"/>
  <c r="L2992" i="6"/>
  <c r="P2992" i="6"/>
  <c r="L2914" i="6"/>
  <c r="P2914" i="6"/>
  <c r="L2846" i="6"/>
  <c r="P2846" i="6"/>
  <c r="L2782" i="6"/>
  <c r="P2782" i="6"/>
  <c r="L2720" i="6"/>
  <c r="P2720" i="6"/>
  <c r="L2644" i="6"/>
  <c r="P2644" i="6"/>
  <c r="L2580" i="6"/>
  <c r="P2580" i="6"/>
  <c r="L2516" i="6"/>
  <c r="P2516" i="6"/>
  <c r="L2466" i="6"/>
  <c r="P2466" i="6"/>
  <c r="L2407" i="6"/>
  <c r="P2407" i="6"/>
  <c r="L2367" i="6"/>
  <c r="P2367" i="6"/>
  <c r="L2282" i="6"/>
  <c r="P2282" i="6"/>
  <c r="L2235" i="6"/>
  <c r="P2235" i="6"/>
  <c r="L2164" i="6"/>
  <c r="P2164" i="6"/>
  <c r="L3312" i="6"/>
  <c r="P3312" i="6"/>
  <c r="L3243" i="6"/>
  <c r="P3243" i="6"/>
  <c r="L3179" i="6"/>
  <c r="P3179" i="6"/>
  <c r="L3115" i="6"/>
  <c r="P3115" i="6"/>
  <c r="L3029" i="6"/>
  <c r="P3029" i="6"/>
  <c r="L2954" i="6"/>
  <c r="P2954" i="6"/>
  <c r="L2890" i="6"/>
  <c r="P2890" i="6"/>
  <c r="L2827" i="6"/>
  <c r="P2827" i="6"/>
  <c r="L2763" i="6"/>
  <c r="P2763" i="6"/>
  <c r="L2710" i="6"/>
  <c r="P2710" i="6"/>
  <c r="L2667" i="6"/>
  <c r="P2667" i="6"/>
  <c r="L2603" i="6"/>
  <c r="P2603" i="6"/>
  <c r="L2539" i="6"/>
  <c r="P2539" i="6"/>
  <c r="L2475" i="6"/>
  <c r="P2475" i="6"/>
  <c r="L2409" i="6"/>
  <c r="P2409" i="6"/>
  <c r="L2306" i="6"/>
  <c r="P2306" i="6"/>
  <c r="L2270" i="6"/>
  <c r="P2270" i="6"/>
  <c r="L2168" i="6"/>
  <c r="P2168" i="6"/>
  <c r="L2116" i="6"/>
  <c r="P2116" i="6"/>
  <c r="L3357" i="6"/>
  <c r="P3357" i="6"/>
  <c r="L3301" i="6"/>
  <c r="P3301" i="6"/>
  <c r="L3237" i="6"/>
  <c r="P3237" i="6"/>
  <c r="L3173" i="6"/>
  <c r="P3173" i="6"/>
  <c r="L3109" i="6"/>
  <c r="P3109" i="6"/>
  <c r="L3054" i="6"/>
  <c r="P3054" i="6"/>
  <c r="L2997" i="6"/>
  <c r="P2997" i="6"/>
  <c r="L2963" i="6"/>
  <c r="P2963" i="6"/>
  <c r="L2899" i="6"/>
  <c r="P2899" i="6"/>
  <c r="L2838" i="6"/>
  <c r="P2838" i="6"/>
  <c r="L2774" i="6"/>
  <c r="P2774" i="6"/>
  <c r="L2723" i="6"/>
  <c r="P2723" i="6"/>
  <c r="L2665" i="6"/>
  <c r="P2665" i="6"/>
  <c r="L2601" i="6"/>
  <c r="P2601" i="6"/>
  <c r="L2537" i="6"/>
  <c r="P2537" i="6"/>
  <c r="L2462" i="6"/>
  <c r="P2462" i="6"/>
  <c r="L2381" i="6"/>
  <c r="P2381" i="6"/>
  <c r="L2292" i="6"/>
  <c r="P2292" i="6"/>
  <c r="L2170" i="6"/>
  <c r="P2170" i="6"/>
  <c r="L2067" i="6"/>
  <c r="P2067" i="6"/>
  <c r="L3130" i="6"/>
  <c r="P3130" i="6"/>
  <c r="L3066" i="6"/>
  <c r="P3066" i="6"/>
  <c r="L3044" i="6"/>
  <c r="P3044" i="6"/>
  <c r="L2982" i="6"/>
  <c r="P2982" i="6"/>
  <c r="L2917" i="6"/>
  <c r="P2917" i="6"/>
  <c r="L2851" i="6"/>
  <c r="P2851" i="6"/>
  <c r="L2787" i="6"/>
  <c r="P2787" i="6"/>
  <c r="L2721" i="6"/>
  <c r="P2721" i="6"/>
  <c r="L2651" i="6"/>
  <c r="P2651" i="6"/>
  <c r="L2587" i="6"/>
  <c r="P2587" i="6"/>
  <c r="L2523" i="6"/>
  <c r="P2523" i="6"/>
  <c r="L2467" i="6"/>
  <c r="P2467" i="6"/>
  <c r="L2389" i="6"/>
  <c r="P2389" i="6"/>
  <c r="L2330" i="6"/>
  <c r="P2330" i="6"/>
  <c r="L2263" i="6"/>
  <c r="P2263" i="6"/>
  <c r="L2218" i="6"/>
  <c r="P2218" i="6"/>
  <c r="L2163" i="6"/>
  <c r="P2163" i="6"/>
  <c r="L3332" i="6"/>
  <c r="P3332" i="6"/>
  <c r="L3281" i="6"/>
  <c r="P3281" i="6"/>
  <c r="L3217" i="6"/>
  <c r="P3217" i="6"/>
  <c r="L3153" i="6"/>
  <c r="P3153" i="6"/>
  <c r="L3089" i="6"/>
  <c r="P3089" i="6"/>
  <c r="L2946" i="6"/>
  <c r="P2946" i="6"/>
  <c r="L2882" i="6"/>
  <c r="P2882" i="6"/>
  <c r="L2815" i="6"/>
  <c r="P2815" i="6"/>
  <c r="L2751" i="6"/>
  <c r="P2751" i="6"/>
  <c r="L2649" i="6"/>
  <c r="P2649" i="6"/>
  <c r="L2585" i="6"/>
  <c r="P2585" i="6"/>
  <c r="L2521" i="6"/>
  <c r="P2521" i="6"/>
  <c r="L2454" i="6"/>
  <c r="P2454" i="6"/>
  <c r="L2408" i="6"/>
  <c r="P2408" i="6"/>
  <c r="L2358" i="6"/>
  <c r="P2358" i="6"/>
  <c r="L2324" i="6"/>
  <c r="P2324" i="6"/>
  <c r="L2275" i="6"/>
  <c r="P2275" i="6"/>
  <c r="L2228" i="6"/>
  <c r="P2228" i="6"/>
  <c r="L2165" i="6"/>
  <c r="P2165" i="6"/>
  <c r="L2104" i="6"/>
  <c r="P2104" i="6"/>
  <c r="L3110" i="6"/>
  <c r="P3110" i="6"/>
  <c r="L3010" i="6"/>
  <c r="P3010" i="6"/>
  <c r="L2953" i="6"/>
  <c r="P2953" i="6"/>
  <c r="L2889" i="6"/>
  <c r="P2889" i="6"/>
  <c r="L2824" i="6"/>
  <c r="P2824" i="6"/>
  <c r="L2760" i="6"/>
  <c r="P2760" i="6"/>
  <c r="L2709" i="6"/>
  <c r="P2709" i="6"/>
  <c r="L2678" i="6"/>
  <c r="P2678" i="6"/>
  <c r="L2614" i="6"/>
  <c r="P2614" i="6"/>
  <c r="L2550" i="6"/>
  <c r="P2550" i="6"/>
  <c r="L2486" i="6"/>
  <c r="P2486" i="6"/>
  <c r="L2431" i="6"/>
  <c r="P2431" i="6"/>
  <c r="L2384" i="6"/>
  <c r="P2384" i="6"/>
  <c r="L2250" i="6"/>
  <c r="P2250" i="6"/>
  <c r="L2160" i="6"/>
  <c r="P2160" i="6"/>
  <c r="L2071" i="6"/>
  <c r="P2071" i="6"/>
  <c r="L2133" i="6"/>
  <c r="P2133" i="6"/>
  <c r="L2065" i="6"/>
  <c r="P2065" i="6"/>
  <c r="L1992" i="6"/>
  <c r="P1992" i="6"/>
  <c r="L1928" i="6"/>
  <c r="P1928" i="6"/>
  <c r="L1842" i="6"/>
  <c r="P1842" i="6"/>
  <c r="L1810" i="6"/>
  <c r="P1810" i="6"/>
  <c r="L1778" i="6"/>
  <c r="P1778" i="6"/>
  <c r="L1721" i="6"/>
  <c r="P1721" i="6"/>
  <c r="L1685" i="6"/>
  <c r="P1685" i="6"/>
  <c r="L1634" i="6"/>
  <c r="P1634" i="6"/>
  <c r="L1570" i="6"/>
  <c r="P1570" i="6"/>
  <c r="L1506" i="6"/>
  <c r="P1506" i="6"/>
  <c r="L1442" i="6"/>
  <c r="P1442" i="6"/>
  <c r="L1374" i="6"/>
  <c r="P1374" i="6"/>
  <c r="L1228" i="6"/>
  <c r="P1228" i="6"/>
  <c r="L2191" i="6"/>
  <c r="P2191" i="6"/>
  <c r="L2161" i="6"/>
  <c r="P2161" i="6"/>
  <c r="L2100" i="6"/>
  <c r="P2100" i="6"/>
  <c r="L2013" i="6"/>
  <c r="P2013" i="6"/>
  <c r="L1949" i="6"/>
  <c r="P1949" i="6"/>
  <c r="L1890" i="6"/>
  <c r="P1890" i="6"/>
  <c r="L1724" i="6"/>
  <c r="P1724" i="6"/>
  <c r="L1626" i="6"/>
  <c r="P1626" i="6"/>
  <c r="L1562" i="6"/>
  <c r="P1562" i="6"/>
  <c r="L1498" i="6"/>
  <c r="P1498" i="6"/>
  <c r="L1434" i="6"/>
  <c r="P1434" i="6"/>
  <c r="L1363" i="6"/>
  <c r="P1363" i="6"/>
  <c r="L1205" i="6"/>
  <c r="P1205" i="6"/>
  <c r="L2117" i="6"/>
  <c r="P2117" i="6"/>
  <c r="L2041" i="6"/>
  <c r="P2041" i="6"/>
  <c r="L1966" i="6"/>
  <c r="P1966" i="6"/>
  <c r="L1899" i="6"/>
  <c r="P1899" i="6"/>
  <c r="L1859" i="6"/>
  <c r="P1859" i="6"/>
  <c r="L1731" i="6"/>
  <c r="P1731" i="6"/>
  <c r="L1670" i="6"/>
  <c r="P1670" i="6"/>
  <c r="L1616" i="6"/>
  <c r="P1616" i="6"/>
  <c r="L1552" i="6"/>
  <c r="P1552" i="6"/>
  <c r="L1488" i="6"/>
  <c r="P1488" i="6"/>
  <c r="L1424" i="6"/>
  <c r="P1424" i="6"/>
  <c r="L1351" i="6"/>
  <c r="P1351" i="6"/>
  <c r="L1335" i="6"/>
  <c r="P1335" i="6"/>
  <c r="L1319" i="6"/>
  <c r="P1319" i="6"/>
  <c r="L1239" i="6"/>
  <c r="P1239" i="6"/>
  <c r="L2070" i="6"/>
  <c r="P2070" i="6"/>
  <c r="L2048" i="6"/>
  <c r="P2048" i="6"/>
  <c r="L1997" i="6"/>
  <c r="P1997" i="6"/>
  <c r="L1933" i="6"/>
  <c r="P1933" i="6"/>
  <c r="L1861" i="6"/>
  <c r="P1861" i="6"/>
  <c r="L1825" i="6"/>
  <c r="P1825" i="6"/>
  <c r="L1793" i="6"/>
  <c r="P1793" i="6"/>
  <c r="L1756" i="6"/>
  <c r="P1756" i="6"/>
  <c r="L1677" i="6"/>
  <c r="P1677" i="6"/>
  <c r="L1614" i="6"/>
  <c r="P1614" i="6"/>
  <c r="L1550" i="6"/>
  <c r="P1550" i="6"/>
  <c r="L1486" i="6"/>
  <c r="P1486" i="6"/>
  <c r="L1422" i="6"/>
  <c r="P1422" i="6"/>
  <c r="L1387" i="6"/>
  <c r="P1387" i="6"/>
  <c r="L1288" i="6"/>
  <c r="P1288" i="6"/>
  <c r="L1193" i="6"/>
  <c r="P1193" i="6"/>
  <c r="L2024" i="6"/>
  <c r="P2024" i="6"/>
  <c r="L1960" i="6"/>
  <c r="P1960" i="6"/>
  <c r="L1897" i="6"/>
  <c r="P1897" i="6"/>
  <c r="L1831" i="6"/>
  <c r="P1831" i="6"/>
  <c r="L1799" i="6"/>
  <c r="P1799" i="6"/>
  <c r="L1771" i="6"/>
  <c r="P1771" i="6"/>
  <c r="L1707" i="6"/>
  <c r="P1707" i="6"/>
  <c r="L1635" i="6"/>
  <c r="P1635" i="6"/>
  <c r="L1571" i="6"/>
  <c r="P1571" i="6"/>
  <c r="L1507" i="6"/>
  <c r="P1507" i="6"/>
  <c r="L1443" i="6"/>
  <c r="P1443" i="6"/>
  <c r="L1266" i="6"/>
  <c r="P1266" i="6"/>
  <c r="L1160" i="6"/>
  <c r="P1160" i="6"/>
  <c r="L1985" i="6"/>
  <c r="P1985" i="6"/>
  <c r="L1921" i="6"/>
  <c r="P1921" i="6"/>
  <c r="L1870" i="6"/>
  <c r="P1870" i="6"/>
  <c r="L1741" i="6"/>
  <c r="P1741" i="6"/>
  <c r="L1680" i="6"/>
  <c r="P1680" i="6"/>
  <c r="L1631" i="6"/>
  <c r="P1631" i="6"/>
  <c r="L1567" i="6"/>
  <c r="P1567" i="6"/>
  <c r="L1503" i="6"/>
  <c r="P1503" i="6"/>
  <c r="L1439" i="6"/>
  <c r="P1439" i="6"/>
  <c r="L1382" i="6"/>
  <c r="P1382" i="6"/>
  <c r="L1285" i="6"/>
  <c r="P1285" i="6"/>
  <c r="L2089" i="6"/>
  <c r="P2089" i="6"/>
  <c r="L2008" i="6"/>
  <c r="P2008" i="6"/>
  <c r="L1944" i="6"/>
  <c r="P1944" i="6"/>
  <c r="L1868" i="6"/>
  <c r="P1868" i="6"/>
  <c r="L1737" i="6"/>
  <c r="P1737" i="6"/>
  <c r="L1625" i="6"/>
  <c r="P1625" i="6"/>
  <c r="L1561" i="6"/>
  <c r="P1561" i="6"/>
  <c r="L1497" i="6"/>
  <c r="P1497" i="6"/>
  <c r="L1433" i="6"/>
  <c r="P1433" i="6"/>
  <c r="L1380" i="6"/>
  <c r="P1380" i="6"/>
  <c r="L1342" i="6"/>
  <c r="P1342" i="6"/>
  <c r="L1320" i="6"/>
  <c r="P1320" i="6"/>
  <c r="L1240" i="6"/>
  <c r="P1240" i="6"/>
  <c r="L1150" i="6"/>
  <c r="P1150" i="6"/>
  <c r="L2000" i="6"/>
  <c r="P2000" i="6"/>
  <c r="L1936" i="6"/>
  <c r="P1936" i="6"/>
  <c r="L1874" i="6"/>
  <c r="P1874" i="6"/>
  <c r="L1844" i="6"/>
  <c r="P1844" i="6"/>
  <c r="L1812" i="6"/>
  <c r="P1812" i="6"/>
  <c r="L1780" i="6"/>
  <c r="P1780" i="6"/>
  <c r="L1716" i="6"/>
  <c r="P1716" i="6"/>
  <c r="L1667" i="6"/>
  <c r="P1667" i="6"/>
  <c r="L1611" i="6"/>
  <c r="P1611" i="6"/>
  <c r="L1547" i="6"/>
  <c r="P1547" i="6"/>
  <c r="L1483" i="6"/>
  <c r="P1483" i="6"/>
  <c r="L1419" i="6"/>
  <c r="P1419" i="6"/>
  <c r="L1356" i="6"/>
  <c r="P1356" i="6"/>
  <c r="L1282" i="6"/>
  <c r="P1282" i="6"/>
  <c r="L1218" i="6"/>
  <c r="P1218" i="6"/>
  <c r="L1130" i="6"/>
  <c r="P1130" i="6"/>
  <c r="L1066" i="6"/>
  <c r="P1066" i="6"/>
  <c r="L1002" i="6"/>
  <c r="P1002" i="6"/>
  <c r="L940" i="6"/>
  <c r="P940" i="6"/>
  <c r="L860" i="6"/>
  <c r="P860" i="6"/>
  <c r="L814" i="6"/>
  <c r="P814" i="6"/>
  <c r="L723" i="6"/>
  <c r="P723" i="6"/>
  <c r="L634" i="6"/>
  <c r="P634" i="6"/>
  <c r="L537" i="6"/>
  <c r="P537" i="6"/>
  <c r="L308" i="6"/>
  <c r="P308" i="6"/>
  <c r="L1078" i="6"/>
  <c r="P1078" i="6"/>
  <c r="L1014" i="6"/>
  <c r="P1014" i="6"/>
  <c r="L945" i="6"/>
  <c r="P945" i="6"/>
  <c r="L892" i="6"/>
  <c r="P892" i="6"/>
  <c r="L820" i="6"/>
  <c r="P820" i="6"/>
  <c r="L773" i="6"/>
  <c r="P773" i="6"/>
  <c r="L686" i="6"/>
  <c r="P686" i="6"/>
  <c r="L656" i="6"/>
  <c r="P656" i="6"/>
  <c r="L632" i="6"/>
  <c r="P632" i="6"/>
  <c r="L606" i="6"/>
  <c r="P606" i="6"/>
  <c r="L565" i="6"/>
  <c r="P565" i="6"/>
  <c r="L450" i="6"/>
  <c r="P450" i="6"/>
  <c r="L298" i="6"/>
  <c r="P298" i="6"/>
  <c r="L1241" i="6"/>
  <c r="P1241" i="6"/>
  <c r="L1180" i="6"/>
  <c r="P1180" i="6"/>
  <c r="L1116" i="6"/>
  <c r="P1116" i="6"/>
  <c r="L1052" i="6"/>
  <c r="P1052" i="6"/>
  <c r="L986" i="6"/>
  <c r="P986" i="6"/>
  <c r="L903" i="6"/>
  <c r="P903" i="6"/>
  <c r="L828" i="6"/>
  <c r="P828" i="6"/>
  <c r="L767" i="6"/>
  <c r="P767" i="6"/>
  <c r="L734" i="6"/>
  <c r="P734" i="6"/>
  <c r="L678" i="6"/>
  <c r="P678" i="6"/>
  <c r="L592" i="6"/>
  <c r="P592" i="6"/>
  <c r="L478" i="6"/>
  <c r="P478" i="6"/>
  <c r="L1210" i="6"/>
  <c r="P1210" i="6"/>
  <c r="L1161" i="6"/>
  <c r="P1161" i="6"/>
  <c r="L1107" i="6"/>
  <c r="P1107" i="6"/>
  <c r="L1043" i="6"/>
  <c r="P1043" i="6"/>
  <c r="L991" i="6"/>
  <c r="P991" i="6"/>
  <c r="L941" i="6"/>
  <c r="P941" i="6"/>
  <c r="L879" i="6"/>
  <c r="P879" i="6"/>
  <c r="L839" i="6"/>
  <c r="P839" i="6"/>
  <c r="L704" i="6"/>
  <c r="P704" i="6"/>
  <c r="L548" i="6"/>
  <c r="P548" i="6"/>
  <c r="L487" i="6"/>
  <c r="P487" i="6"/>
  <c r="L394" i="6"/>
  <c r="P394" i="6"/>
  <c r="L1264" i="6"/>
  <c r="P1264" i="6"/>
  <c r="L1212" i="6"/>
  <c r="P1212" i="6"/>
  <c r="L1112" i="6"/>
  <c r="P1112" i="6"/>
  <c r="L1048" i="6"/>
  <c r="P1048" i="6"/>
  <c r="L989" i="6"/>
  <c r="P989" i="6"/>
  <c r="L930" i="6"/>
  <c r="P930" i="6"/>
  <c r="L837" i="6"/>
  <c r="P837" i="6"/>
  <c r="L813" i="6"/>
  <c r="P813" i="6"/>
  <c r="L726" i="6"/>
  <c r="P726" i="6"/>
  <c r="L689" i="6"/>
  <c r="P689" i="6"/>
  <c r="L621" i="6"/>
  <c r="P621" i="6"/>
  <c r="L595" i="6"/>
  <c r="P595" i="6"/>
  <c r="L496" i="6"/>
  <c r="P496" i="6"/>
  <c r="L129" i="6"/>
  <c r="P129" i="6"/>
  <c r="L1058" i="6"/>
  <c r="P1058" i="6"/>
  <c r="L987" i="6"/>
  <c r="P987" i="6"/>
  <c r="L935" i="6"/>
  <c r="P935" i="6"/>
  <c r="L884" i="6"/>
  <c r="P884" i="6"/>
  <c r="L827" i="6"/>
  <c r="P827" i="6"/>
  <c r="L774" i="6"/>
  <c r="P774" i="6"/>
  <c r="L716" i="6"/>
  <c r="P716" i="6"/>
  <c r="L665" i="6"/>
  <c r="P665" i="6"/>
  <c r="L633" i="6"/>
  <c r="P633" i="6"/>
  <c r="L599" i="6"/>
  <c r="P599" i="6"/>
  <c r="L484" i="6"/>
  <c r="P484" i="6"/>
  <c r="L158" i="6"/>
  <c r="P158" i="6"/>
  <c r="L1295" i="6"/>
  <c r="P1295" i="6"/>
  <c r="L1238" i="6"/>
  <c r="P1238" i="6"/>
  <c r="L1157" i="6"/>
  <c r="P1157" i="6"/>
  <c r="L1082" i="6"/>
  <c r="P1082" i="6"/>
  <c r="L1018" i="6"/>
  <c r="P1018" i="6"/>
  <c r="L902" i="6"/>
  <c r="P902" i="6"/>
  <c r="L801" i="6"/>
  <c r="P801" i="6"/>
  <c r="L766" i="6"/>
  <c r="P766" i="6"/>
  <c r="L681" i="6"/>
  <c r="P681" i="6"/>
  <c r="L593" i="6"/>
  <c r="P593" i="6"/>
  <c r="L549" i="6"/>
  <c r="P549" i="6"/>
  <c r="L173" i="6"/>
  <c r="P173" i="6"/>
  <c r="L1148" i="6"/>
  <c r="P1148" i="6"/>
  <c r="L1101" i="6"/>
  <c r="P1101" i="6"/>
  <c r="L1037" i="6"/>
  <c r="P1037" i="6"/>
  <c r="L974" i="6"/>
  <c r="P974" i="6"/>
  <c r="L922" i="6"/>
  <c r="P922" i="6"/>
  <c r="L873" i="6"/>
  <c r="P873" i="6"/>
  <c r="L793" i="6"/>
  <c r="P793" i="6"/>
  <c r="L725" i="6"/>
  <c r="P725" i="6"/>
  <c r="L679" i="6"/>
  <c r="P679" i="6"/>
  <c r="L512" i="6"/>
  <c r="P512" i="6"/>
  <c r="L438" i="6"/>
  <c r="P438" i="6"/>
  <c r="L244" i="6"/>
  <c r="P244" i="6"/>
  <c r="L545" i="6"/>
  <c r="P545" i="6"/>
  <c r="L527" i="6"/>
  <c r="P527" i="6"/>
  <c r="L485" i="6"/>
  <c r="P485" i="6"/>
  <c r="L333" i="6"/>
  <c r="P333" i="6"/>
  <c r="L261" i="6"/>
  <c r="P261" i="6"/>
  <c r="L171" i="6"/>
  <c r="P171" i="6"/>
  <c r="L113" i="6"/>
  <c r="P113" i="6"/>
  <c r="L91" i="6"/>
  <c r="P91" i="6"/>
  <c r="L419" i="6"/>
  <c r="P419" i="6"/>
  <c r="L387" i="6"/>
  <c r="P387" i="6"/>
  <c r="L355" i="6"/>
  <c r="P355" i="6"/>
  <c r="L292" i="6"/>
  <c r="P292" i="6"/>
  <c r="L228" i="6"/>
  <c r="P228" i="6"/>
  <c r="L197" i="6"/>
  <c r="P197" i="6"/>
  <c r="L146" i="6"/>
  <c r="P146" i="6"/>
  <c r="L77" i="6"/>
  <c r="P77" i="6"/>
  <c r="L433" i="6"/>
  <c r="P433" i="6"/>
  <c r="L401" i="6"/>
  <c r="P401" i="6"/>
  <c r="L369" i="6"/>
  <c r="P369" i="6"/>
  <c r="L316" i="6"/>
  <c r="P316" i="6"/>
  <c r="L252" i="6"/>
  <c r="P252" i="6"/>
  <c r="L195" i="6"/>
  <c r="P195" i="6"/>
  <c r="L140" i="6"/>
  <c r="P140" i="6"/>
  <c r="L346" i="6"/>
  <c r="P346" i="6"/>
  <c r="L271" i="6"/>
  <c r="P271" i="6"/>
  <c r="L182" i="6"/>
  <c r="P182" i="6"/>
  <c r="L130" i="6"/>
  <c r="P130" i="6"/>
  <c r="L581" i="6"/>
  <c r="P581" i="6"/>
  <c r="L522" i="6"/>
  <c r="P522" i="6"/>
  <c r="L476" i="6"/>
  <c r="P476" i="6"/>
  <c r="L442" i="6"/>
  <c r="P442" i="6"/>
  <c r="L283" i="6"/>
  <c r="P283" i="6"/>
  <c r="L219" i="6"/>
  <c r="P219" i="6"/>
  <c r="L149" i="6"/>
  <c r="P149" i="6"/>
  <c r="L98" i="6"/>
  <c r="P98" i="6"/>
  <c r="L368" i="6"/>
  <c r="P368" i="6"/>
  <c r="L326" i="6"/>
  <c r="P326" i="6"/>
  <c r="L260" i="6"/>
  <c r="P260" i="6"/>
  <c r="L210" i="6"/>
  <c r="P210" i="6"/>
  <c r="L147" i="6"/>
  <c r="P147" i="6"/>
  <c r="L94" i="6"/>
  <c r="P94" i="6"/>
  <c r="L46" i="6"/>
  <c r="P46" i="6"/>
  <c r="L396" i="6"/>
  <c r="P396" i="6"/>
  <c r="L341" i="6"/>
  <c r="P341" i="6"/>
  <c r="L279" i="6"/>
  <c r="P279" i="6"/>
  <c r="L215" i="6"/>
  <c r="P215" i="6"/>
  <c r="L164" i="6"/>
  <c r="P164" i="6"/>
  <c r="L62" i="6"/>
  <c r="P62" i="6"/>
  <c r="L51" i="6"/>
  <c r="P51" i="6"/>
  <c r="L3727" i="6"/>
  <c r="P3727" i="6"/>
  <c r="L3494" i="6"/>
  <c r="P3494" i="6"/>
  <c r="L2773" i="6"/>
  <c r="P2773" i="6"/>
  <c r="L3587" i="6"/>
  <c r="P3587" i="6"/>
  <c r="L2440" i="6"/>
  <c r="P2440" i="6"/>
  <c r="L3847" i="6"/>
  <c r="P3847" i="6"/>
  <c r="L3874" i="6"/>
  <c r="P3874" i="6"/>
  <c r="L3810" i="6"/>
  <c r="P3810" i="6"/>
  <c r="L3679" i="6"/>
  <c r="P3679" i="6"/>
  <c r="L3603" i="6"/>
  <c r="P3603" i="6"/>
  <c r="L3539" i="6"/>
  <c r="P3539" i="6"/>
  <c r="L3475" i="6"/>
  <c r="P3475" i="6"/>
  <c r="L3424" i="6"/>
  <c r="P3424" i="6"/>
  <c r="L3380" i="6"/>
  <c r="P3380" i="6"/>
  <c r="L2756" i="6"/>
  <c r="P2756" i="6"/>
  <c r="L2382" i="6"/>
  <c r="P2382" i="6"/>
  <c r="L3723" i="6"/>
  <c r="P3723" i="6"/>
  <c r="L3488" i="6"/>
  <c r="P3488" i="6"/>
  <c r="L2301" i="6"/>
  <c r="P2301" i="6"/>
  <c r="L3492" i="6"/>
  <c r="P3492" i="6"/>
  <c r="L3881" i="6"/>
  <c r="P3881" i="6"/>
  <c r="L3817" i="6"/>
  <c r="P3817" i="6"/>
  <c r="L3781" i="6"/>
  <c r="P3781" i="6"/>
  <c r="L3736" i="6"/>
  <c r="P3736" i="6"/>
  <c r="L3700" i="6"/>
  <c r="P3700" i="6"/>
  <c r="L3637" i="6"/>
  <c r="P3637" i="6"/>
  <c r="L3573" i="6"/>
  <c r="P3573" i="6"/>
  <c r="L3509" i="6"/>
  <c r="P3509" i="6"/>
  <c r="L3445" i="6"/>
  <c r="P3445" i="6"/>
  <c r="L3265" i="6"/>
  <c r="P3265" i="6"/>
  <c r="L2998" i="6"/>
  <c r="P2998" i="6"/>
  <c r="L2670" i="6"/>
  <c r="P2670" i="6"/>
  <c r="L3753" i="6"/>
  <c r="P3753" i="6"/>
  <c r="L3166" i="6"/>
  <c r="P3166" i="6"/>
  <c r="L3838" i="6"/>
  <c r="P3838" i="6"/>
  <c r="L3713" i="6"/>
  <c r="P3713" i="6"/>
  <c r="L3631" i="6"/>
  <c r="P3631" i="6"/>
  <c r="L3567" i="6"/>
  <c r="P3567" i="6"/>
  <c r="L3503" i="6"/>
  <c r="P3503" i="6"/>
  <c r="L3439" i="6"/>
  <c r="P3439" i="6"/>
  <c r="L3391" i="6"/>
  <c r="P3391" i="6"/>
  <c r="L3267" i="6"/>
  <c r="P3267" i="6"/>
  <c r="L3008" i="6"/>
  <c r="P3008" i="6"/>
  <c r="L2565" i="6"/>
  <c r="P2565" i="6"/>
  <c r="L3827" i="6"/>
  <c r="P3827" i="6"/>
  <c r="L3649" i="6"/>
  <c r="P3649" i="6"/>
  <c r="L3416" i="6"/>
  <c r="P3416" i="6"/>
  <c r="L3885" i="6"/>
  <c r="P3885" i="6"/>
  <c r="L3490" i="6"/>
  <c r="P3490" i="6"/>
  <c r="L3861" i="6"/>
  <c r="P3861" i="6"/>
  <c r="L3758" i="6"/>
  <c r="P3758" i="6"/>
  <c r="L3711" i="6"/>
  <c r="P3711" i="6"/>
  <c r="L3665" i="6"/>
  <c r="P3665" i="6"/>
  <c r="L3621" i="6"/>
  <c r="P3621" i="6"/>
  <c r="L3557" i="6"/>
  <c r="P3557" i="6"/>
  <c r="L3493" i="6"/>
  <c r="P3493" i="6"/>
  <c r="L3427" i="6"/>
  <c r="P3427" i="6"/>
  <c r="L3372" i="6"/>
  <c r="P3372" i="6"/>
  <c r="L3269" i="6"/>
  <c r="P3269" i="6"/>
  <c r="L3034" i="6"/>
  <c r="P3034" i="6"/>
  <c r="L2297" i="6"/>
  <c r="P2297" i="6"/>
  <c r="L3863" i="6"/>
  <c r="P3863" i="6"/>
  <c r="L3855" i="6"/>
  <c r="P3855" i="6"/>
  <c r="L3786" i="6"/>
  <c r="P3786" i="6"/>
  <c r="L3678" i="6"/>
  <c r="P3678" i="6"/>
  <c r="L3617" i="6"/>
  <c r="P3617" i="6"/>
  <c r="L3553" i="6"/>
  <c r="P3553" i="6"/>
  <c r="L3489" i="6"/>
  <c r="P3489" i="6"/>
  <c r="L3417" i="6"/>
  <c r="P3417" i="6"/>
  <c r="L3323" i="6"/>
  <c r="P3323" i="6"/>
  <c r="L3209" i="6"/>
  <c r="P3209" i="6"/>
  <c r="L2822" i="6"/>
  <c r="P2822" i="6"/>
  <c r="L3893" i="6"/>
  <c r="P3893" i="6"/>
  <c r="L3693" i="6"/>
  <c r="P3693" i="6"/>
  <c r="L3436" i="6"/>
  <c r="P3436" i="6"/>
  <c r="L2256" i="6"/>
  <c r="P2256" i="6"/>
  <c r="L3544" i="6"/>
  <c r="P3544" i="6"/>
  <c r="L3137" i="6"/>
  <c r="P3137" i="6"/>
  <c r="L3828" i="6"/>
  <c r="P3828" i="6"/>
  <c r="L3812" i="6"/>
  <c r="P3812" i="6"/>
  <c r="L3748" i="6"/>
  <c r="P3748" i="6"/>
  <c r="L3701" i="6"/>
  <c r="P3701" i="6"/>
  <c r="L3638" i="6"/>
  <c r="P3638" i="6"/>
  <c r="L3574" i="6"/>
  <c r="P3574" i="6"/>
  <c r="L3510" i="6"/>
  <c r="P3510" i="6"/>
  <c r="L3446" i="6"/>
  <c r="P3446" i="6"/>
  <c r="L3367" i="6"/>
  <c r="P3367" i="6"/>
  <c r="L3234" i="6"/>
  <c r="P3234" i="6"/>
  <c r="L2839" i="6"/>
  <c r="P2839" i="6"/>
  <c r="L3322" i="6"/>
  <c r="P3322" i="6"/>
  <c r="L3263" i="6"/>
  <c r="P3263" i="6"/>
  <c r="L3199" i="6"/>
  <c r="P3199" i="6"/>
  <c r="L3135" i="6"/>
  <c r="P3135" i="6"/>
  <c r="L3071" i="6"/>
  <c r="P3071" i="6"/>
  <c r="L3055" i="6"/>
  <c r="P3055" i="6"/>
  <c r="L3036" i="6"/>
  <c r="P3036" i="6"/>
  <c r="L2967" i="6"/>
  <c r="P2967" i="6"/>
  <c r="L2905" i="6"/>
  <c r="P2905" i="6"/>
  <c r="L2835" i="6"/>
  <c r="P2835" i="6"/>
  <c r="L2771" i="6"/>
  <c r="P2771" i="6"/>
  <c r="L2694" i="6"/>
  <c r="P2694" i="6"/>
  <c r="L2621" i="6"/>
  <c r="P2621" i="6"/>
  <c r="L2557" i="6"/>
  <c r="P2557" i="6"/>
  <c r="L2493" i="6"/>
  <c r="P2493" i="6"/>
  <c r="L2425" i="6"/>
  <c r="P2425" i="6"/>
  <c r="L2357" i="6"/>
  <c r="P2357" i="6"/>
  <c r="L2337" i="6"/>
  <c r="P2337" i="6"/>
  <c r="L2317" i="6"/>
  <c r="P2317" i="6"/>
  <c r="L2229" i="6"/>
  <c r="P2229" i="6"/>
  <c r="L2207" i="6"/>
  <c r="P2207" i="6"/>
  <c r="L2112" i="6"/>
  <c r="P2112" i="6"/>
  <c r="L3406" i="6"/>
  <c r="P3406" i="6"/>
  <c r="L3342" i="6"/>
  <c r="P3342" i="6"/>
  <c r="L3284" i="6"/>
  <c r="P3284" i="6"/>
  <c r="L3220" i="6"/>
  <c r="P3220" i="6"/>
  <c r="L3156" i="6"/>
  <c r="P3156" i="6"/>
  <c r="L3092" i="6"/>
  <c r="P3092" i="6"/>
  <c r="L2981" i="6"/>
  <c r="P2981" i="6"/>
  <c r="L2912" i="6"/>
  <c r="P2912" i="6"/>
  <c r="L2844" i="6"/>
  <c r="P2844" i="6"/>
  <c r="L2780" i="6"/>
  <c r="P2780" i="6"/>
  <c r="L2717" i="6"/>
  <c r="P2717" i="6"/>
  <c r="L2642" i="6"/>
  <c r="P2642" i="6"/>
  <c r="L2578" i="6"/>
  <c r="P2578" i="6"/>
  <c r="L2514" i="6"/>
  <c r="P2514" i="6"/>
  <c r="L2464" i="6"/>
  <c r="P2464" i="6"/>
  <c r="L2405" i="6"/>
  <c r="P2405" i="6"/>
  <c r="L2365" i="6"/>
  <c r="P2365" i="6"/>
  <c r="L2280" i="6"/>
  <c r="P2280" i="6"/>
  <c r="L2233" i="6"/>
  <c r="P2233" i="6"/>
  <c r="L2157" i="6"/>
  <c r="P2157" i="6"/>
  <c r="L3303" i="6"/>
  <c r="P3303" i="6"/>
  <c r="L3241" i="6"/>
  <c r="P3241" i="6"/>
  <c r="L3177" i="6"/>
  <c r="P3177" i="6"/>
  <c r="L3113" i="6"/>
  <c r="P3113" i="6"/>
  <c r="L3027" i="6"/>
  <c r="P3027" i="6"/>
  <c r="L2952" i="6"/>
  <c r="P2952" i="6"/>
  <c r="L2888" i="6"/>
  <c r="P2888" i="6"/>
  <c r="L2825" i="6"/>
  <c r="P2825" i="6"/>
  <c r="L2761" i="6"/>
  <c r="P2761" i="6"/>
  <c r="L2708" i="6"/>
  <c r="P2708" i="6"/>
  <c r="L2646" i="6"/>
  <c r="P2646" i="6"/>
  <c r="L2582" i="6"/>
  <c r="P2582" i="6"/>
  <c r="L2518" i="6"/>
  <c r="P2518" i="6"/>
  <c r="L2460" i="6"/>
  <c r="P2460" i="6"/>
  <c r="L2403" i="6"/>
  <c r="P2403" i="6"/>
  <c r="L2304" i="6"/>
  <c r="P2304" i="6"/>
  <c r="L2268" i="6"/>
  <c r="P2268" i="6"/>
  <c r="L2166" i="6"/>
  <c r="P2166" i="6"/>
  <c r="L2109" i="6"/>
  <c r="P2109" i="6"/>
  <c r="L3351" i="6"/>
  <c r="P3351" i="6"/>
  <c r="L3299" i="6"/>
  <c r="P3299" i="6"/>
  <c r="L3235" i="6"/>
  <c r="P3235" i="6"/>
  <c r="L3171" i="6"/>
  <c r="P3171" i="6"/>
  <c r="L3107" i="6"/>
  <c r="P3107" i="6"/>
  <c r="L3046" i="6"/>
  <c r="P3046" i="6"/>
  <c r="L2988" i="6"/>
  <c r="P2988" i="6"/>
  <c r="L2961" i="6"/>
  <c r="P2961" i="6"/>
  <c r="L2897" i="6"/>
  <c r="P2897" i="6"/>
  <c r="L2836" i="6"/>
  <c r="P2836" i="6"/>
  <c r="L2772" i="6"/>
  <c r="P2772" i="6"/>
  <c r="L2702" i="6"/>
  <c r="P2702" i="6"/>
  <c r="L2663" i="6"/>
  <c r="P2663" i="6"/>
  <c r="L2599" i="6"/>
  <c r="P2599" i="6"/>
  <c r="L2535" i="6"/>
  <c r="P2535" i="6"/>
  <c r="L2458" i="6"/>
  <c r="P2458" i="6"/>
  <c r="L2354" i="6"/>
  <c r="P2354" i="6"/>
  <c r="L2255" i="6"/>
  <c r="P2255" i="6"/>
  <c r="L2154" i="6"/>
  <c r="P2154" i="6"/>
  <c r="L3192" i="6"/>
  <c r="P3192" i="6"/>
  <c r="L3128" i="6"/>
  <c r="P3128" i="6"/>
  <c r="L3064" i="6"/>
  <c r="P3064" i="6"/>
  <c r="L3042" i="6"/>
  <c r="P3042" i="6"/>
  <c r="L2975" i="6"/>
  <c r="P2975" i="6"/>
  <c r="L2906" i="6"/>
  <c r="P2906" i="6"/>
  <c r="L2849" i="6"/>
  <c r="P2849" i="6"/>
  <c r="L2785" i="6"/>
  <c r="P2785" i="6"/>
  <c r="L2718" i="6"/>
  <c r="P2718" i="6"/>
  <c r="L2630" i="6"/>
  <c r="P2630" i="6"/>
  <c r="L2566" i="6"/>
  <c r="P2566" i="6"/>
  <c r="L2502" i="6"/>
  <c r="P2502" i="6"/>
  <c r="L2452" i="6"/>
  <c r="P2452" i="6"/>
  <c r="L2387" i="6"/>
  <c r="P2387" i="6"/>
  <c r="L2328" i="6"/>
  <c r="P2328" i="6"/>
  <c r="L2261" i="6"/>
  <c r="P2261" i="6"/>
  <c r="L2216" i="6"/>
  <c r="P2216" i="6"/>
  <c r="L2147" i="6"/>
  <c r="P2147" i="6"/>
  <c r="L3317" i="6"/>
  <c r="P3317" i="6"/>
  <c r="L3252" i="6"/>
  <c r="P3252" i="6"/>
  <c r="L3188" i="6"/>
  <c r="P3188" i="6"/>
  <c r="L3124" i="6"/>
  <c r="P3124" i="6"/>
  <c r="L3040" i="6"/>
  <c r="P3040" i="6"/>
  <c r="L2944" i="6"/>
  <c r="P2944" i="6"/>
  <c r="L2880" i="6"/>
  <c r="P2880" i="6"/>
  <c r="L2813" i="6"/>
  <c r="P2813" i="6"/>
  <c r="L2749" i="6"/>
  <c r="P2749" i="6"/>
  <c r="L2647" i="6"/>
  <c r="P2647" i="6"/>
  <c r="L2583" i="6"/>
  <c r="P2583" i="6"/>
  <c r="L2519" i="6"/>
  <c r="P2519" i="6"/>
  <c r="L2450" i="6"/>
  <c r="P2450" i="6"/>
  <c r="L2394" i="6"/>
  <c r="P2394" i="6"/>
  <c r="L2350" i="6"/>
  <c r="P2350" i="6"/>
  <c r="L2318" i="6"/>
  <c r="P2318" i="6"/>
  <c r="L2271" i="6"/>
  <c r="P2271" i="6"/>
  <c r="L2222" i="6"/>
  <c r="P2222" i="6"/>
  <c r="L2156" i="6"/>
  <c r="P2156" i="6"/>
  <c r="L2097" i="6"/>
  <c r="P2097" i="6"/>
  <c r="L3087" i="6"/>
  <c r="P3087" i="6"/>
  <c r="L3005" i="6"/>
  <c r="P3005" i="6"/>
  <c r="L2942" i="6"/>
  <c r="P2942" i="6"/>
  <c r="L2878" i="6"/>
  <c r="P2878" i="6"/>
  <c r="L2811" i="6"/>
  <c r="P2811" i="6"/>
  <c r="L2747" i="6"/>
  <c r="P2747" i="6"/>
  <c r="L2707" i="6"/>
  <c r="P2707" i="6"/>
  <c r="L2668" i="6"/>
  <c r="P2668" i="6"/>
  <c r="L2604" i="6"/>
  <c r="P2604" i="6"/>
  <c r="L2540" i="6"/>
  <c r="P2540" i="6"/>
  <c r="L2476" i="6"/>
  <c r="P2476" i="6"/>
  <c r="L2429" i="6"/>
  <c r="P2429" i="6"/>
  <c r="L2366" i="6"/>
  <c r="P2366" i="6"/>
  <c r="L2248" i="6"/>
  <c r="P2248" i="6"/>
  <c r="L2158" i="6"/>
  <c r="P2158" i="6"/>
  <c r="L2053" i="6"/>
  <c r="P2053" i="6"/>
  <c r="L2131" i="6"/>
  <c r="P2131" i="6"/>
  <c r="L2057" i="6"/>
  <c r="P2057" i="6"/>
  <c r="L1988" i="6"/>
  <c r="P1988" i="6"/>
  <c r="L1924" i="6"/>
  <c r="P1924" i="6"/>
  <c r="L1840" i="6"/>
  <c r="P1840" i="6"/>
  <c r="L1808" i="6"/>
  <c r="P1808" i="6"/>
  <c r="L1776" i="6"/>
  <c r="P1776" i="6"/>
  <c r="L1714" i="6"/>
  <c r="P1714" i="6"/>
  <c r="L1676" i="6"/>
  <c r="P1676" i="6"/>
  <c r="L1632" i="6"/>
  <c r="P1632" i="6"/>
  <c r="L1568" i="6"/>
  <c r="P1568" i="6"/>
  <c r="L1504" i="6"/>
  <c r="P1504" i="6"/>
  <c r="L1440" i="6"/>
  <c r="P1440" i="6"/>
  <c r="L1284" i="6"/>
  <c r="P1284" i="6"/>
  <c r="L1203" i="6"/>
  <c r="P1203" i="6"/>
  <c r="L2189" i="6"/>
  <c r="P2189" i="6"/>
  <c r="L2153" i="6"/>
  <c r="P2153" i="6"/>
  <c r="L2094" i="6"/>
  <c r="P2094" i="6"/>
  <c r="L2011" i="6"/>
  <c r="P2011" i="6"/>
  <c r="L1947" i="6"/>
  <c r="P1947" i="6"/>
  <c r="L1770" i="6"/>
  <c r="P1770" i="6"/>
  <c r="L1710" i="6"/>
  <c r="P1710" i="6"/>
  <c r="L1624" i="6"/>
  <c r="P1624" i="6"/>
  <c r="L1560" i="6"/>
  <c r="P1560" i="6"/>
  <c r="L1496" i="6"/>
  <c r="P1496" i="6"/>
  <c r="L1432" i="6"/>
  <c r="P1432" i="6"/>
  <c r="L1361" i="6"/>
  <c r="P1361" i="6"/>
  <c r="L1196" i="6"/>
  <c r="P1196" i="6"/>
  <c r="L2115" i="6"/>
  <c r="P2115" i="6"/>
  <c r="L2009" i="6"/>
  <c r="P2009" i="6"/>
  <c r="L1945" i="6"/>
  <c r="P1945" i="6"/>
  <c r="L1879" i="6"/>
  <c r="P1879" i="6"/>
  <c r="L1857" i="6"/>
  <c r="P1857" i="6"/>
  <c r="L1729" i="6"/>
  <c r="P1729" i="6"/>
  <c r="L1657" i="6"/>
  <c r="P1657" i="6"/>
  <c r="L1593" i="6"/>
  <c r="P1593" i="6"/>
  <c r="L1529" i="6"/>
  <c r="P1529" i="6"/>
  <c r="L1465" i="6"/>
  <c r="P1465" i="6"/>
  <c r="L1417" i="6"/>
  <c r="P1417" i="6"/>
  <c r="L1349" i="6"/>
  <c r="P1349" i="6"/>
  <c r="L1333" i="6"/>
  <c r="P1333" i="6"/>
  <c r="L1317" i="6"/>
  <c r="P1317" i="6"/>
  <c r="L1220" i="6"/>
  <c r="P1220" i="6"/>
  <c r="L2066" i="6"/>
  <c r="P2066" i="6"/>
  <c r="L2046" i="6"/>
  <c r="P2046" i="6"/>
  <c r="L1995" i="6"/>
  <c r="P1995" i="6"/>
  <c r="L1931" i="6"/>
  <c r="P1931" i="6"/>
  <c r="L1853" i="6"/>
  <c r="P1853" i="6"/>
  <c r="L1819" i="6"/>
  <c r="P1819" i="6"/>
  <c r="L1787" i="6"/>
  <c r="P1787" i="6"/>
  <c r="L1738" i="6"/>
  <c r="P1738" i="6"/>
  <c r="L1668" i="6"/>
  <c r="P1668" i="6"/>
  <c r="L1612" i="6"/>
  <c r="P1612" i="6"/>
  <c r="L1548" i="6"/>
  <c r="P1548" i="6"/>
  <c r="L1484" i="6"/>
  <c r="P1484" i="6"/>
  <c r="L1420" i="6"/>
  <c r="P1420" i="6"/>
  <c r="L1384" i="6"/>
  <c r="P1384" i="6"/>
  <c r="L1283" i="6"/>
  <c r="P1283" i="6"/>
  <c r="L1151" i="6"/>
  <c r="P1151" i="6"/>
  <c r="L2020" i="6"/>
  <c r="P2020" i="6"/>
  <c r="L1956" i="6"/>
  <c r="P1956" i="6"/>
  <c r="L1895" i="6"/>
  <c r="P1895" i="6"/>
  <c r="L1829" i="6"/>
  <c r="P1829" i="6"/>
  <c r="L1797" i="6"/>
  <c r="P1797" i="6"/>
  <c r="L1769" i="6"/>
  <c r="P1769" i="6"/>
  <c r="L1702" i="6"/>
  <c r="P1702" i="6"/>
  <c r="L1606" i="6"/>
  <c r="P1606" i="6"/>
  <c r="L1542" i="6"/>
  <c r="P1542" i="6"/>
  <c r="L1478" i="6"/>
  <c r="P1478" i="6"/>
  <c r="L1413" i="6"/>
  <c r="P1413" i="6"/>
  <c r="L1259" i="6"/>
  <c r="P1259" i="6"/>
  <c r="L1158" i="6"/>
  <c r="P1158" i="6"/>
  <c r="L1983" i="6"/>
  <c r="P1983" i="6"/>
  <c r="L1919" i="6"/>
  <c r="P1919" i="6"/>
  <c r="L1862" i="6"/>
  <c r="P1862" i="6"/>
  <c r="L1732" i="6"/>
  <c r="P1732" i="6"/>
  <c r="L1673" i="6"/>
  <c r="P1673" i="6"/>
  <c r="L1629" i="6"/>
  <c r="P1629" i="6"/>
  <c r="L1565" i="6"/>
  <c r="P1565" i="6"/>
  <c r="L1501" i="6"/>
  <c r="P1501" i="6"/>
  <c r="L1437" i="6"/>
  <c r="P1437" i="6"/>
  <c r="L1377" i="6"/>
  <c r="P1377" i="6"/>
  <c r="L1246" i="6"/>
  <c r="P1246" i="6"/>
  <c r="L2085" i="6"/>
  <c r="P2085" i="6"/>
  <c r="L2004" i="6"/>
  <c r="P2004" i="6"/>
  <c r="L1940" i="6"/>
  <c r="P1940" i="6"/>
  <c r="L1860" i="6"/>
  <c r="P1860" i="6"/>
  <c r="L1723" i="6"/>
  <c r="P1723" i="6"/>
  <c r="L1623" i="6"/>
  <c r="P1623" i="6"/>
  <c r="L1559" i="6"/>
  <c r="P1559" i="6"/>
  <c r="L1495" i="6"/>
  <c r="P1495" i="6"/>
  <c r="L1431" i="6"/>
  <c r="P1431" i="6"/>
  <c r="L1362" i="6"/>
  <c r="P1362" i="6"/>
  <c r="L1340" i="6"/>
  <c r="P1340" i="6"/>
  <c r="L1318" i="6"/>
  <c r="P1318" i="6"/>
  <c r="L1235" i="6"/>
  <c r="P1235" i="6"/>
  <c r="L1143" i="6"/>
  <c r="P1143" i="6"/>
  <c r="L1996" i="6"/>
  <c r="P1996" i="6"/>
  <c r="L1932" i="6"/>
  <c r="P1932" i="6"/>
  <c r="L1872" i="6"/>
  <c r="P1872" i="6"/>
  <c r="L1838" i="6"/>
  <c r="P1838" i="6"/>
  <c r="L1806" i="6"/>
  <c r="P1806" i="6"/>
  <c r="L1774" i="6"/>
  <c r="P1774" i="6"/>
  <c r="L1705" i="6"/>
  <c r="P1705" i="6"/>
  <c r="L1646" i="6"/>
  <c r="P1646" i="6"/>
  <c r="L1582" i="6"/>
  <c r="P1582" i="6"/>
  <c r="L1518" i="6"/>
  <c r="P1518" i="6"/>
  <c r="L1454" i="6"/>
  <c r="P1454" i="6"/>
  <c r="L1414" i="6"/>
  <c r="P1414" i="6"/>
  <c r="L1354" i="6"/>
  <c r="P1354" i="6"/>
  <c r="L1279" i="6"/>
  <c r="P1279" i="6"/>
  <c r="L1213" i="6"/>
  <c r="P1213" i="6"/>
  <c r="L1125" i="6"/>
  <c r="P1125" i="6"/>
  <c r="L1061" i="6"/>
  <c r="P1061" i="6"/>
  <c r="L995" i="6"/>
  <c r="P995" i="6"/>
  <c r="L920" i="6"/>
  <c r="P920" i="6"/>
  <c r="L858" i="6"/>
  <c r="P858" i="6"/>
  <c r="L785" i="6"/>
  <c r="P785" i="6"/>
  <c r="L717" i="6"/>
  <c r="P717" i="6"/>
  <c r="L618" i="6"/>
  <c r="P618" i="6"/>
  <c r="L509" i="6"/>
  <c r="P509" i="6"/>
  <c r="L291" i="6"/>
  <c r="P291" i="6"/>
  <c r="L1059" i="6"/>
  <c r="P1059" i="6"/>
  <c r="L988" i="6"/>
  <c r="P988" i="6"/>
  <c r="L938" i="6"/>
  <c r="P938" i="6"/>
  <c r="L890" i="6"/>
  <c r="P890" i="6"/>
  <c r="L812" i="6"/>
  <c r="P812" i="6"/>
  <c r="L771" i="6"/>
  <c r="P771" i="6"/>
  <c r="L684" i="6"/>
  <c r="P684" i="6"/>
  <c r="L654" i="6"/>
  <c r="P654" i="6"/>
  <c r="L626" i="6"/>
  <c r="P626" i="6"/>
  <c r="L604" i="6"/>
  <c r="P604" i="6"/>
  <c r="L557" i="6"/>
  <c r="P557" i="6"/>
  <c r="L445" i="6"/>
  <c r="P445" i="6"/>
  <c r="L272" i="6"/>
  <c r="P272" i="6"/>
  <c r="L1229" i="6"/>
  <c r="P1229" i="6"/>
  <c r="L1178" i="6"/>
  <c r="P1178" i="6"/>
  <c r="L1114" i="6"/>
  <c r="P1114" i="6"/>
  <c r="L1050" i="6"/>
  <c r="P1050" i="6"/>
  <c r="L979" i="6"/>
  <c r="P979" i="6"/>
  <c r="L883" i="6"/>
  <c r="P883" i="6"/>
  <c r="L804" i="6"/>
  <c r="P804" i="6"/>
  <c r="L765" i="6"/>
  <c r="P765" i="6"/>
  <c r="L730" i="6"/>
  <c r="P730" i="6"/>
  <c r="L676" i="6"/>
  <c r="P676" i="6"/>
  <c r="L577" i="6"/>
  <c r="P577" i="6"/>
  <c r="L460" i="6"/>
  <c r="P460" i="6"/>
  <c r="L1208" i="6"/>
  <c r="P1208" i="6"/>
  <c r="L1156" i="6"/>
  <c r="P1156" i="6"/>
  <c r="L1095" i="6"/>
  <c r="P1095" i="6"/>
  <c r="L1031" i="6"/>
  <c r="P1031" i="6"/>
  <c r="L977" i="6"/>
  <c r="P977" i="6"/>
  <c r="L932" i="6"/>
  <c r="P932" i="6"/>
  <c r="L877" i="6"/>
  <c r="P877" i="6"/>
  <c r="L821" i="6"/>
  <c r="P821" i="6"/>
  <c r="L699" i="6"/>
  <c r="P699" i="6"/>
  <c r="L546" i="6"/>
  <c r="P546" i="6"/>
  <c r="L475" i="6"/>
  <c r="P475" i="6"/>
  <c r="L343" i="6"/>
  <c r="P343" i="6"/>
  <c r="L1262" i="6"/>
  <c r="P1262" i="6"/>
  <c r="L1204" i="6"/>
  <c r="P1204" i="6"/>
  <c r="L1105" i="6"/>
  <c r="P1105" i="6"/>
  <c r="L1041" i="6"/>
  <c r="P1041" i="6"/>
  <c r="L984" i="6"/>
  <c r="P984" i="6"/>
  <c r="L921" i="6"/>
  <c r="P921" i="6"/>
  <c r="L835" i="6"/>
  <c r="P835" i="6"/>
  <c r="L811" i="6"/>
  <c r="P811" i="6"/>
  <c r="L724" i="6"/>
  <c r="P724" i="6"/>
  <c r="L685" i="6"/>
  <c r="P685" i="6"/>
  <c r="L619" i="6"/>
  <c r="P619" i="6"/>
  <c r="L590" i="6"/>
  <c r="P590" i="6"/>
  <c r="L482" i="6"/>
  <c r="P482" i="6"/>
  <c r="L1117" i="6"/>
  <c r="P1117" i="6"/>
  <c r="L1053" i="6"/>
  <c r="P1053" i="6"/>
  <c r="L982" i="6"/>
  <c r="P982" i="6"/>
  <c r="L928" i="6"/>
  <c r="P928" i="6"/>
  <c r="L882" i="6"/>
  <c r="P882" i="6"/>
  <c r="L825" i="6"/>
  <c r="P825" i="6"/>
  <c r="L770" i="6"/>
  <c r="P770" i="6"/>
  <c r="L714" i="6"/>
  <c r="P714" i="6"/>
  <c r="L661" i="6"/>
  <c r="P661" i="6"/>
  <c r="L629" i="6"/>
  <c r="P629" i="6"/>
  <c r="L580" i="6"/>
  <c r="P580" i="6"/>
  <c r="L454" i="6"/>
  <c r="P454" i="6"/>
  <c r="L1309" i="6"/>
  <c r="P1309" i="6"/>
  <c r="L1293" i="6"/>
  <c r="P1293" i="6"/>
  <c r="L1222" i="6"/>
  <c r="P1222" i="6"/>
  <c r="L1141" i="6"/>
  <c r="P1141" i="6"/>
  <c r="L1077" i="6"/>
  <c r="P1077" i="6"/>
  <c r="L1013" i="6"/>
  <c r="P1013" i="6"/>
  <c r="L891" i="6"/>
  <c r="P891" i="6"/>
  <c r="L799" i="6"/>
  <c r="P799" i="6"/>
  <c r="L762" i="6"/>
  <c r="P762" i="6"/>
  <c r="L671" i="6"/>
  <c r="P671" i="6"/>
  <c r="L582" i="6"/>
  <c r="P582" i="6"/>
  <c r="L479" i="6"/>
  <c r="P479" i="6"/>
  <c r="L117" i="6"/>
  <c r="P117" i="6"/>
  <c r="L1146" i="6"/>
  <c r="P1146" i="6"/>
  <c r="L1094" i="6"/>
  <c r="P1094" i="6"/>
  <c r="L1030" i="6"/>
  <c r="P1030" i="6"/>
  <c r="L970" i="6"/>
  <c r="P970" i="6"/>
  <c r="L913" i="6"/>
  <c r="P913" i="6"/>
  <c r="L871" i="6"/>
  <c r="P871" i="6"/>
  <c r="L764" i="6"/>
  <c r="P764" i="6"/>
  <c r="L721" i="6"/>
  <c r="P721" i="6"/>
  <c r="L591" i="6"/>
  <c r="P591" i="6"/>
  <c r="L500" i="6"/>
  <c r="P500" i="6"/>
  <c r="L422" i="6"/>
  <c r="P422" i="6"/>
  <c r="L227" i="6"/>
  <c r="P227" i="6"/>
  <c r="L543" i="6"/>
  <c r="P543" i="6"/>
  <c r="L525" i="6"/>
  <c r="P525" i="6"/>
  <c r="L473" i="6"/>
  <c r="P473" i="6"/>
  <c r="L322" i="6"/>
  <c r="P322" i="6"/>
  <c r="L258" i="6"/>
  <c r="P258" i="6"/>
  <c r="L169" i="6"/>
  <c r="P169" i="6"/>
  <c r="L109" i="6"/>
  <c r="P109" i="6"/>
  <c r="L89" i="6"/>
  <c r="P89" i="6"/>
  <c r="L415" i="6"/>
  <c r="P415" i="6"/>
  <c r="L383" i="6"/>
  <c r="P383" i="6"/>
  <c r="L350" i="6"/>
  <c r="P350" i="6"/>
  <c r="L287" i="6"/>
  <c r="P287" i="6"/>
  <c r="L223" i="6"/>
  <c r="P223" i="6"/>
  <c r="L191" i="6"/>
  <c r="P191" i="6"/>
  <c r="L136" i="6"/>
  <c r="P136" i="6"/>
  <c r="L75" i="6"/>
  <c r="P75" i="6"/>
  <c r="L429" i="6"/>
  <c r="P429" i="6"/>
  <c r="L397" i="6"/>
  <c r="P397" i="6"/>
  <c r="L365" i="6"/>
  <c r="P365" i="6"/>
  <c r="L311" i="6"/>
  <c r="P311" i="6"/>
  <c r="L247" i="6"/>
  <c r="P247" i="6"/>
  <c r="L193" i="6"/>
  <c r="P193" i="6"/>
  <c r="L138" i="6"/>
  <c r="P138" i="6"/>
  <c r="L344" i="6"/>
  <c r="P344" i="6"/>
  <c r="L269" i="6"/>
  <c r="P269" i="6"/>
  <c r="L180" i="6"/>
  <c r="P180" i="6"/>
  <c r="L120" i="6"/>
  <c r="P120" i="6"/>
  <c r="L555" i="6"/>
  <c r="P555" i="6"/>
  <c r="L518" i="6"/>
  <c r="P518" i="6"/>
  <c r="L474" i="6"/>
  <c r="P474" i="6"/>
  <c r="L440" i="6"/>
  <c r="P440" i="6"/>
  <c r="L264" i="6"/>
  <c r="P264" i="6"/>
  <c r="L212" i="6"/>
  <c r="P212" i="6"/>
  <c r="L126" i="6"/>
  <c r="P126" i="6"/>
  <c r="L90" i="6"/>
  <c r="P90" i="6"/>
  <c r="L366" i="6"/>
  <c r="P366" i="6"/>
  <c r="L319" i="6"/>
  <c r="P319" i="6"/>
  <c r="L255" i="6"/>
  <c r="P255" i="6"/>
  <c r="L208" i="6"/>
  <c r="P208" i="6"/>
  <c r="L145" i="6"/>
  <c r="P145" i="6"/>
  <c r="L92" i="6"/>
  <c r="P92" i="6"/>
  <c r="L483" i="6"/>
  <c r="P483" i="6"/>
  <c r="L388" i="6"/>
  <c r="P388" i="6"/>
  <c r="L330" i="6"/>
  <c r="P330" i="6"/>
  <c r="L277" i="6"/>
  <c r="P277" i="6"/>
  <c r="L213" i="6"/>
  <c r="P213" i="6"/>
  <c r="L162" i="6"/>
  <c r="P162" i="6"/>
  <c r="L48" i="6"/>
  <c r="P48" i="6"/>
  <c r="L49" i="6"/>
  <c r="P49" i="6"/>
  <c r="L3695" i="6"/>
  <c r="P3695" i="6"/>
  <c r="L3461" i="6"/>
  <c r="P3461" i="6"/>
  <c r="L2629" i="6"/>
  <c r="P2629" i="6"/>
  <c r="L3550" i="6"/>
  <c r="P3550" i="6"/>
  <c r="L2303" i="6"/>
  <c r="P2303" i="6"/>
  <c r="L3845" i="6"/>
  <c r="P3845" i="6"/>
  <c r="L3872" i="6"/>
  <c r="P3872" i="6"/>
  <c r="L3793" i="6"/>
  <c r="P3793" i="6"/>
  <c r="L3666" i="6"/>
  <c r="P3666" i="6"/>
  <c r="L3601" i="6"/>
  <c r="P3601" i="6"/>
  <c r="L3537" i="6"/>
  <c r="P3537" i="6"/>
  <c r="L3473" i="6"/>
  <c r="P3473" i="6"/>
  <c r="L3408" i="6"/>
  <c r="P3408" i="6"/>
  <c r="L3353" i="6"/>
  <c r="P3353" i="6"/>
  <c r="L2726" i="6"/>
  <c r="P2726" i="6"/>
  <c r="L2309" i="6"/>
  <c r="P2309" i="6"/>
  <c r="L3712" i="6"/>
  <c r="P3712" i="6"/>
  <c r="L3467" i="6"/>
  <c r="P3467" i="6"/>
  <c r="L3887" i="6"/>
  <c r="P3887" i="6"/>
  <c r="L3457" i="6"/>
  <c r="P3457" i="6"/>
  <c r="L3879" i="6"/>
  <c r="P3879" i="6"/>
  <c r="L3815" i="6"/>
  <c r="P3815" i="6"/>
  <c r="L3779" i="6"/>
  <c r="P3779" i="6"/>
  <c r="L3734" i="6"/>
  <c r="P3734" i="6"/>
  <c r="L3682" i="6"/>
  <c r="P3682" i="6"/>
  <c r="L3612" i="6"/>
  <c r="P3612" i="6"/>
  <c r="L3548" i="6"/>
  <c r="P3548" i="6"/>
  <c r="L3484" i="6"/>
  <c r="P3484" i="6"/>
  <c r="L3405" i="6"/>
  <c r="O3405" i="6" s="1"/>
  <c r="P3405" i="6"/>
  <c r="L3260" i="6"/>
  <c r="P3260" i="6"/>
  <c r="L2971" i="6"/>
  <c r="P2971" i="6"/>
  <c r="L2563" i="6"/>
  <c r="P2563" i="6"/>
  <c r="L3721" i="6"/>
  <c r="P3721" i="6"/>
  <c r="L3013" i="6"/>
  <c r="P3013" i="6"/>
  <c r="L3836" i="6"/>
  <c r="P3836" i="6"/>
  <c r="L3698" i="6"/>
  <c r="P3698" i="6"/>
  <c r="L3629" i="6"/>
  <c r="P3629" i="6"/>
  <c r="L3565" i="6"/>
  <c r="P3565" i="6"/>
  <c r="L3501" i="6"/>
  <c r="P3501" i="6"/>
  <c r="L3437" i="6"/>
  <c r="P3437" i="6"/>
  <c r="L3389" i="6"/>
  <c r="P3389" i="6"/>
  <c r="L3240" i="6"/>
  <c r="P3240" i="6"/>
  <c r="L2976" i="6"/>
  <c r="P2976" i="6"/>
  <c r="L2532" i="6"/>
  <c r="P2532" i="6"/>
  <c r="L3804" i="6"/>
  <c r="P3804" i="6"/>
  <c r="L3622" i="6"/>
  <c r="P3622" i="6"/>
  <c r="L3362" i="6"/>
  <c r="P3362" i="6"/>
  <c r="L3854" i="6"/>
  <c r="P3854" i="6"/>
  <c r="L3459" i="6"/>
  <c r="P3459" i="6"/>
  <c r="L3830" i="6"/>
  <c r="P3830" i="6"/>
  <c r="L3756" i="6"/>
  <c r="P3756" i="6"/>
  <c r="L3709" i="6"/>
  <c r="P3709" i="6"/>
  <c r="L3663" i="6"/>
  <c r="P3663" i="6"/>
  <c r="L3596" i="6"/>
  <c r="P3596" i="6"/>
  <c r="L3532" i="6"/>
  <c r="P3532" i="6"/>
  <c r="L3468" i="6"/>
  <c r="P3468" i="6"/>
  <c r="L3425" i="6"/>
  <c r="P3425" i="6"/>
  <c r="L3365" i="6"/>
  <c r="P3365" i="6"/>
  <c r="L3254" i="6"/>
  <c r="P3254" i="6"/>
  <c r="L2929" i="6"/>
  <c r="P2929" i="6"/>
  <c r="L2246" i="6"/>
  <c r="M2246" i="6" s="1"/>
  <c r="N2246" i="6" s="1"/>
  <c r="P2246" i="6"/>
  <c r="L3834" i="6"/>
  <c r="P3834" i="6"/>
  <c r="L3853" i="6"/>
  <c r="P3853" i="6"/>
  <c r="L3769" i="6"/>
  <c r="P3769" i="6"/>
  <c r="L3671" i="6"/>
  <c r="P3671" i="6"/>
  <c r="L3615" i="6"/>
  <c r="P3615" i="6"/>
  <c r="L3551" i="6"/>
  <c r="P3551" i="6"/>
  <c r="L3487" i="6"/>
  <c r="P3487" i="6"/>
  <c r="L3415" i="6"/>
  <c r="P3415" i="6"/>
  <c r="L3296" i="6"/>
  <c r="P3296" i="6"/>
  <c r="L3207" i="6"/>
  <c r="P3207" i="6"/>
  <c r="L2724" i="6"/>
  <c r="P2724" i="6"/>
  <c r="L3862" i="6"/>
  <c r="P3862" i="6"/>
  <c r="L3662" i="6"/>
  <c r="P3662" i="6"/>
  <c r="L3428" i="6"/>
  <c r="P3428" i="6"/>
  <c r="L3889" i="6"/>
  <c r="P3889" i="6"/>
  <c r="L3519" i="6"/>
  <c r="P3519" i="6"/>
  <c r="L3075" i="6"/>
  <c r="P3075" i="6"/>
  <c r="L3805" i="6"/>
  <c r="P3805" i="6"/>
  <c r="L3797" i="6"/>
  <c r="P3797" i="6"/>
  <c r="L3735" i="6"/>
  <c r="P3735" i="6"/>
  <c r="L3699" i="6"/>
  <c r="P3699" i="6"/>
  <c r="L3632" i="6"/>
  <c r="P3632" i="6"/>
  <c r="L3568" i="6"/>
  <c r="P3568" i="6"/>
  <c r="L3504" i="6"/>
  <c r="P3504" i="6"/>
  <c r="L3440" i="6"/>
  <c r="P3440" i="6"/>
  <c r="L3360" i="6"/>
  <c r="P3360" i="6"/>
  <c r="L3211" i="6"/>
  <c r="P3211" i="6"/>
  <c r="L2741" i="6"/>
  <c r="P2741" i="6"/>
  <c r="L3309" i="6"/>
  <c r="P3309" i="6"/>
  <c r="L3261" i="6"/>
  <c r="P3261" i="6"/>
  <c r="L3197" i="6"/>
  <c r="P3197" i="6"/>
  <c r="L3133" i="6"/>
  <c r="O3133" i="6" s="1"/>
  <c r="P3133" i="6"/>
  <c r="L3069" i="6"/>
  <c r="P3069" i="6"/>
  <c r="L3053" i="6"/>
  <c r="P3053" i="6"/>
  <c r="L3021" i="6"/>
  <c r="P3021" i="6"/>
  <c r="L2958" i="6"/>
  <c r="P2958" i="6"/>
  <c r="L2894" i="6"/>
  <c r="P2894" i="6"/>
  <c r="L2833" i="6"/>
  <c r="P2833" i="6"/>
  <c r="L2769" i="6"/>
  <c r="P2769" i="6"/>
  <c r="L2690" i="6"/>
  <c r="P2690" i="6"/>
  <c r="L2619" i="6"/>
  <c r="P2619" i="6"/>
  <c r="L2555" i="6"/>
  <c r="P2555" i="6"/>
  <c r="L2491" i="6"/>
  <c r="P2491" i="6"/>
  <c r="L2423" i="6"/>
  <c r="P2423" i="6"/>
  <c r="L2353" i="6"/>
  <c r="P2353" i="6"/>
  <c r="L2335" i="6"/>
  <c r="P2335" i="6"/>
  <c r="L2315" i="6"/>
  <c r="P2315" i="6"/>
  <c r="L2227" i="6"/>
  <c r="P2227" i="6"/>
  <c r="L2200" i="6"/>
  <c r="P2200" i="6"/>
  <c r="L2103" i="6"/>
  <c r="P2103" i="6"/>
  <c r="L3400" i="6"/>
  <c r="P3400" i="6"/>
  <c r="L3340" i="6"/>
  <c r="P3340" i="6"/>
  <c r="L3282" i="6"/>
  <c r="P3282" i="6"/>
  <c r="L3218" i="6"/>
  <c r="P3218" i="6"/>
  <c r="L3154" i="6"/>
  <c r="P3154" i="6"/>
  <c r="L3090" i="6"/>
  <c r="P3090" i="6"/>
  <c r="L2965" i="6"/>
  <c r="P2965" i="6"/>
  <c r="L2903" i="6"/>
  <c r="P2903" i="6"/>
  <c r="L2831" i="6"/>
  <c r="P2831" i="6"/>
  <c r="L2767" i="6"/>
  <c r="P2767" i="6"/>
  <c r="L2688" i="6"/>
  <c r="P2688" i="6"/>
  <c r="L2640" i="6"/>
  <c r="P2640" i="6"/>
  <c r="L2576" i="6"/>
  <c r="P2576" i="6"/>
  <c r="L2512" i="6"/>
  <c r="M2512" i="6" s="1"/>
  <c r="N2512" i="6" s="1"/>
  <c r="P2512" i="6"/>
  <c r="L2438" i="6"/>
  <c r="P2438" i="6"/>
  <c r="L2393" i="6"/>
  <c r="P2393" i="6"/>
  <c r="L2361" i="6"/>
  <c r="P2361" i="6"/>
  <c r="L2274" i="6"/>
  <c r="P2274" i="6"/>
  <c r="L2225" i="6"/>
  <c r="P2225" i="6"/>
  <c r="L2148" i="6"/>
  <c r="P2148" i="6"/>
  <c r="L3276" i="6"/>
  <c r="P3276" i="6"/>
  <c r="L3212" i="6"/>
  <c r="P3212" i="6"/>
  <c r="L3148" i="6"/>
  <c r="P3148" i="6"/>
  <c r="L3084" i="6"/>
  <c r="P3084" i="6"/>
  <c r="L3019" i="6"/>
  <c r="P3019" i="6"/>
  <c r="L2943" i="6"/>
  <c r="P2943" i="6"/>
  <c r="L2879" i="6"/>
  <c r="P2879" i="6"/>
  <c r="L2810" i="6"/>
  <c r="P2810" i="6"/>
  <c r="L2746" i="6"/>
  <c r="P2746" i="6"/>
  <c r="L2706" i="6"/>
  <c r="P2706" i="6"/>
  <c r="L2636" i="6"/>
  <c r="P2636" i="6"/>
  <c r="L2572" i="6"/>
  <c r="P2572" i="6"/>
  <c r="L2508" i="6"/>
  <c r="P2508" i="6"/>
  <c r="L2449" i="6"/>
  <c r="P2449" i="6"/>
  <c r="L2399" i="6"/>
  <c r="P2399" i="6"/>
  <c r="L2298" i="6"/>
  <c r="P2298" i="6"/>
  <c r="L2247" i="6"/>
  <c r="P2247" i="6"/>
  <c r="L2159" i="6"/>
  <c r="P2159" i="6"/>
  <c r="L2105" i="6"/>
  <c r="P2105" i="6"/>
  <c r="L3346" i="6"/>
  <c r="P3346" i="6"/>
  <c r="L3297" i="6"/>
  <c r="P3297" i="6"/>
  <c r="L3233" i="6"/>
  <c r="P3233" i="6"/>
  <c r="L3169" i="6"/>
  <c r="P3169" i="6"/>
  <c r="L3105" i="6"/>
  <c r="P3105" i="6"/>
  <c r="L3039" i="6"/>
  <c r="P3039" i="6"/>
  <c r="L2986" i="6"/>
  <c r="M2986" i="6" s="1"/>
  <c r="N2986" i="6" s="1"/>
  <c r="P2986" i="6"/>
  <c r="L2950" i="6"/>
  <c r="P2950" i="6"/>
  <c r="L2886" i="6"/>
  <c r="P2886" i="6"/>
  <c r="L2823" i="6"/>
  <c r="P2823" i="6"/>
  <c r="L2759" i="6"/>
  <c r="P2759" i="6"/>
  <c r="L2697" i="6"/>
  <c r="P2697" i="6"/>
  <c r="L2661" i="6"/>
  <c r="P2661" i="6"/>
  <c r="L2597" i="6"/>
  <c r="P2597" i="6"/>
  <c r="L2533" i="6"/>
  <c r="P2533" i="6"/>
  <c r="L2456" i="6"/>
  <c r="P2456" i="6"/>
  <c r="L2352" i="6"/>
  <c r="P2352" i="6"/>
  <c r="L2253" i="6"/>
  <c r="P2253" i="6"/>
  <c r="L2138" i="6"/>
  <c r="P2138" i="6"/>
  <c r="L3190" i="6"/>
  <c r="P3190" i="6"/>
  <c r="L3126" i="6"/>
  <c r="P3126" i="6"/>
  <c r="L3060" i="6"/>
  <c r="P3060" i="6"/>
  <c r="L3025" i="6"/>
  <c r="P3025" i="6"/>
  <c r="L2966" i="6"/>
  <c r="P2966" i="6"/>
  <c r="L2904" i="6"/>
  <c r="P2904" i="6"/>
  <c r="L2834" i="6"/>
  <c r="P2834" i="6"/>
  <c r="L2770" i="6"/>
  <c r="P2770" i="6"/>
  <c r="L2711" i="6"/>
  <c r="P2711" i="6"/>
  <c r="L2620" i="6"/>
  <c r="P2620" i="6"/>
  <c r="L2556" i="6"/>
  <c r="P2556" i="6"/>
  <c r="L2492" i="6"/>
  <c r="P2492" i="6"/>
  <c r="L2441" i="6"/>
  <c r="P2441" i="6"/>
  <c r="L2376" i="6"/>
  <c r="P2376" i="6"/>
  <c r="L2322" i="6"/>
  <c r="P2322" i="6"/>
  <c r="L2259" i="6"/>
  <c r="P2259" i="6"/>
  <c r="L2210" i="6"/>
  <c r="P2210" i="6"/>
  <c r="L2128" i="6"/>
  <c r="P2128" i="6"/>
  <c r="L3315" i="6"/>
  <c r="P3315" i="6"/>
  <c r="L3250" i="6"/>
  <c r="M3250" i="6" s="1"/>
  <c r="N3250" i="6" s="1"/>
  <c r="P3250" i="6"/>
  <c r="L3186" i="6"/>
  <c r="P3186" i="6"/>
  <c r="L3122" i="6"/>
  <c r="P3122" i="6"/>
  <c r="L3032" i="6"/>
  <c r="P3032" i="6"/>
  <c r="L2935" i="6"/>
  <c r="P2935" i="6"/>
  <c r="L2871" i="6"/>
  <c r="P2871" i="6"/>
  <c r="L2798" i="6"/>
  <c r="P2798" i="6"/>
  <c r="L2734" i="6"/>
  <c r="P2734" i="6"/>
  <c r="L2645" i="6"/>
  <c r="P2645" i="6"/>
  <c r="L2581" i="6"/>
  <c r="P2581" i="6"/>
  <c r="L2517" i="6"/>
  <c r="P2517" i="6"/>
  <c r="L2448" i="6"/>
  <c r="P2448" i="6"/>
  <c r="L2379" i="6"/>
  <c r="P2379" i="6"/>
  <c r="L2348" i="6"/>
  <c r="P2348" i="6"/>
  <c r="L2316" i="6"/>
  <c r="P2316" i="6"/>
  <c r="L2269" i="6"/>
  <c r="P2269" i="6"/>
  <c r="L2220" i="6"/>
  <c r="P2220" i="6"/>
  <c r="L2149" i="6"/>
  <c r="P2149" i="6"/>
  <c r="L2087" i="6"/>
  <c r="P2087" i="6"/>
  <c r="L3085" i="6"/>
  <c r="P3085" i="6"/>
  <c r="L3000" i="6"/>
  <c r="P3000" i="6"/>
  <c r="L2933" i="6"/>
  <c r="P2933" i="6"/>
  <c r="L2869" i="6"/>
  <c r="P2869" i="6"/>
  <c r="L2809" i="6"/>
  <c r="P2809" i="6"/>
  <c r="L2745" i="6"/>
  <c r="P2745" i="6"/>
  <c r="L2703" i="6"/>
  <c r="P2703" i="6"/>
  <c r="L2666" i="6"/>
  <c r="P2666" i="6"/>
  <c r="L2602" i="6"/>
  <c r="P2602" i="6"/>
  <c r="L2538" i="6"/>
  <c r="P2538" i="6"/>
  <c r="L2465" i="6"/>
  <c r="P2465" i="6"/>
  <c r="L2427" i="6"/>
  <c r="P2427" i="6"/>
  <c r="L2295" i="6"/>
  <c r="P2295" i="6"/>
  <c r="L2238" i="6"/>
  <c r="M2238" i="6" s="1"/>
  <c r="N2238" i="6" s="1"/>
  <c r="P2238" i="6"/>
  <c r="L2151" i="6"/>
  <c r="P2151" i="6"/>
  <c r="L2146" i="6"/>
  <c r="P2146" i="6"/>
  <c r="L2127" i="6"/>
  <c r="P2127" i="6"/>
  <c r="L2034" i="6"/>
  <c r="P2034" i="6"/>
  <c r="L1982" i="6"/>
  <c r="P1982" i="6"/>
  <c r="L1918" i="6"/>
  <c r="P1918" i="6"/>
  <c r="L1834" i="6"/>
  <c r="P1834" i="6"/>
  <c r="L1802" i="6"/>
  <c r="P1802" i="6"/>
  <c r="L1757" i="6"/>
  <c r="P1757" i="6"/>
  <c r="L1712" i="6"/>
  <c r="P1712" i="6"/>
  <c r="L1674" i="6"/>
  <c r="P1674" i="6"/>
  <c r="L1609" i="6"/>
  <c r="P1609" i="6"/>
  <c r="L1545" i="6"/>
  <c r="P1545" i="6"/>
  <c r="L1481" i="6"/>
  <c r="P1481" i="6"/>
  <c r="L1412" i="6"/>
  <c r="P1412" i="6"/>
  <c r="L1274" i="6"/>
  <c r="P1274" i="6"/>
  <c r="L1179" i="6"/>
  <c r="P1179" i="6"/>
  <c r="L2187" i="6"/>
  <c r="P2187" i="6"/>
  <c r="L2145" i="6"/>
  <c r="P2145" i="6"/>
  <c r="L2090" i="6"/>
  <c r="P2090" i="6"/>
  <c r="L1986" i="6"/>
  <c r="P1986" i="6"/>
  <c r="L1922" i="6"/>
  <c r="P1922" i="6"/>
  <c r="L1768" i="6"/>
  <c r="P1768" i="6"/>
  <c r="L1706" i="6"/>
  <c r="P1706" i="6"/>
  <c r="L1601" i="6"/>
  <c r="P1601" i="6"/>
  <c r="L1537" i="6"/>
  <c r="P1537" i="6"/>
  <c r="L1473" i="6"/>
  <c r="P1473" i="6"/>
  <c r="L1407" i="6"/>
  <c r="P1407" i="6"/>
  <c r="L1300" i="6"/>
  <c r="P1300" i="6"/>
  <c r="L1142" i="6"/>
  <c r="P1142" i="6"/>
  <c r="L2111" i="6"/>
  <c r="P2111" i="6"/>
  <c r="L2007" i="6"/>
  <c r="M2007" i="6" s="1"/>
  <c r="N2007" i="6" s="1"/>
  <c r="P2007" i="6"/>
  <c r="L1943" i="6"/>
  <c r="P1943" i="6"/>
  <c r="L1875" i="6"/>
  <c r="P1875" i="6"/>
  <c r="L1855" i="6"/>
  <c r="P1855" i="6"/>
  <c r="L1719" i="6"/>
  <c r="P1719" i="6"/>
  <c r="L1655" i="6"/>
  <c r="P1655" i="6"/>
  <c r="L1591" i="6"/>
  <c r="P1591" i="6"/>
  <c r="L1527" i="6"/>
  <c r="P1527" i="6"/>
  <c r="L1463" i="6"/>
  <c r="P1463" i="6"/>
  <c r="L1405" i="6"/>
  <c r="P1405" i="6"/>
  <c r="L1347" i="6"/>
  <c r="P1347" i="6"/>
  <c r="L1331" i="6"/>
  <c r="P1331" i="6"/>
  <c r="L1315" i="6"/>
  <c r="P1315" i="6"/>
  <c r="L1207" i="6"/>
  <c r="P1207" i="6"/>
  <c r="L2064" i="6"/>
  <c r="P2064" i="6"/>
  <c r="L2039" i="6"/>
  <c r="P2039" i="6"/>
  <c r="L1970" i="6"/>
  <c r="P1970" i="6"/>
  <c r="L1908" i="6"/>
  <c r="P1908" i="6"/>
  <c r="L1847" i="6"/>
  <c r="P1847" i="6"/>
  <c r="L1817" i="6"/>
  <c r="P1817" i="6"/>
  <c r="L1785" i="6"/>
  <c r="P1785" i="6"/>
  <c r="L1736" i="6"/>
  <c r="P1736" i="6"/>
  <c r="L1666" i="6"/>
  <c r="P1666" i="6"/>
  <c r="L1610" i="6"/>
  <c r="P1610" i="6"/>
  <c r="L1546" i="6"/>
  <c r="P1546" i="6"/>
  <c r="L1482" i="6"/>
  <c r="P1482" i="6"/>
  <c r="L1415" i="6"/>
  <c r="P1415" i="6"/>
  <c r="L1379" i="6"/>
  <c r="P1379" i="6"/>
  <c r="L1276" i="6"/>
  <c r="P1276" i="6"/>
  <c r="L1144" i="6"/>
  <c r="P1144" i="6"/>
  <c r="L2014" i="6"/>
  <c r="P2014" i="6"/>
  <c r="L1950" i="6"/>
  <c r="P1950" i="6"/>
  <c r="L1891" i="6"/>
  <c r="M1891" i="6" s="1"/>
  <c r="N1891" i="6" s="1"/>
  <c r="P1891" i="6"/>
  <c r="L1823" i="6"/>
  <c r="P1823" i="6"/>
  <c r="L1791" i="6"/>
  <c r="P1791" i="6"/>
  <c r="L1743" i="6"/>
  <c r="P1743" i="6"/>
  <c r="L1694" i="6"/>
  <c r="P1694" i="6"/>
  <c r="L1604" i="6"/>
  <c r="P1604" i="6"/>
  <c r="L1540" i="6"/>
  <c r="P1540" i="6"/>
  <c r="L1476" i="6"/>
  <c r="P1476" i="6"/>
  <c r="L1408" i="6"/>
  <c r="P1408" i="6"/>
  <c r="L1256" i="6"/>
  <c r="P1256" i="6"/>
  <c r="L1129" i="6"/>
  <c r="P1129" i="6"/>
  <c r="L1981" i="6"/>
  <c r="P1981" i="6"/>
  <c r="L1917" i="6"/>
  <c r="P1917" i="6"/>
  <c r="L1854" i="6"/>
  <c r="P1854" i="6"/>
  <c r="L1725" i="6"/>
  <c r="P1725" i="6"/>
  <c r="L1671" i="6"/>
  <c r="P1671" i="6"/>
  <c r="L1627" i="6"/>
  <c r="P1627" i="6"/>
  <c r="L1563" i="6"/>
  <c r="P1563" i="6"/>
  <c r="L1499" i="6"/>
  <c r="P1499" i="6"/>
  <c r="L1435" i="6"/>
  <c r="P1435" i="6"/>
  <c r="L1375" i="6"/>
  <c r="P1375" i="6"/>
  <c r="L1233" i="6"/>
  <c r="P1233" i="6"/>
  <c r="L2083" i="6"/>
  <c r="P2083" i="6"/>
  <c r="L1998" i="6"/>
  <c r="P1998" i="6"/>
  <c r="L1934" i="6"/>
  <c r="P1934" i="6"/>
  <c r="L1852" i="6"/>
  <c r="P1852" i="6"/>
  <c r="L1718" i="6"/>
  <c r="P1718" i="6"/>
  <c r="L1621" i="6"/>
  <c r="P1621" i="6"/>
  <c r="L1557" i="6"/>
  <c r="P1557" i="6"/>
  <c r="L1493" i="6"/>
  <c r="P1493" i="6"/>
  <c r="L1429" i="6"/>
  <c r="P1429" i="6"/>
  <c r="L1360" i="6"/>
  <c r="P1360" i="6"/>
  <c r="L1336" i="6"/>
  <c r="M1336" i="6" s="1"/>
  <c r="N1336" i="6" s="1"/>
  <c r="P1336" i="6"/>
  <c r="L1316" i="6"/>
  <c r="P1316" i="6"/>
  <c r="L1226" i="6"/>
  <c r="P1226" i="6"/>
  <c r="L1104" i="6"/>
  <c r="P1104" i="6"/>
  <c r="L1990" i="6"/>
  <c r="P1990" i="6"/>
  <c r="L1926" i="6"/>
  <c r="P1926" i="6"/>
  <c r="L1866" i="6"/>
  <c r="P1866" i="6"/>
  <c r="L1836" i="6"/>
  <c r="P1836" i="6"/>
  <c r="L1804" i="6"/>
  <c r="P1804" i="6"/>
  <c r="L1772" i="6"/>
  <c r="P1772" i="6"/>
  <c r="L1701" i="6"/>
  <c r="P1701" i="6"/>
  <c r="L1644" i="6"/>
  <c r="P1644" i="6"/>
  <c r="L1580" i="6"/>
  <c r="P1580" i="6"/>
  <c r="L1516" i="6"/>
  <c r="P1516" i="6"/>
  <c r="L1452" i="6"/>
  <c r="P1452" i="6"/>
  <c r="L1401" i="6"/>
  <c r="P1401" i="6"/>
  <c r="L1346" i="6"/>
  <c r="P1346" i="6"/>
  <c r="L1277" i="6"/>
  <c r="P1277" i="6"/>
  <c r="L1194" i="6"/>
  <c r="P1194" i="6"/>
  <c r="L1118" i="6"/>
  <c r="P1118" i="6"/>
  <c r="L1054" i="6"/>
  <c r="P1054" i="6"/>
  <c r="L990" i="6"/>
  <c r="P990" i="6"/>
  <c r="L918" i="6"/>
  <c r="P918" i="6"/>
  <c r="L844" i="6"/>
  <c r="P844" i="6"/>
  <c r="L783" i="6"/>
  <c r="P783" i="6"/>
  <c r="L696" i="6"/>
  <c r="P696" i="6"/>
  <c r="L616" i="6"/>
  <c r="P616" i="6"/>
  <c r="L507" i="6"/>
  <c r="P507" i="6"/>
  <c r="L234" i="6"/>
  <c r="P234" i="6"/>
  <c r="L1047" i="6"/>
  <c r="P1047" i="6"/>
  <c r="L981" i="6"/>
  <c r="P981" i="6"/>
  <c r="L936" i="6"/>
  <c r="P936" i="6"/>
  <c r="L876" i="6"/>
  <c r="O876" i="6" s="1"/>
  <c r="P876" i="6"/>
  <c r="L810" i="6"/>
  <c r="P810" i="6"/>
  <c r="L748" i="6"/>
  <c r="P748" i="6"/>
  <c r="L674" i="6"/>
  <c r="P674" i="6"/>
  <c r="L652" i="6"/>
  <c r="P652" i="6"/>
  <c r="L624" i="6"/>
  <c r="P624" i="6"/>
  <c r="L598" i="6"/>
  <c r="P598" i="6"/>
  <c r="L544" i="6"/>
  <c r="P544" i="6"/>
  <c r="L432" i="6"/>
  <c r="P432" i="6"/>
  <c r="L188" i="6"/>
  <c r="P188" i="6"/>
  <c r="L1221" i="6"/>
  <c r="P1221" i="6"/>
  <c r="L1176" i="6"/>
  <c r="P1176" i="6"/>
  <c r="L1109" i="6"/>
  <c r="P1109" i="6"/>
  <c r="L1045" i="6"/>
  <c r="P1045" i="6"/>
  <c r="L952" i="6"/>
  <c r="P952" i="6"/>
  <c r="L867" i="6"/>
  <c r="P867" i="6"/>
  <c r="L798" i="6"/>
  <c r="P798" i="6"/>
  <c r="L763" i="6"/>
  <c r="P763" i="6"/>
  <c r="L715" i="6"/>
  <c r="P715" i="6"/>
  <c r="L662" i="6"/>
  <c r="P662" i="6"/>
  <c r="L575" i="6"/>
  <c r="P575" i="6"/>
  <c r="L349" i="6"/>
  <c r="P349" i="6"/>
  <c r="L1202" i="6"/>
  <c r="P1202" i="6"/>
  <c r="L1154" i="6"/>
  <c r="P1154" i="6"/>
  <c r="L1088" i="6"/>
  <c r="P1088" i="6"/>
  <c r="L1024" i="6"/>
  <c r="P1024" i="6"/>
  <c r="L975" i="6"/>
  <c r="P975" i="6"/>
  <c r="L912" i="6"/>
  <c r="P912" i="6"/>
  <c r="L870" i="6"/>
  <c r="P870" i="6"/>
  <c r="L796" i="6"/>
  <c r="P796" i="6"/>
  <c r="L697" i="6"/>
  <c r="P697" i="6"/>
  <c r="L528" i="6"/>
  <c r="P528" i="6"/>
  <c r="L470" i="6"/>
  <c r="M470" i="6" s="1"/>
  <c r="N470" i="6" s="1"/>
  <c r="P470" i="6"/>
  <c r="L237" i="6"/>
  <c r="P237" i="6"/>
  <c r="L1260" i="6"/>
  <c r="P1260" i="6"/>
  <c r="L1183" i="6"/>
  <c r="P1183" i="6"/>
  <c r="L1100" i="6"/>
  <c r="P1100" i="6"/>
  <c r="L1036" i="6"/>
  <c r="P1036" i="6"/>
  <c r="L967" i="6"/>
  <c r="P967" i="6"/>
  <c r="L919" i="6"/>
  <c r="P919" i="6"/>
  <c r="L833" i="6"/>
  <c r="P833" i="6"/>
  <c r="L782" i="6"/>
  <c r="P782" i="6"/>
  <c r="L722" i="6"/>
  <c r="P722" i="6"/>
  <c r="L669" i="6"/>
  <c r="P669" i="6"/>
  <c r="L613" i="6"/>
  <c r="P613" i="6"/>
  <c r="L588" i="6"/>
  <c r="P588" i="6"/>
  <c r="L467" i="6"/>
  <c r="P467" i="6"/>
  <c r="L1110" i="6"/>
  <c r="P1110" i="6"/>
  <c r="L1046" i="6"/>
  <c r="P1046" i="6"/>
  <c r="L963" i="6"/>
  <c r="P963" i="6"/>
  <c r="L926" i="6"/>
  <c r="P926" i="6"/>
  <c r="L868" i="6"/>
  <c r="P868" i="6"/>
  <c r="L807" i="6"/>
  <c r="P807" i="6"/>
  <c r="L768" i="6"/>
  <c r="P768" i="6"/>
  <c r="L702" i="6"/>
  <c r="P702" i="6"/>
  <c r="L659" i="6"/>
  <c r="P659" i="6"/>
  <c r="L627" i="6"/>
  <c r="P627" i="6"/>
  <c r="L578" i="6"/>
  <c r="P578" i="6"/>
  <c r="L449" i="6"/>
  <c r="P449" i="6"/>
  <c r="L1307" i="6"/>
  <c r="P1307" i="6"/>
  <c r="L1291" i="6"/>
  <c r="P1291" i="6"/>
  <c r="L1192" i="6"/>
  <c r="P1192" i="6"/>
  <c r="L1134" i="6"/>
  <c r="P1134" i="6"/>
  <c r="L1070" i="6"/>
  <c r="P1070" i="6"/>
  <c r="L1006" i="6"/>
  <c r="M1006" i="6" s="1"/>
  <c r="N1006" i="6" s="1"/>
  <c r="P1006" i="6"/>
  <c r="L875" i="6"/>
  <c r="P875" i="6"/>
  <c r="L797" i="6"/>
  <c r="P797" i="6"/>
  <c r="L760" i="6"/>
  <c r="P760" i="6"/>
  <c r="L663" i="6"/>
  <c r="P663" i="6"/>
  <c r="L566" i="6"/>
  <c r="P566" i="6"/>
  <c r="L477" i="6"/>
  <c r="P477" i="6"/>
  <c r="L1188" i="6"/>
  <c r="P1188" i="6"/>
  <c r="L1139" i="6"/>
  <c r="P1139" i="6"/>
  <c r="L1075" i="6"/>
  <c r="P1075" i="6"/>
  <c r="L1011" i="6"/>
  <c r="P1011" i="6"/>
  <c r="L968" i="6"/>
  <c r="P968" i="6"/>
  <c r="L911" i="6"/>
  <c r="P911" i="6"/>
  <c r="L869" i="6"/>
  <c r="P869" i="6"/>
  <c r="L756" i="6"/>
  <c r="P756" i="6"/>
  <c r="L719" i="6"/>
  <c r="P719" i="6"/>
  <c r="L589" i="6"/>
  <c r="P589" i="6"/>
  <c r="L491" i="6"/>
  <c r="P491" i="6"/>
  <c r="L416" i="6"/>
  <c r="P416" i="6"/>
  <c r="L131" i="6"/>
  <c r="P131" i="6"/>
  <c r="L541" i="6"/>
  <c r="P541" i="6"/>
  <c r="L523" i="6"/>
  <c r="P523" i="6"/>
  <c r="L465" i="6"/>
  <c r="P465" i="6"/>
  <c r="L315" i="6"/>
  <c r="P315" i="6"/>
  <c r="L251" i="6"/>
  <c r="P251" i="6"/>
  <c r="L144" i="6"/>
  <c r="P144" i="6"/>
  <c r="L107" i="6"/>
  <c r="P107" i="6"/>
  <c r="L85" i="6"/>
  <c r="P85" i="6"/>
  <c r="L411" i="6"/>
  <c r="P411" i="6"/>
  <c r="L379" i="6"/>
  <c r="P379" i="6"/>
  <c r="L331" i="6"/>
  <c r="P331" i="6"/>
  <c r="L285" i="6"/>
  <c r="P285" i="6"/>
  <c r="L221" i="6"/>
  <c r="O221" i="6" s="1"/>
  <c r="P221" i="6"/>
  <c r="L189" i="6"/>
  <c r="P189" i="6"/>
  <c r="L111" i="6"/>
  <c r="P111" i="6"/>
  <c r="L61" i="6"/>
  <c r="P61" i="6"/>
  <c r="L425" i="6"/>
  <c r="P425" i="6"/>
  <c r="L393" i="6"/>
  <c r="P393" i="6"/>
  <c r="L361" i="6"/>
  <c r="P361" i="6"/>
  <c r="L309" i="6"/>
  <c r="P309" i="6"/>
  <c r="L245" i="6"/>
  <c r="P245" i="6"/>
  <c r="L176" i="6"/>
  <c r="P176" i="6"/>
  <c r="L128" i="6"/>
  <c r="P128" i="6"/>
  <c r="L342" i="6"/>
  <c r="P342" i="6"/>
  <c r="L266" i="6"/>
  <c r="P266" i="6"/>
  <c r="L178" i="6"/>
  <c r="P178" i="6"/>
  <c r="L112" i="6"/>
  <c r="P112" i="6"/>
  <c r="L540" i="6"/>
  <c r="P540" i="6"/>
  <c r="L510" i="6"/>
  <c r="P510" i="6"/>
  <c r="L472" i="6"/>
  <c r="P472" i="6"/>
  <c r="L334" i="6"/>
  <c r="P334" i="6"/>
  <c r="L262" i="6"/>
  <c r="P262" i="6"/>
  <c r="L200" i="6"/>
  <c r="P200" i="6"/>
  <c r="L124" i="6"/>
  <c r="P124" i="6"/>
  <c r="L74" i="6"/>
  <c r="P74" i="6"/>
  <c r="L362" i="6"/>
  <c r="P362" i="6"/>
  <c r="L317" i="6"/>
  <c r="P317" i="6"/>
  <c r="L253" i="6"/>
  <c r="P253" i="6"/>
  <c r="L206" i="6"/>
  <c r="P206" i="6"/>
  <c r="L143" i="6"/>
  <c r="P143" i="6"/>
  <c r="L86" i="6"/>
  <c r="P86" i="6"/>
  <c r="L452" i="6"/>
  <c r="P452" i="6"/>
  <c r="L380" i="6"/>
  <c r="P380" i="6"/>
  <c r="L328" i="6"/>
  <c r="P328" i="6"/>
  <c r="L274" i="6"/>
  <c r="O274" i="6" s="1"/>
  <c r="P274" i="6"/>
  <c r="L196" i="6"/>
  <c r="P196" i="6"/>
  <c r="L152" i="6"/>
  <c r="P152" i="6"/>
  <c r="L72" i="6"/>
  <c r="P72" i="6"/>
  <c r="L47" i="6"/>
  <c r="P47" i="6"/>
  <c r="L3864" i="6"/>
  <c r="P3864" i="6"/>
  <c r="L3668" i="6"/>
  <c r="P3668" i="6"/>
  <c r="L3434" i="6"/>
  <c r="P3434" i="6"/>
  <c r="L3883" i="6"/>
  <c r="M3883" i="6" s="1"/>
  <c r="N3883" i="6" s="1"/>
  <c r="P3883" i="6"/>
  <c r="L3517" i="6"/>
  <c r="P3517" i="6"/>
  <c r="L2244" i="6"/>
  <c r="P2244" i="6"/>
  <c r="L3818" i="6"/>
  <c r="P3818" i="6"/>
  <c r="L3870" i="6"/>
  <c r="M3870" i="6" s="1"/>
  <c r="N3870" i="6" s="1"/>
  <c r="P3870" i="6"/>
  <c r="L3778" i="6"/>
  <c r="P3778" i="6"/>
  <c r="L3664" i="6"/>
  <c r="P3664" i="6"/>
  <c r="L3599" i="6"/>
  <c r="P3599" i="6"/>
  <c r="L3535" i="6"/>
  <c r="O3535" i="6" s="1"/>
  <c r="P3535" i="6"/>
  <c r="L3471" i="6"/>
  <c r="P3471" i="6"/>
  <c r="L3404" i="6"/>
  <c r="P3404" i="6"/>
  <c r="L3174" i="6"/>
  <c r="P3174" i="6"/>
  <c r="L2627" i="6"/>
  <c r="O2627" i="6" s="1"/>
  <c r="P2627" i="6"/>
  <c r="L3891" i="6"/>
  <c r="P3891" i="6"/>
  <c r="L3672" i="6"/>
  <c r="P3672" i="6"/>
  <c r="L3426" i="6"/>
  <c r="P3426" i="6"/>
  <c r="L3858" i="6"/>
  <c r="O3858" i="6" s="1"/>
  <c r="P3858" i="6"/>
  <c r="L3368" i="6"/>
  <c r="P3368" i="6"/>
  <c r="L3877" i="6"/>
  <c r="P3877" i="6"/>
  <c r="L3813" i="6"/>
  <c r="P3813" i="6"/>
  <c r="L3768" i="6"/>
  <c r="O3768" i="6" s="1"/>
  <c r="P3768" i="6"/>
  <c r="L3732" i="6"/>
  <c r="P3732" i="6"/>
  <c r="L3677" i="6"/>
  <c r="P3677" i="6"/>
  <c r="L3610" i="6"/>
  <c r="P3610" i="6"/>
  <c r="L3546" i="6"/>
  <c r="M3546" i="6" s="1"/>
  <c r="N3546" i="6" s="1"/>
  <c r="P3546" i="6"/>
  <c r="L3482" i="6"/>
  <c r="P3482" i="6"/>
  <c r="L3399" i="6"/>
  <c r="P3399" i="6"/>
  <c r="L3215" i="6"/>
  <c r="P3215" i="6"/>
  <c r="L2887" i="6"/>
  <c r="M2887" i="6" s="1"/>
  <c r="N2887" i="6" s="1"/>
  <c r="P2887" i="6"/>
  <c r="L2505" i="6"/>
  <c r="P2505" i="6"/>
  <c r="L3680" i="6"/>
  <c r="P3680" i="6"/>
  <c r="L3873" i="6"/>
  <c r="P3873" i="6"/>
  <c r="L3809" i="6"/>
  <c r="O3809" i="6" s="1"/>
  <c r="P3809" i="6"/>
  <c r="L3685" i="6"/>
  <c r="P3685" i="6"/>
  <c r="L3604" i="6"/>
  <c r="P3604" i="6"/>
  <c r="L3540" i="6"/>
  <c r="P3540" i="6"/>
  <c r="L3476" i="6"/>
  <c r="M3476" i="6" s="1"/>
  <c r="N3476" i="6" s="1"/>
  <c r="P3476" i="6"/>
  <c r="L3429" i="6"/>
  <c r="P3429" i="6"/>
  <c r="L3385" i="6"/>
  <c r="P3385" i="6"/>
  <c r="L3225" i="6"/>
  <c r="P3225" i="6"/>
  <c r="L2918" i="6"/>
  <c r="M2918" i="6" s="1"/>
  <c r="N2918" i="6" s="1"/>
  <c r="P2918" i="6"/>
  <c r="L2478" i="6"/>
  <c r="P2478" i="6"/>
  <c r="L3789" i="6"/>
  <c r="P3789" i="6"/>
  <c r="L3591" i="6"/>
  <c r="P3591" i="6"/>
  <c r="L3293" i="6"/>
  <c r="O3293" i="6" s="1"/>
  <c r="P3293" i="6"/>
  <c r="L3819" i="6"/>
  <c r="P3819" i="6"/>
  <c r="L3418" i="6"/>
  <c r="P3418" i="6"/>
  <c r="L3803" i="6"/>
  <c r="P3803" i="6"/>
  <c r="L3743" i="6"/>
  <c r="O3743" i="6" s="1"/>
  <c r="P3743" i="6"/>
  <c r="L3707" i="6"/>
  <c r="P3707" i="6"/>
  <c r="L3659" i="6"/>
  <c r="P3659" i="6"/>
  <c r="L3594" i="6"/>
  <c r="P3594" i="6"/>
  <c r="L3530" i="6"/>
  <c r="M3530" i="6" s="1"/>
  <c r="N3530" i="6" s="1"/>
  <c r="P3530" i="6"/>
  <c r="L3466" i="6"/>
  <c r="P3466" i="6"/>
  <c r="L3423" i="6"/>
  <c r="P3423" i="6"/>
  <c r="L3337" i="6"/>
  <c r="P3337" i="6"/>
  <c r="L3230" i="6"/>
  <c r="M3230" i="6" s="1"/>
  <c r="N3230" i="6" s="1"/>
  <c r="P3230" i="6"/>
  <c r="L2837" i="6"/>
  <c r="P2837" i="6"/>
  <c r="L3823" i="6"/>
  <c r="P3823" i="6"/>
  <c r="L3807" i="6"/>
  <c r="P3807" i="6"/>
  <c r="L3851" i="6"/>
  <c r="M3851" i="6" s="1"/>
  <c r="N3851" i="6" s="1"/>
  <c r="P3851" i="6"/>
  <c r="L3754" i="6"/>
  <c r="P3754" i="6"/>
  <c r="L3657" i="6"/>
  <c r="P3657" i="6"/>
  <c r="L3613" i="6"/>
  <c r="P3613" i="6"/>
  <c r="L3549" i="6"/>
  <c r="O3549" i="6" s="1"/>
  <c r="P3549" i="6"/>
  <c r="L3485" i="6"/>
  <c r="P3485" i="6"/>
  <c r="L3413" i="6"/>
  <c r="P3413" i="6"/>
  <c r="L3291" i="6"/>
  <c r="P3291" i="6"/>
  <c r="L3147" i="6"/>
  <c r="M3147" i="6" s="1"/>
  <c r="N3147" i="6" s="1"/>
  <c r="P3147" i="6"/>
  <c r="L2705" i="6"/>
  <c r="P2705" i="6"/>
  <c r="L3829" i="6"/>
  <c r="P3829" i="6"/>
  <c r="L3628" i="6"/>
  <c r="P3628" i="6"/>
  <c r="L3388" i="6"/>
  <c r="M3388" i="6" s="1"/>
  <c r="N3388" i="6" s="1"/>
  <c r="P3388" i="6"/>
  <c r="L3852" i="6"/>
  <c r="P3852" i="6"/>
  <c r="L3480" i="6"/>
  <c r="P3480" i="6"/>
  <c r="L2788" i="6"/>
  <c r="P2788" i="6"/>
  <c r="L3790" i="6"/>
  <c r="O3790" i="6" s="1"/>
  <c r="P3790" i="6"/>
  <c r="L3784" i="6"/>
  <c r="P3784" i="6"/>
  <c r="L3733" i="6"/>
  <c r="P3733" i="6"/>
  <c r="L3686" i="6"/>
  <c r="P3686" i="6"/>
  <c r="L3611" i="6"/>
  <c r="O3611" i="6" s="1"/>
  <c r="P3611" i="6"/>
  <c r="L3547" i="6"/>
  <c r="P3547" i="6"/>
  <c r="L3483" i="6"/>
  <c r="P3483" i="6"/>
  <c r="L3398" i="6"/>
  <c r="P3398" i="6"/>
  <c r="L3358" i="6"/>
  <c r="M3358" i="6" s="1"/>
  <c r="N3358" i="6" s="1"/>
  <c r="P3358" i="6"/>
  <c r="L3180" i="6"/>
  <c r="P3180" i="6"/>
  <c r="L2594" i="6"/>
  <c r="P2594" i="6"/>
  <c r="L3307" i="6"/>
  <c r="P3307" i="6"/>
  <c r="L3259" i="6"/>
  <c r="M3259" i="6" s="1"/>
  <c r="N3259" i="6" s="1"/>
  <c r="P3259" i="6"/>
  <c r="L3195" i="6"/>
  <c r="P3195" i="6"/>
  <c r="L3131" i="6"/>
  <c r="P3131" i="6"/>
  <c r="L3067" i="6"/>
  <c r="P3067" i="6"/>
  <c r="L3051" i="6"/>
  <c r="M3051" i="6" s="1"/>
  <c r="N3051" i="6" s="1"/>
  <c r="P3051" i="6"/>
  <c r="L3016" i="6"/>
  <c r="P3016" i="6"/>
  <c r="L2949" i="6"/>
  <c r="P2949" i="6"/>
  <c r="L2885" i="6"/>
  <c r="P2885" i="6"/>
  <c r="L2818" i="6"/>
  <c r="M2818" i="6" s="1"/>
  <c r="N2818" i="6" s="1"/>
  <c r="P2818" i="6"/>
  <c r="L2754" i="6"/>
  <c r="P2754" i="6"/>
  <c r="L2662" i="6"/>
  <c r="P2662" i="6"/>
  <c r="L2598" i="6"/>
  <c r="P2598" i="6"/>
  <c r="L2534" i="6"/>
  <c r="M2534" i="6" s="1"/>
  <c r="N2534" i="6" s="1"/>
  <c r="P2534" i="6"/>
  <c r="L2468" i="6"/>
  <c r="P2468" i="6"/>
  <c r="L2421" i="6"/>
  <c r="P2421" i="6"/>
  <c r="L2351" i="6"/>
  <c r="P2351" i="6"/>
  <c r="L2333" i="6"/>
  <c r="O2333" i="6" s="1"/>
  <c r="P2333" i="6"/>
  <c r="L2313" i="6"/>
  <c r="P2313" i="6"/>
  <c r="L2223" i="6"/>
  <c r="P2223" i="6"/>
  <c r="L2198" i="6"/>
  <c r="P2198" i="6"/>
  <c r="L2101" i="6"/>
  <c r="M2101" i="6" s="1"/>
  <c r="N2101" i="6" s="1"/>
  <c r="P2101" i="6"/>
  <c r="L3379" i="6"/>
  <c r="P3379" i="6"/>
  <c r="L3333" i="6"/>
  <c r="P3333" i="6"/>
  <c r="L3280" i="6"/>
  <c r="P3280" i="6"/>
  <c r="L3216" i="6"/>
  <c r="M3216" i="6" s="1"/>
  <c r="N3216" i="6" s="1"/>
  <c r="P3216" i="6"/>
  <c r="L3152" i="6"/>
  <c r="P3152" i="6"/>
  <c r="L3088" i="6"/>
  <c r="P3088" i="6"/>
  <c r="L2956" i="6"/>
  <c r="P2956" i="6"/>
  <c r="L2892" i="6"/>
  <c r="M2892" i="6" s="1"/>
  <c r="N2892" i="6" s="1"/>
  <c r="P2892" i="6"/>
  <c r="L2829" i="6"/>
  <c r="P2829" i="6"/>
  <c r="L2765" i="6"/>
  <c r="P2765" i="6"/>
  <c r="L2681" i="6"/>
  <c r="P2681" i="6"/>
  <c r="L2617" i="6"/>
  <c r="O2617" i="6" s="1"/>
  <c r="P2617" i="6"/>
  <c r="L2553" i="6"/>
  <c r="P2553" i="6"/>
  <c r="L2489" i="6"/>
  <c r="P2489" i="6"/>
  <c r="L2434" i="6"/>
  <c r="P2434" i="6"/>
  <c r="L2388" i="6"/>
  <c r="M2388" i="6" s="1"/>
  <c r="N2388" i="6" s="1"/>
  <c r="P2388" i="6"/>
  <c r="L2345" i="6"/>
  <c r="P2345" i="6"/>
  <c r="L2272" i="6"/>
  <c r="P2272" i="6"/>
  <c r="L2217" i="6"/>
  <c r="P2217" i="6"/>
  <c r="L2141" i="6"/>
  <c r="M2141" i="6" s="1"/>
  <c r="N2141" i="6" s="1"/>
  <c r="P2141" i="6"/>
  <c r="L3274" i="6"/>
  <c r="P3274" i="6"/>
  <c r="L3210" i="6"/>
  <c r="P3210" i="6"/>
  <c r="L3146" i="6"/>
  <c r="P3146" i="6"/>
  <c r="L3082" i="6"/>
  <c r="M3082" i="6" s="1"/>
  <c r="N3082" i="6" s="1"/>
  <c r="P3082" i="6"/>
  <c r="L3014" i="6"/>
  <c r="P3014" i="6"/>
  <c r="L2932" i="6"/>
  <c r="P2932" i="6"/>
  <c r="L2868" i="6"/>
  <c r="P2868" i="6"/>
  <c r="L2808" i="6"/>
  <c r="M2808" i="6" s="1"/>
  <c r="N2808" i="6" s="1"/>
  <c r="P2808" i="6"/>
  <c r="L2744" i="6"/>
  <c r="P2744" i="6"/>
  <c r="L2704" i="6"/>
  <c r="P2704" i="6"/>
  <c r="L2634" i="6"/>
  <c r="P2634" i="6"/>
  <c r="L2570" i="6"/>
  <c r="M2570" i="6" s="1"/>
  <c r="N2570" i="6" s="1"/>
  <c r="P2570" i="6"/>
  <c r="L2506" i="6"/>
  <c r="P2506" i="6"/>
  <c r="L2447" i="6"/>
  <c r="P2447" i="6"/>
  <c r="L2397" i="6"/>
  <c r="P2397" i="6"/>
  <c r="L2296" i="6"/>
  <c r="M2296" i="6" s="1"/>
  <c r="N2296" i="6" s="1"/>
  <c r="P2296" i="6"/>
  <c r="L2245" i="6"/>
  <c r="P2245" i="6"/>
  <c r="L2152" i="6"/>
  <c r="P2152" i="6"/>
  <c r="L2075" i="6"/>
  <c r="P2075" i="6"/>
  <c r="L3336" i="6"/>
  <c r="M3336" i="6" s="1"/>
  <c r="N3336" i="6" s="1"/>
  <c r="P3336" i="6"/>
  <c r="L3268" i="6"/>
  <c r="P3268" i="6"/>
  <c r="L3204" i="6"/>
  <c r="P3204" i="6"/>
  <c r="L3140" i="6"/>
  <c r="P3140" i="6"/>
  <c r="L3076" i="6"/>
  <c r="M3076" i="6" s="1"/>
  <c r="N3076" i="6" s="1"/>
  <c r="P3076" i="6"/>
  <c r="L3037" i="6"/>
  <c r="P3037" i="6"/>
  <c r="L2984" i="6"/>
  <c r="P2984" i="6"/>
  <c r="L2941" i="6"/>
  <c r="P2941" i="6"/>
  <c r="L2877" i="6"/>
  <c r="O2877" i="6" s="1"/>
  <c r="P2877" i="6"/>
  <c r="L2821" i="6"/>
  <c r="P2821" i="6"/>
  <c r="L2757" i="6"/>
  <c r="P2757" i="6"/>
  <c r="L2695" i="6"/>
  <c r="P2695" i="6"/>
  <c r="L2659" i="6"/>
  <c r="O2659" i="6" s="1"/>
  <c r="P2659" i="6"/>
  <c r="L2595" i="6"/>
  <c r="P2595" i="6"/>
  <c r="L2531" i="6"/>
  <c r="P2531" i="6"/>
  <c r="L2430" i="6"/>
  <c r="P2430" i="6"/>
  <c r="L2338" i="6"/>
  <c r="M2338" i="6" s="1"/>
  <c r="N2338" i="6" s="1"/>
  <c r="P2338" i="6"/>
  <c r="L2251" i="6"/>
  <c r="P2251" i="6"/>
  <c r="L2126" i="6"/>
  <c r="P2126" i="6"/>
  <c r="L3167" i="6"/>
  <c r="P3167" i="6"/>
  <c r="L3103" i="6"/>
  <c r="O3103" i="6" s="1"/>
  <c r="P3103" i="6"/>
  <c r="L3058" i="6"/>
  <c r="P3058" i="6"/>
  <c r="L3017" i="6"/>
  <c r="P3017" i="6"/>
  <c r="L2959" i="6"/>
  <c r="P2959" i="6"/>
  <c r="L2895" i="6"/>
  <c r="O2895" i="6" s="1"/>
  <c r="P2895" i="6"/>
  <c r="L2832" i="6"/>
  <c r="P2832" i="6"/>
  <c r="L2768" i="6"/>
  <c r="P2768" i="6"/>
  <c r="L2700" i="6"/>
  <c r="P2700" i="6"/>
  <c r="L2618" i="6"/>
  <c r="O2618" i="6" s="1"/>
  <c r="P2618" i="6"/>
  <c r="L2554" i="6"/>
  <c r="P2554" i="6"/>
  <c r="L2490" i="6"/>
  <c r="P2490" i="6"/>
  <c r="L2439" i="6"/>
  <c r="P2439" i="6"/>
  <c r="L2362" i="6"/>
  <c r="M2362" i="6" s="1"/>
  <c r="N2362" i="6" s="1"/>
  <c r="P2362" i="6"/>
  <c r="L2320" i="6"/>
  <c r="P2320" i="6"/>
  <c r="L2257" i="6"/>
  <c r="P2257" i="6"/>
  <c r="L2208" i="6"/>
  <c r="P2208" i="6"/>
  <c r="L2069" i="6"/>
  <c r="M2069" i="6" s="1"/>
  <c r="N2069" i="6" s="1"/>
  <c r="P2069" i="6"/>
  <c r="L3313" i="6"/>
  <c r="P3313" i="6"/>
  <c r="L3248" i="6"/>
  <c r="P3248" i="6"/>
  <c r="L3184" i="6"/>
  <c r="P3184" i="6"/>
  <c r="L3120" i="6"/>
  <c r="M3120" i="6" s="1"/>
  <c r="N3120" i="6" s="1"/>
  <c r="P3120" i="6"/>
  <c r="L3020" i="6"/>
  <c r="P3020" i="6"/>
  <c r="L2924" i="6"/>
  <c r="P2924" i="6"/>
  <c r="L2860" i="6"/>
  <c r="P2860" i="6"/>
  <c r="L2796" i="6"/>
  <c r="M2796" i="6" s="1"/>
  <c r="N2796" i="6" s="1"/>
  <c r="P2796" i="6"/>
  <c r="L2732" i="6"/>
  <c r="P2732" i="6"/>
  <c r="L2643" i="6"/>
  <c r="P2643" i="6"/>
  <c r="L2579" i="6"/>
  <c r="P2579" i="6"/>
  <c r="L2515" i="6"/>
  <c r="O2515" i="6" s="1"/>
  <c r="P2515" i="6"/>
  <c r="L2422" i="6"/>
  <c r="P2422" i="6"/>
  <c r="L2374" i="6"/>
  <c r="P2374" i="6"/>
  <c r="L2342" i="6"/>
  <c r="P2342" i="6"/>
  <c r="L2287" i="6"/>
  <c r="O2287" i="6" s="1"/>
  <c r="P2287" i="6"/>
  <c r="L2267" i="6"/>
  <c r="P2267" i="6"/>
  <c r="L2214" i="6"/>
  <c r="P2214" i="6"/>
  <c r="L2140" i="6"/>
  <c r="P2140" i="6"/>
  <c r="L2061" i="6"/>
  <c r="M2061" i="6" s="1"/>
  <c r="N2061" i="6" s="1"/>
  <c r="P2061" i="6"/>
  <c r="L3083" i="6"/>
  <c r="P3083" i="6"/>
  <c r="L2991" i="6"/>
  <c r="P2991" i="6"/>
  <c r="L2922" i="6"/>
  <c r="P2922" i="6"/>
  <c r="L2858" i="6"/>
  <c r="M2858" i="6" s="1"/>
  <c r="N2858" i="6" s="1"/>
  <c r="P2858" i="6"/>
  <c r="L2794" i="6"/>
  <c r="P2794" i="6"/>
  <c r="L2730" i="6"/>
  <c r="P2730" i="6"/>
  <c r="L2696" i="6"/>
  <c r="P2696" i="6"/>
  <c r="L2664" i="6"/>
  <c r="O2664" i="6" s="1"/>
  <c r="P2664" i="6"/>
  <c r="L2600" i="6"/>
  <c r="P2600" i="6"/>
  <c r="L2536" i="6"/>
  <c r="P2536" i="6"/>
  <c r="L2463" i="6"/>
  <c r="P2463" i="6"/>
  <c r="L2414" i="6"/>
  <c r="M2414" i="6" s="1"/>
  <c r="N2414" i="6" s="1"/>
  <c r="P2414" i="6"/>
  <c r="L2293" i="6"/>
  <c r="P2293" i="6"/>
  <c r="L2236" i="6"/>
  <c r="P2236" i="6"/>
  <c r="L2144" i="6"/>
  <c r="P2144" i="6"/>
  <c r="L2110" i="6"/>
  <c r="O2110" i="6" s="1"/>
  <c r="P2110" i="6"/>
  <c r="L2108" i="6"/>
  <c r="P2108" i="6"/>
  <c r="L2025" i="6"/>
  <c r="P2025" i="6"/>
  <c r="L1961" i="6"/>
  <c r="P1961" i="6"/>
  <c r="L1898" i="6"/>
  <c r="M1898" i="6" s="1"/>
  <c r="N1898" i="6" s="1"/>
  <c r="P1898" i="6"/>
  <c r="L1832" i="6"/>
  <c r="P1832" i="6"/>
  <c r="L1800" i="6"/>
  <c r="P1800" i="6"/>
  <c r="L1755" i="6"/>
  <c r="P1755" i="6"/>
  <c r="L1708" i="6"/>
  <c r="O1708" i="6" s="1"/>
  <c r="P1708" i="6"/>
  <c r="L1672" i="6"/>
  <c r="P1672" i="6"/>
  <c r="L1607" i="6"/>
  <c r="P1607" i="6"/>
  <c r="L1543" i="6"/>
  <c r="P1543" i="6"/>
  <c r="L1479" i="6"/>
  <c r="O1479" i="6" s="1"/>
  <c r="P1479" i="6"/>
  <c r="L1409" i="6"/>
  <c r="P1409" i="6"/>
  <c r="L1267" i="6"/>
  <c r="P1267" i="6"/>
  <c r="L1159" i="6"/>
  <c r="P1159" i="6"/>
  <c r="L2183" i="6"/>
  <c r="O2183" i="6" s="1"/>
  <c r="P2183" i="6"/>
  <c r="L2137" i="6"/>
  <c r="P2137" i="6"/>
  <c r="L2088" i="6"/>
  <c r="P2088" i="6"/>
  <c r="L1984" i="6"/>
  <c r="P1984" i="6"/>
  <c r="L1920" i="6"/>
  <c r="M1920" i="6" s="1"/>
  <c r="N1920" i="6" s="1"/>
  <c r="P1920" i="6"/>
  <c r="L1766" i="6"/>
  <c r="P1766" i="6"/>
  <c r="L1683" i="6"/>
  <c r="P1683" i="6"/>
  <c r="L1599" i="6"/>
  <c r="P1599" i="6"/>
  <c r="L1535" i="6"/>
  <c r="O1535" i="6" s="1"/>
  <c r="P1535" i="6"/>
  <c r="L1471" i="6"/>
  <c r="P1471" i="6"/>
  <c r="L1402" i="6"/>
  <c r="P1402" i="6"/>
  <c r="L1298" i="6"/>
  <c r="P1298" i="6"/>
  <c r="L2205" i="6"/>
  <c r="O2205" i="6" s="1"/>
  <c r="P2205" i="6"/>
  <c r="L2092" i="6"/>
  <c r="P2092" i="6"/>
  <c r="L2005" i="6"/>
  <c r="P2005" i="6"/>
  <c r="L1941" i="6"/>
  <c r="P1941" i="6"/>
  <c r="L1873" i="6"/>
  <c r="M1873" i="6" s="1"/>
  <c r="N1873" i="6" s="1"/>
  <c r="P1873" i="6"/>
  <c r="L1851" i="6"/>
  <c r="P1851" i="6"/>
  <c r="L1717" i="6"/>
  <c r="P1717" i="6"/>
  <c r="L1653" i="6"/>
  <c r="P1653" i="6"/>
  <c r="L1589" i="6"/>
  <c r="O1589" i="6" s="1"/>
  <c r="P1589" i="6"/>
  <c r="L1525" i="6"/>
  <c r="P1525" i="6"/>
  <c r="L1461" i="6"/>
  <c r="P1461" i="6"/>
  <c r="L1397" i="6"/>
  <c r="P1397" i="6"/>
  <c r="L1345" i="6"/>
  <c r="M1345" i="6" s="1"/>
  <c r="N1345" i="6" s="1"/>
  <c r="P1345" i="6"/>
  <c r="L1329" i="6"/>
  <c r="P1329" i="6"/>
  <c r="L1313" i="6"/>
  <c r="P1313" i="6"/>
  <c r="L1181" i="6"/>
  <c r="P1181" i="6"/>
  <c r="L2062" i="6"/>
  <c r="M2062" i="6" s="1"/>
  <c r="N2062" i="6" s="1"/>
  <c r="P2062" i="6"/>
  <c r="L2035" i="6"/>
  <c r="P2035" i="6"/>
  <c r="L1968" i="6"/>
  <c r="P1968" i="6"/>
  <c r="L1887" i="6"/>
  <c r="P1887" i="6"/>
  <c r="L1843" i="6"/>
  <c r="M1843" i="6" s="1"/>
  <c r="N1843" i="6" s="1"/>
  <c r="P1843" i="6"/>
  <c r="L1811" i="6"/>
  <c r="P1811" i="6"/>
  <c r="L1779" i="6"/>
  <c r="P1779" i="6"/>
  <c r="L1722" i="6"/>
  <c r="P1722" i="6"/>
  <c r="L1664" i="6"/>
  <c r="M1664" i="6" s="1"/>
  <c r="N1664" i="6" s="1"/>
  <c r="P1664" i="6"/>
  <c r="L1608" i="6"/>
  <c r="P1608" i="6"/>
  <c r="L1544" i="6"/>
  <c r="P1544" i="6"/>
  <c r="L1480" i="6"/>
  <c r="P1480" i="6"/>
  <c r="L1410" i="6"/>
  <c r="M1410" i="6" s="1"/>
  <c r="N1410" i="6" s="1"/>
  <c r="P1410" i="6"/>
  <c r="L1370" i="6"/>
  <c r="P1370" i="6"/>
  <c r="L1271" i="6"/>
  <c r="P1271" i="6"/>
  <c r="L1122" i="6"/>
  <c r="P1122" i="6"/>
  <c r="L1993" i="6"/>
  <c r="M1993" i="6" s="1"/>
  <c r="N1993" i="6" s="1"/>
  <c r="P1993" i="6"/>
  <c r="L1929" i="6"/>
  <c r="P1929" i="6"/>
  <c r="L1889" i="6"/>
  <c r="P1889" i="6"/>
  <c r="L1821" i="6"/>
  <c r="P1821" i="6"/>
  <c r="L1789" i="6"/>
  <c r="M1789" i="6" s="1"/>
  <c r="N1789" i="6" s="1"/>
  <c r="P1789" i="6"/>
  <c r="L1734" i="6"/>
  <c r="P1734" i="6"/>
  <c r="L1692" i="6"/>
  <c r="P1692" i="6"/>
  <c r="L1602" i="6"/>
  <c r="P1602" i="6"/>
  <c r="L1538" i="6"/>
  <c r="O1538" i="6" s="1"/>
  <c r="P1538" i="6"/>
  <c r="L1474" i="6"/>
  <c r="P1474" i="6"/>
  <c r="L1373" i="6"/>
  <c r="P1373" i="6"/>
  <c r="L1231" i="6"/>
  <c r="P1231" i="6"/>
  <c r="L2031" i="6"/>
  <c r="M2031" i="6" s="1"/>
  <c r="N2031" i="6" s="1"/>
  <c r="P2031" i="6"/>
  <c r="L1979" i="6"/>
  <c r="P1979" i="6"/>
  <c r="L1915" i="6"/>
  <c r="P1915" i="6"/>
  <c r="L1767" i="6"/>
  <c r="P1767" i="6"/>
  <c r="L1720" i="6"/>
  <c r="M1720" i="6" s="1"/>
  <c r="N1720" i="6" s="1"/>
  <c r="P1720" i="6"/>
  <c r="L1662" i="6"/>
  <c r="P1662" i="6"/>
  <c r="L1598" i="6"/>
  <c r="P1598" i="6"/>
  <c r="L1534" i="6"/>
  <c r="P1534" i="6"/>
  <c r="L1470" i="6"/>
  <c r="M1470" i="6" s="1"/>
  <c r="N1470" i="6" s="1"/>
  <c r="P1470" i="6"/>
  <c r="L1418" i="6"/>
  <c r="P1418" i="6"/>
  <c r="L1371" i="6"/>
  <c r="P1371" i="6"/>
  <c r="L1199" i="6"/>
  <c r="P1199" i="6"/>
  <c r="L2079" i="6"/>
  <c r="M2079" i="6" s="1"/>
  <c r="N2079" i="6" s="1"/>
  <c r="P2079" i="6"/>
  <c r="L1977" i="6"/>
  <c r="P1977" i="6"/>
  <c r="L1913" i="6"/>
  <c r="P1913" i="6"/>
  <c r="L1846" i="6"/>
  <c r="P1846" i="6"/>
  <c r="L1669" i="6"/>
  <c r="O1669" i="6" s="1"/>
  <c r="P1669" i="6"/>
  <c r="L1619" i="6"/>
  <c r="P1619" i="6"/>
  <c r="L1555" i="6"/>
  <c r="P1555" i="6"/>
  <c r="L1491" i="6"/>
  <c r="P1491" i="6"/>
  <c r="L1427" i="6"/>
  <c r="O1427" i="6" s="1"/>
  <c r="P1427" i="6"/>
  <c r="L1358" i="6"/>
  <c r="P1358" i="6"/>
  <c r="L1334" i="6"/>
  <c r="P1334" i="6"/>
  <c r="L1312" i="6"/>
  <c r="P1312" i="6"/>
  <c r="L1224" i="6"/>
  <c r="M1224" i="6" s="1"/>
  <c r="N1224" i="6" s="1"/>
  <c r="P1224" i="6"/>
  <c r="L2038" i="6"/>
  <c r="P2038" i="6"/>
  <c r="L1969" i="6"/>
  <c r="P1969" i="6"/>
  <c r="L1909" i="6"/>
  <c r="P1909" i="6"/>
  <c r="L1864" i="6"/>
  <c r="M1864" i="6" s="1"/>
  <c r="N1864" i="6" s="1"/>
  <c r="P1864" i="6"/>
  <c r="L1830" i="6"/>
  <c r="P1830" i="6"/>
  <c r="L1798" i="6"/>
  <c r="P1798" i="6"/>
  <c r="L1759" i="6"/>
  <c r="P1759" i="6"/>
  <c r="L1699" i="6"/>
  <c r="M1699" i="6" s="1"/>
  <c r="N1699" i="6" s="1"/>
  <c r="P1699" i="6"/>
  <c r="L1642" i="6"/>
  <c r="P1642" i="6"/>
  <c r="L1578" i="6"/>
  <c r="P1578" i="6"/>
  <c r="L1514" i="6"/>
  <c r="P1514" i="6"/>
  <c r="L1450" i="6"/>
  <c r="M1450" i="6" s="1"/>
  <c r="N1450" i="6" s="1"/>
  <c r="P1450" i="6"/>
  <c r="L1393" i="6"/>
  <c r="P1393" i="6"/>
  <c r="L1338" i="6"/>
  <c r="P1338" i="6"/>
  <c r="L1272" i="6"/>
  <c r="P1272" i="6"/>
  <c r="L1174" i="6"/>
  <c r="M1174" i="6" s="1"/>
  <c r="N1174" i="6" s="1"/>
  <c r="P1174" i="6"/>
  <c r="L1099" i="6"/>
  <c r="P1099" i="6"/>
  <c r="L1035" i="6"/>
  <c r="P1035" i="6"/>
  <c r="L983" i="6"/>
  <c r="P983" i="6"/>
  <c r="L909" i="6"/>
  <c r="M909" i="6" s="1"/>
  <c r="N909" i="6" s="1"/>
  <c r="P909" i="6"/>
  <c r="L838" i="6"/>
  <c r="P838" i="6"/>
  <c r="L781" i="6"/>
  <c r="P781" i="6"/>
  <c r="L694" i="6"/>
  <c r="P694" i="6"/>
  <c r="L608" i="6"/>
  <c r="O608" i="6" s="1"/>
  <c r="P608" i="6"/>
  <c r="L493" i="6"/>
  <c r="P493" i="6"/>
  <c r="L175" i="6"/>
  <c r="P175" i="6"/>
  <c r="L1040" i="6"/>
  <c r="P1040" i="6"/>
  <c r="L964" i="6"/>
  <c r="M964" i="6" s="1"/>
  <c r="N964" i="6" s="1"/>
  <c r="P964" i="6"/>
  <c r="L929" i="6"/>
  <c r="P929" i="6"/>
  <c r="L874" i="6"/>
  <c r="P874" i="6"/>
  <c r="L808" i="6"/>
  <c r="P808" i="6"/>
  <c r="L744" i="6"/>
  <c r="M744" i="6" s="1"/>
  <c r="N744" i="6" s="1"/>
  <c r="P744" i="6"/>
  <c r="L672" i="6"/>
  <c r="P672" i="6"/>
  <c r="L648" i="6"/>
  <c r="P648" i="6"/>
  <c r="L622" i="6"/>
  <c r="P622" i="6"/>
  <c r="L596" i="6"/>
  <c r="M596" i="6" s="1"/>
  <c r="N596" i="6" s="1"/>
  <c r="P596" i="6"/>
  <c r="L542" i="6"/>
  <c r="P542" i="6"/>
  <c r="L424" i="6"/>
  <c r="P424" i="6"/>
  <c r="L154" i="6"/>
  <c r="P154" i="6"/>
  <c r="L1219" i="6"/>
  <c r="O1219" i="6" s="1"/>
  <c r="P1219" i="6"/>
  <c r="L1163" i="6"/>
  <c r="P1163" i="6"/>
  <c r="L1102" i="6"/>
  <c r="P1102" i="6"/>
  <c r="L1038" i="6"/>
  <c r="P1038" i="6"/>
  <c r="L934" i="6"/>
  <c r="O934" i="6" s="1"/>
  <c r="P934" i="6"/>
  <c r="L861" i="6"/>
  <c r="P861" i="6"/>
  <c r="L794" i="6"/>
  <c r="P794" i="6"/>
  <c r="L759" i="6"/>
  <c r="P759" i="6"/>
  <c r="L713" i="6"/>
  <c r="O713" i="6" s="1"/>
  <c r="P713" i="6"/>
  <c r="L660" i="6"/>
  <c r="P660" i="6"/>
  <c r="L573" i="6"/>
  <c r="P573" i="6"/>
  <c r="L335" i="6"/>
  <c r="P335" i="6"/>
  <c r="L1200" i="6"/>
  <c r="M1200" i="6" s="1"/>
  <c r="N1200" i="6" s="1"/>
  <c r="P1200" i="6"/>
  <c r="L1147" i="6"/>
  <c r="P1147" i="6"/>
  <c r="L1081" i="6"/>
  <c r="P1081" i="6"/>
  <c r="L1017" i="6"/>
  <c r="P1017" i="6"/>
  <c r="L973" i="6"/>
  <c r="M973" i="6" s="1"/>
  <c r="N973" i="6" s="1"/>
  <c r="P973" i="6"/>
  <c r="L910" i="6"/>
  <c r="P910" i="6"/>
  <c r="L865" i="6"/>
  <c r="P865" i="6"/>
  <c r="L788" i="6"/>
  <c r="P788" i="6"/>
  <c r="L693" i="6"/>
  <c r="O693" i="6" s="1"/>
  <c r="P693" i="6"/>
  <c r="L526" i="6"/>
  <c r="P526" i="6"/>
  <c r="L447" i="6"/>
  <c r="P447" i="6"/>
  <c r="L156" i="6"/>
  <c r="P156" i="6"/>
  <c r="L1251" i="6"/>
  <c r="O1251" i="6" s="1"/>
  <c r="P1251" i="6"/>
  <c r="L1168" i="6"/>
  <c r="P1168" i="6"/>
  <c r="L1098" i="6"/>
  <c r="P1098" i="6"/>
  <c r="L1034" i="6"/>
  <c r="P1034" i="6"/>
  <c r="L965" i="6"/>
  <c r="M965" i="6" s="1"/>
  <c r="N965" i="6" s="1"/>
  <c r="P965" i="6"/>
  <c r="L908" i="6"/>
  <c r="P908" i="6"/>
  <c r="L831" i="6"/>
  <c r="P831" i="6"/>
  <c r="L753" i="6"/>
  <c r="P753" i="6"/>
  <c r="L720" i="6"/>
  <c r="M720" i="6" s="1"/>
  <c r="N720" i="6" s="1"/>
  <c r="P720" i="6"/>
  <c r="L667" i="6"/>
  <c r="P667" i="6"/>
  <c r="L611" i="6"/>
  <c r="P611" i="6"/>
  <c r="L586" i="6"/>
  <c r="P586" i="6"/>
  <c r="L457" i="6"/>
  <c r="M457" i="6" s="1"/>
  <c r="N457" i="6" s="1"/>
  <c r="P457" i="6"/>
  <c r="L1091" i="6"/>
  <c r="P1091" i="6"/>
  <c r="L1027" i="6"/>
  <c r="P1027" i="6"/>
  <c r="L955" i="6"/>
  <c r="P955" i="6"/>
  <c r="L917" i="6"/>
  <c r="M917" i="6" s="1"/>
  <c r="N917" i="6" s="1"/>
  <c r="P917" i="6"/>
  <c r="L866" i="6"/>
  <c r="P866" i="6"/>
  <c r="L805" i="6"/>
  <c r="P805" i="6"/>
  <c r="L745" i="6"/>
  <c r="P745" i="6"/>
  <c r="L687" i="6"/>
  <c r="O687" i="6" s="1"/>
  <c r="P687" i="6"/>
  <c r="L657" i="6"/>
  <c r="P657" i="6"/>
  <c r="L625" i="6"/>
  <c r="P625" i="6"/>
  <c r="L576" i="6"/>
  <c r="P576" i="6"/>
  <c r="L414" i="6"/>
  <c r="M414" i="6" s="1"/>
  <c r="N414" i="6" s="1"/>
  <c r="P414" i="6"/>
  <c r="L1305" i="6"/>
  <c r="P1305" i="6"/>
  <c r="L1289" i="6"/>
  <c r="P1289" i="6"/>
  <c r="L1186" i="6"/>
  <c r="P1186" i="6"/>
  <c r="L1115" i="6"/>
  <c r="O1115" i="6" s="1"/>
  <c r="P1115" i="6"/>
  <c r="L1051" i="6"/>
  <c r="P1051" i="6"/>
  <c r="L999" i="6"/>
  <c r="P999" i="6"/>
  <c r="L862" i="6"/>
  <c r="P862" i="6"/>
  <c r="L795" i="6"/>
  <c r="O795" i="6" s="1"/>
  <c r="P795" i="6"/>
  <c r="L758" i="6"/>
  <c r="P758" i="6"/>
  <c r="L655" i="6"/>
  <c r="P655" i="6"/>
  <c r="L564" i="6"/>
  <c r="P564" i="6"/>
  <c r="L464" i="6"/>
  <c r="O464" i="6" s="1"/>
  <c r="P464" i="6"/>
  <c r="L1184" i="6"/>
  <c r="P1184" i="6"/>
  <c r="L1127" i="6"/>
  <c r="P1127" i="6"/>
  <c r="L1063" i="6"/>
  <c r="P1063" i="6"/>
  <c r="L997" i="6"/>
  <c r="M997" i="6" s="1"/>
  <c r="N997" i="6" s="1"/>
  <c r="P997" i="6"/>
  <c r="L951" i="6"/>
  <c r="P951" i="6"/>
  <c r="L900" i="6"/>
  <c r="P900" i="6"/>
  <c r="L856" i="6"/>
  <c r="P856" i="6"/>
  <c r="L754" i="6"/>
  <c r="O754" i="6" s="1"/>
  <c r="P754" i="6"/>
  <c r="L710" i="6"/>
  <c r="P710" i="6"/>
  <c r="L574" i="6"/>
  <c r="P574" i="6"/>
  <c r="L486" i="6"/>
  <c r="P486" i="6"/>
  <c r="L410" i="6"/>
  <c r="M410" i="6" s="1"/>
  <c r="N410" i="6" s="1"/>
  <c r="P410" i="6"/>
  <c r="L569" i="6"/>
  <c r="P569" i="6"/>
  <c r="L539" i="6"/>
  <c r="P539" i="6"/>
  <c r="L521" i="6"/>
  <c r="P521" i="6"/>
  <c r="L459" i="6"/>
  <c r="M459" i="6" s="1"/>
  <c r="N459" i="6" s="1"/>
  <c r="P459" i="6"/>
  <c r="L296" i="6"/>
  <c r="P296" i="6"/>
  <c r="L232" i="6"/>
  <c r="P232" i="6"/>
  <c r="L127" i="6"/>
  <c r="P127" i="6"/>
  <c r="L105" i="6"/>
  <c r="M105" i="6" s="1"/>
  <c r="N105" i="6" s="1"/>
  <c r="P105" i="6"/>
  <c r="L81" i="6"/>
  <c r="P81" i="6"/>
  <c r="L407" i="6"/>
  <c r="P407" i="6"/>
  <c r="L375" i="6"/>
  <c r="P375" i="6"/>
  <c r="L329" i="6"/>
  <c r="M329" i="6" s="1"/>
  <c r="N329" i="6" s="1"/>
  <c r="P329" i="6"/>
  <c r="L282" i="6"/>
  <c r="P282" i="6"/>
  <c r="L218" i="6"/>
  <c r="P218" i="6"/>
  <c r="L184" i="6"/>
  <c r="P184" i="6"/>
  <c r="L103" i="6"/>
  <c r="M103" i="6" s="1"/>
  <c r="N103" i="6" s="1"/>
  <c r="P103" i="6"/>
  <c r="L52" i="6"/>
  <c r="P52" i="6"/>
  <c r="L421" i="6"/>
  <c r="P421" i="6"/>
  <c r="L389" i="6"/>
  <c r="P389" i="6"/>
  <c r="L357" i="6"/>
  <c r="M357" i="6" s="1"/>
  <c r="N357" i="6" s="1"/>
  <c r="P357" i="6"/>
  <c r="L306" i="6"/>
  <c r="P306" i="6"/>
  <c r="L242" i="6"/>
  <c r="P242" i="6"/>
  <c r="L163" i="6"/>
  <c r="P163" i="6"/>
  <c r="L63" i="6"/>
  <c r="M63" i="6" s="1"/>
  <c r="N63" i="6" s="1"/>
  <c r="P63" i="6"/>
  <c r="L323" i="6"/>
  <c r="P323" i="6"/>
  <c r="L259" i="6"/>
  <c r="P259" i="6"/>
  <c r="L168" i="6"/>
  <c r="P168" i="6"/>
  <c r="L104" i="6"/>
  <c r="M104" i="6" s="1"/>
  <c r="N104" i="6" s="1"/>
  <c r="P104" i="6"/>
  <c r="L538" i="6"/>
  <c r="P538" i="6"/>
  <c r="L502" i="6"/>
  <c r="P502" i="6"/>
  <c r="L468" i="6"/>
  <c r="P468" i="6"/>
  <c r="L321" i="6"/>
  <c r="M321" i="6" s="1"/>
  <c r="N321" i="6" s="1"/>
  <c r="P321" i="6"/>
  <c r="L257" i="6"/>
  <c r="P257" i="6"/>
  <c r="L198" i="6"/>
  <c r="P198" i="6"/>
  <c r="L122" i="6"/>
  <c r="P122" i="6"/>
  <c r="L58" i="6"/>
  <c r="M58" i="6" s="1"/>
  <c r="N58" i="6" s="1"/>
  <c r="P58" i="6"/>
  <c r="L360" i="6"/>
  <c r="P360" i="6"/>
  <c r="L314" i="6"/>
  <c r="P314" i="6"/>
  <c r="L250" i="6"/>
  <c r="P250" i="6"/>
  <c r="L204" i="6"/>
  <c r="M204" i="6" s="1"/>
  <c r="N204" i="6" s="1"/>
  <c r="P204" i="6"/>
  <c r="L141" i="6"/>
  <c r="P141" i="6"/>
  <c r="L84" i="6"/>
  <c r="P84" i="6"/>
  <c r="L436" i="6"/>
  <c r="P436" i="6"/>
  <c r="L372" i="6"/>
  <c r="O372" i="6" s="1"/>
  <c r="P372" i="6"/>
  <c r="L324" i="6"/>
  <c r="P324" i="6"/>
  <c r="L267" i="6"/>
  <c r="P267" i="6"/>
  <c r="L190" i="6"/>
  <c r="P190" i="6"/>
  <c r="L139" i="6"/>
  <c r="M139" i="6" s="1"/>
  <c r="N139" i="6" s="1"/>
  <c r="P139" i="6"/>
  <c r="L59" i="6"/>
  <c r="P59" i="6"/>
  <c r="L45" i="6"/>
  <c r="P45" i="6"/>
  <c r="L3831" i="6"/>
  <c r="P3831" i="6"/>
  <c r="L3656" i="6"/>
  <c r="P3656" i="6"/>
  <c r="L3422" i="6"/>
  <c r="P3422" i="6"/>
  <c r="L3821" i="6"/>
  <c r="P3821" i="6"/>
  <c r="L3455" i="6"/>
  <c r="P3455" i="6"/>
  <c r="L3865" i="6"/>
  <c r="P3865" i="6"/>
  <c r="L3814" i="6"/>
  <c r="P3814" i="6"/>
  <c r="L3868" i="6"/>
  <c r="P3868" i="6"/>
  <c r="L3761" i="6"/>
  <c r="P3761" i="6"/>
  <c r="L3651" i="6"/>
  <c r="P3651" i="6"/>
  <c r="L3597" i="6"/>
  <c r="P3597" i="6"/>
  <c r="L3533" i="6"/>
  <c r="P3533" i="6"/>
  <c r="L3469" i="6"/>
  <c r="P3469" i="6"/>
  <c r="L3402" i="6"/>
  <c r="P3402" i="6"/>
  <c r="L3149" i="6"/>
  <c r="P3149" i="6"/>
  <c r="L2569" i="6"/>
  <c r="P2569" i="6"/>
  <c r="L3860" i="6"/>
  <c r="P3860" i="6"/>
  <c r="L3660" i="6"/>
  <c r="P3660" i="6"/>
  <c r="L3371" i="6"/>
  <c r="P3371" i="6"/>
  <c r="L3785" i="6"/>
  <c r="P3785" i="6"/>
  <c r="L3338" i="6"/>
  <c r="P3338" i="6"/>
  <c r="L3875" i="6"/>
  <c r="P3875" i="6"/>
  <c r="L3811" i="6"/>
  <c r="P3811" i="6"/>
  <c r="L3766" i="6"/>
  <c r="P3766" i="6"/>
  <c r="L3719" i="6"/>
  <c r="P3719" i="6"/>
  <c r="L3675" i="6"/>
  <c r="P3675" i="6"/>
  <c r="L3606" i="6"/>
  <c r="P3606" i="6"/>
  <c r="L3542" i="6"/>
  <c r="P3542" i="6"/>
  <c r="L3478" i="6"/>
  <c r="P3478" i="6"/>
  <c r="L3397" i="6"/>
  <c r="P3397" i="6"/>
  <c r="L3201" i="6"/>
  <c r="P3201" i="6"/>
  <c r="L2876" i="6"/>
  <c r="P2876" i="6"/>
  <c r="L2398" i="6"/>
  <c r="P2398" i="6"/>
  <c r="L3556" i="6"/>
  <c r="P3556" i="6"/>
  <c r="L3871" i="6"/>
  <c r="P3871" i="6"/>
  <c r="L3794" i="6"/>
  <c r="P3794" i="6"/>
  <c r="L3673" i="6"/>
  <c r="P3673" i="6"/>
  <c r="L3602" i="6"/>
  <c r="P3602" i="6"/>
  <c r="L3538" i="6"/>
  <c r="P3538" i="6"/>
  <c r="L3474" i="6"/>
  <c r="P3474" i="6"/>
  <c r="L3407" i="6"/>
  <c r="P3407" i="6"/>
  <c r="L3383" i="6"/>
  <c r="P3383" i="6"/>
  <c r="L3203" i="6"/>
  <c r="P3203" i="6"/>
  <c r="L2909" i="6"/>
  <c r="P2909" i="6"/>
  <c r="L2472" i="6"/>
  <c r="P2472" i="6"/>
  <c r="L3774" i="6"/>
  <c r="P3774" i="6"/>
  <c r="L3552" i="6"/>
  <c r="P3552" i="6"/>
  <c r="L3244" i="6"/>
  <c r="P3244" i="6"/>
  <c r="L3738" i="6"/>
  <c r="P3738" i="6"/>
  <c r="L3364" i="6"/>
  <c r="P3364" i="6"/>
  <c r="L3788" i="6"/>
  <c r="P3788" i="6"/>
  <c r="L3741" i="6"/>
  <c r="P3741" i="6"/>
  <c r="L3696" i="6"/>
  <c r="P3696" i="6"/>
  <c r="L3650" i="6"/>
  <c r="P3650" i="6"/>
  <c r="L3590" i="6"/>
  <c r="P3590" i="6"/>
  <c r="L3526" i="6"/>
  <c r="P3526" i="6"/>
  <c r="L3462" i="6"/>
  <c r="P3462" i="6"/>
  <c r="L3421" i="6"/>
  <c r="P3421" i="6"/>
  <c r="L3335" i="6"/>
  <c r="P3335" i="6"/>
  <c r="L3205" i="6"/>
  <c r="P3205" i="6"/>
  <c r="L2807" i="6"/>
  <c r="P2807" i="6"/>
  <c r="L3684" i="6"/>
  <c r="P3684" i="6"/>
  <c r="L3890" i="6"/>
  <c r="P3890" i="6"/>
  <c r="L3826" i="6"/>
  <c r="P3826" i="6"/>
  <c r="L3737" i="6"/>
  <c r="P3737" i="6"/>
  <c r="L3655" i="6"/>
  <c r="P3655" i="6"/>
  <c r="L3588" i="6"/>
  <c r="P3588" i="6"/>
  <c r="L3524" i="6"/>
  <c r="P3524" i="6"/>
  <c r="L3460" i="6"/>
  <c r="P3460" i="6"/>
  <c r="L3411" i="6"/>
  <c r="P3411" i="6"/>
  <c r="L3273" i="6"/>
  <c r="P3273" i="6"/>
  <c r="L3106" i="6"/>
  <c r="P3106" i="6"/>
  <c r="L2660" i="6"/>
  <c r="P2660" i="6"/>
  <c r="L3791" i="6"/>
  <c r="P3791" i="6"/>
  <c r="L3589" i="6"/>
  <c r="P3589" i="6"/>
  <c r="L3277" i="6"/>
  <c r="P3277" i="6"/>
  <c r="L3802" i="6"/>
  <c r="P3802" i="6"/>
  <c r="L3453" i="6"/>
  <c r="P3453" i="6"/>
  <c r="L2701" i="6"/>
  <c r="P2701" i="6"/>
  <c r="L3880" i="6"/>
  <c r="P3880" i="6"/>
  <c r="L3780" i="6"/>
  <c r="P3780" i="6"/>
  <c r="L3731" i="6"/>
  <c r="P3731" i="6"/>
  <c r="L3681" i="6"/>
  <c r="P3681" i="6"/>
  <c r="L3609" i="6"/>
  <c r="P3609" i="6"/>
  <c r="L3545" i="6"/>
  <c r="P3545" i="6"/>
  <c r="L3481" i="6"/>
  <c r="P3481" i="6"/>
  <c r="L3392" i="6"/>
  <c r="P3392" i="6"/>
  <c r="L3330" i="6"/>
  <c r="P3330" i="6"/>
  <c r="L3172" i="6"/>
  <c r="P3172" i="6"/>
  <c r="L2501" i="6"/>
  <c r="P2501" i="6"/>
  <c r="L3305" i="6"/>
  <c r="P3305" i="6"/>
  <c r="L3257" i="6"/>
  <c r="P3257" i="6"/>
  <c r="L3193" i="6"/>
  <c r="P3193" i="6"/>
  <c r="L3129" i="6"/>
  <c r="P3129" i="6"/>
  <c r="L3065" i="6"/>
  <c r="P3065" i="6"/>
  <c r="L3049" i="6"/>
  <c r="P3049" i="6"/>
  <c r="L3003" i="6"/>
  <c r="P3003" i="6"/>
  <c r="L2938" i="6"/>
  <c r="P2938" i="6"/>
  <c r="L2874" i="6"/>
  <c r="P2874" i="6"/>
  <c r="L2816" i="6"/>
  <c r="P2816" i="6"/>
  <c r="L2752" i="6"/>
  <c r="P2752" i="6"/>
  <c r="L2652" i="6"/>
  <c r="P2652" i="6"/>
  <c r="L2588" i="6"/>
  <c r="P2588" i="6"/>
  <c r="L2524" i="6"/>
  <c r="P2524" i="6"/>
  <c r="L2457" i="6"/>
  <c r="P2457" i="6"/>
  <c r="L2419" i="6"/>
  <c r="P2419" i="6"/>
  <c r="L2349" i="6"/>
  <c r="P2349" i="6"/>
  <c r="L2331" i="6"/>
  <c r="P2331" i="6"/>
  <c r="L2266" i="6"/>
  <c r="P2266" i="6"/>
  <c r="L2221" i="6"/>
  <c r="P2221" i="6"/>
  <c r="L2171" i="6"/>
  <c r="P2171" i="6"/>
  <c r="L2068" i="6"/>
  <c r="P2068" i="6"/>
  <c r="L3377" i="6"/>
  <c r="P3377" i="6"/>
  <c r="L3331" i="6"/>
  <c r="P3331" i="6"/>
  <c r="L3278" i="6"/>
  <c r="P3278" i="6"/>
  <c r="L3214" i="6"/>
  <c r="P3214" i="6"/>
  <c r="L3150" i="6"/>
  <c r="P3150" i="6"/>
  <c r="L3086" i="6"/>
  <c r="P3086" i="6"/>
  <c r="L2947" i="6"/>
  <c r="P2947" i="6"/>
  <c r="L2883" i="6"/>
  <c r="P2883" i="6"/>
  <c r="L2814" i="6"/>
  <c r="P2814" i="6"/>
  <c r="L2750" i="6"/>
  <c r="P2750" i="6"/>
  <c r="L2679" i="6"/>
  <c r="P2679" i="6"/>
  <c r="L2615" i="6"/>
  <c r="P2615" i="6"/>
  <c r="L2551" i="6"/>
  <c r="P2551" i="6"/>
  <c r="L2487" i="6"/>
  <c r="P2487" i="6"/>
  <c r="L2432" i="6"/>
  <c r="P2432" i="6"/>
  <c r="L2383" i="6"/>
  <c r="P2383" i="6"/>
  <c r="L2329" i="6"/>
  <c r="P2329" i="6"/>
  <c r="L2262" i="6"/>
  <c r="P2262" i="6"/>
  <c r="L2209" i="6"/>
  <c r="P2209" i="6"/>
  <c r="L2124" i="6"/>
  <c r="P2124" i="6"/>
  <c r="L3272" i="6"/>
  <c r="P3272" i="6"/>
  <c r="L3208" i="6"/>
  <c r="P3208" i="6"/>
  <c r="L3144" i="6"/>
  <c r="P3144" i="6"/>
  <c r="L3080" i="6"/>
  <c r="P3080" i="6"/>
  <c r="L3001" i="6"/>
  <c r="P3001" i="6"/>
  <c r="L2923" i="6"/>
  <c r="P2923" i="6"/>
  <c r="L2859" i="6"/>
  <c r="P2859" i="6"/>
  <c r="L2795" i="6"/>
  <c r="P2795" i="6"/>
  <c r="L2731" i="6"/>
  <c r="P2731" i="6"/>
  <c r="L2684" i="6"/>
  <c r="P2684" i="6"/>
  <c r="L2632" i="6"/>
  <c r="P2632" i="6"/>
  <c r="L2568" i="6"/>
  <c r="P2568" i="6"/>
  <c r="L2504" i="6"/>
  <c r="P2504" i="6"/>
  <c r="L2445" i="6"/>
  <c r="P2445" i="6"/>
  <c r="L2395" i="6"/>
  <c r="P2395" i="6"/>
  <c r="L2286" i="6"/>
  <c r="P2286" i="6"/>
  <c r="L2243" i="6"/>
  <c r="P2243" i="6"/>
  <c r="L2150" i="6"/>
  <c r="P2150" i="6"/>
  <c r="L2052" i="6"/>
  <c r="P2052" i="6"/>
  <c r="L3334" i="6"/>
  <c r="P3334" i="6"/>
  <c r="L3266" i="6"/>
  <c r="P3266" i="6"/>
  <c r="L3202" i="6"/>
  <c r="P3202" i="6"/>
  <c r="L3138" i="6"/>
  <c r="P3138" i="6"/>
  <c r="L3074" i="6"/>
  <c r="P3074" i="6"/>
  <c r="L3035" i="6"/>
  <c r="P3035" i="6"/>
  <c r="L2979" i="6"/>
  <c r="P2979" i="6"/>
  <c r="L2930" i="6"/>
  <c r="P2930" i="6"/>
  <c r="L2866" i="6"/>
  <c r="P2866" i="6"/>
  <c r="L2806" i="6"/>
  <c r="P2806" i="6"/>
  <c r="L2742" i="6"/>
  <c r="P2742" i="6"/>
  <c r="L2693" i="6"/>
  <c r="P2693" i="6"/>
  <c r="L2638" i="6"/>
  <c r="P2638" i="6"/>
  <c r="L2574" i="6"/>
  <c r="P2574" i="6"/>
  <c r="L2510" i="6"/>
  <c r="P2510" i="6"/>
  <c r="L2426" i="6"/>
  <c r="P2426" i="6"/>
  <c r="L2336" i="6"/>
  <c r="P2336" i="6"/>
  <c r="L2249" i="6"/>
  <c r="P2249" i="6"/>
  <c r="L2118" i="6"/>
  <c r="P2118" i="6"/>
  <c r="L3165" i="6"/>
  <c r="P3165" i="6"/>
  <c r="L3101" i="6"/>
  <c r="P3101" i="6"/>
  <c r="L3056" i="6"/>
  <c r="P3056" i="6"/>
  <c r="L3012" i="6"/>
  <c r="P3012" i="6"/>
  <c r="L2948" i="6"/>
  <c r="P2948" i="6"/>
  <c r="L2884" i="6"/>
  <c r="P2884" i="6"/>
  <c r="L2819" i="6"/>
  <c r="P2819" i="6"/>
  <c r="L2755" i="6"/>
  <c r="P2755" i="6"/>
  <c r="L2680" i="6"/>
  <c r="P2680" i="6"/>
  <c r="L2616" i="6"/>
  <c r="P2616" i="6"/>
  <c r="L2552" i="6"/>
  <c r="P2552" i="6"/>
  <c r="L2488" i="6"/>
  <c r="O2488" i="6" s="1"/>
  <c r="P2488" i="6"/>
  <c r="L2437" i="6"/>
  <c r="P2437" i="6"/>
  <c r="L2360" i="6"/>
  <c r="P2360" i="6"/>
  <c r="L2310" i="6"/>
  <c r="P2310" i="6"/>
  <c r="L2234" i="6"/>
  <c r="P2234" i="6"/>
  <c r="L2204" i="6"/>
  <c r="P2204" i="6"/>
  <c r="L2059" i="6"/>
  <c r="P2059" i="6"/>
  <c r="L3304" i="6"/>
  <c r="P3304" i="6"/>
  <c r="L3246" i="6"/>
  <c r="O3246" i="6" s="1"/>
  <c r="P3246" i="6"/>
  <c r="L3182" i="6"/>
  <c r="P3182" i="6"/>
  <c r="L3118" i="6"/>
  <c r="P3118" i="6"/>
  <c r="L3015" i="6"/>
  <c r="P3015" i="6"/>
  <c r="L2915" i="6"/>
  <c r="P2915" i="6"/>
  <c r="L2847" i="6"/>
  <c r="P2847" i="6"/>
  <c r="L2783" i="6"/>
  <c r="P2783" i="6"/>
  <c r="L2698" i="6"/>
  <c r="P2698" i="6"/>
  <c r="L2622" i="6"/>
  <c r="P2622" i="6"/>
  <c r="L2558" i="6"/>
  <c r="P2558" i="6"/>
  <c r="L2494" i="6"/>
  <c r="P2494" i="6"/>
  <c r="L2418" i="6"/>
  <c r="P2418" i="6"/>
  <c r="L2372" i="6"/>
  <c r="P2372" i="6"/>
  <c r="L2340" i="6"/>
  <c r="P2340" i="6"/>
  <c r="L2285" i="6"/>
  <c r="P2285" i="6"/>
  <c r="L2265" i="6"/>
  <c r="P2265" i="6"/>
  <c r="L2212" i="6"/>
  <c r="P2212" i="6"/>
  <c r="L2130" i="6"/>
  <c r="P2130" i="6"/>
  <c r="L2051" i="6"/>
  <c r="P2051" i="6"/>
  <c r="L3081" i="6"/>
  <c r="P3081" i="6"/>
  <c r="L2989" i="6"/>
  <c r="P2989" i="6"/>
  <c r="L2920" i="6"/>
  <c r="P2920" i="6"/>
  <c r="L2856" i="6"/>
  <c r="P2856" i="6"/>
  <c r="L2792" i="6"/>
  <c r="P2792" i="6"/>
  <c r="L2728" i="6"/>
  <c r="P2728" i="6"/>
  <c r="L2689" i="6"/>
  <c r="P2689" i="6"/>
  <c r="L2641" i="6"/>
  <c r="P2641" i="6"/>
  <c r="L2577" i="6"/>
  <c r="P2577" i="6"/>
  <c r="L2513" i="6"/>
  <c r="P2513" i="6"/>
  <c r="L2461" i="6"/>
  <c r="P2461" i="6"/>
  <c r="L2406" i="6"/>
  <c r="P2406" i="6"/>
  <c r="L2291" i="6"/>
  <c r="P2291" i="6"/>
  <c r="L2186" i="6"/>
  <c r="P2186" i="6"/>
  <c r="L2142" i="6"/>
  <c r="P2142" i="6"/>
  <c r="L2081" i="6"/>
  <c r="P2081" i="6"/>
  <c r="L2102" i="6"/>
  <c r="P2102" i="6"/>
  <c r="L2023" i="6"/>
  <c r="P2023" i="6"/>
  <c r="L1959" i="6"/>
  <c r="P1959" i="6"/>
  <c r="L1896" i="6"/>
  <c r="P1896" i="6"/>
  <c r="L1826" i="6"/>
  <c r="P1826" i="6"/>
  <c r="L1794" i="6"/>
  <c r="P1794" i="6"/>
  <c r="L1753" i="6"/>
  <c r="P1753" i="6"/>
  <c r="L1703" i="6"/>
  <c r="P1703" i="6"/>
  <c r="L1665" i="6"/>
  <c r="P1665" i="6"/>
  <c r="L1605" i="6"/>
  <c r="P1605" i="6"/>
  <c r="L1541" i="6"/>
  <c r="P1541" i="6"/>
  <c r="L1477" i="6"/>
  <c r="P1477" i="6"/>
  <c r="L1399" i="6"/>
  <c r="P1399" i="6"/>
  <c r="L1250" i="6"/>
  <c r="P1250" i="6"/>
  <c r="L1152" i="6"/>
  <c r="P1152" i="6"/>
  <c r="L2181" i="6"/>
  <c r="P2181" i="6"/>
  <c r="L2129" i="6"/>
  <c r="P2129" i="6"/>
  <c r="L2032" i="6"/>
  <c r="P2032" i="6"/>
  <c r="L1980" i="6"/>
  <c r="P1980" i="6"/>
  <c r="L1916" i="6"/>
  <c r="P1916" i="6"/>
  <c r="L1764" i="6"/>
  <c r="P1764" i="6"/>
  <c r="L1661" i="6"/>
  <c r="P1661" i="6"/>
  <c r="L1597" i="6"/>
  <c r="P1597" i="6"/>
  <c r="L1533" i="6"/>
  <c r="P1533" i="6"/>
  <c r="L1469" i="6"/>
  <c r="P1469" i="6"/>
  <c r="L1394" i="6"/>
  <c r="P1394" i="6"/>
  <c r="L1286" i="6"/>
  <c r="P1286" i="6"/>
  <c r="L2203" i="6"/>
  <c r="P2203" i="6"/>
  <c r="L2086" i="6"/>
  <c r="P2086" i="6"/>
  <c r="L2003" i="6"/>
  <c r="P2003" i="6"/>
  <c r="L1939" i="6"/>
  <c r="P1939" i="6"/>
  <c r="L1871" i="6"/>
  <c r="P1871" i="6"/>
  <c r="L1849" i="6"/>
  <c r="P1849" i="6"/>
  <c r="L1698" i="6"/>
  <c r="P1698" i="6"/>
  <c r="L1651" i="6"/>
  <c r="P1651" i="6"/>
  <c r="L1587" i="6"/>
  <c r="P1587" i="6"/>
  <c r="L1523" i="6"/>
  <c r="P1523" i="6"/>
  <c r="L1459" i="6"/>
  <c r="P1459" i="6"/>
  <c r="L1389" i="6"/>
  <c r="P1389" i="6"/>
  <c r="L1343" i="6"/>
  <c r="P1343" i="6"/>
  <c r="L1327" i="6"/>
  <c r="P1327" i="6"/>
  <c r="L1311" i="6"/>
  <c r="P1311" i="6"/>
  <c r="L2084" i="6"/>
  <c r="P2084" i="6"/>
  <c r="L2058" i="6"/>
  <c r="P2058" i="6"/>
  <c r="L2028" i="6"/>
  <c r="P2028" i="6"/>
  <c r="L1964" i="6"/>
  <c r="P1964" i="6"/>
  <c r="L1883" i="6"/>
  <c r="P1883" i="6"/>
  <c r="L1841" i="6"/>
  <c r="P1841" i="6"/>
  <c r="L1809" i="6"/>
  <c r="P1809" i="6"/>
  <c r="L1777" i="6"/>
  <c r="P1777" i="6"/>
  <c r="L1704" i="6"/>
  <c r="P1704" i="6"/>
  <c r="L1649" i="6"/>
  <c r="P1649" i="6"/>
  <c r="L1585" i="6"/>
  <c r="P1585" i="6"/>
  <c r="L1521" i="6"/>
  <c r="P1521" i="6"/>
  <c r="L1457" i="6"/>
  <c r="P1457" i="6"/>
  <c r="L1403" i="6"/>
  <c r="P1403" i="6"/>
  <c r="L1368" i="6"/>
  <c r="P1368" i="6"/>
  <c r="L1254" i="6"/>
  <c r="P1254" i="6"/>
  <c r="L2044" i="6"/>
  <c r="P2044" i="6"/>
  <c r="L1991" i="6"/>
  <c r="P1991" i="6"/>
  <c r="L1927" i="6"/>
  <c r="P1927" i="6"/>
  <c r="L1885" i="6"/>
  <c r="P1885" i="6"/>
  <c r="L1815" i="6"/>
  <c r="P1815" i="6"/>
  <c r="L1783" i="6"/>
  <c r="P1783" i="6"/>
  <c r="L1727" i="6"/>
  <c r="P1727" i="6"/>
  <c r="L1675" i="6"/>
  <c r="P1675" i="6"/>
  <c r="L1600" i="6"/>
  <c r="P1600" i="6"/>
  <c r="L1536" i="6"/>
  <c r="P1536" i="6"/>
  <c r="L1472" i="6"/>
  <c r="P1472" i="6"/>
  <c r="L1366" i="6"/>
  <c r="P1366" i="6"/>
  <c r="L1209" i="6"/>
  <c r="P1209" i="6"/>
  <c r="L2018" i="6"/>
  <c r="P2018" i="6"/>
  <c r="L1954" i="6"/>
  <c r="P1954" i="6"/>
  <c r="L1906" i="6"/>
  <c r="P1906" i="6"/>
  <c r="L1754" i="6"/>
  <c r="P1754" i="6"/>
  <c r="L1711" i="6"/>
  <c r="P1711" i="6"/>
  <c r="L1660" i="6"/>
  <c r="P1660" i="6"/>
  <c r="L1596" i="6"/>
  <c r="P1596" i="6"/>
  <c r="L1532" i="6"/>
  <c r="P1532" i="6"/>
  <c r="L1468" i="6"/>
  <c r="P1468" i="6"/>
  <c r="L1411" i="6"/>
  <c r="P1411" i="6"/>
  <c r="L1308" i="6"/>
  <c r="P1308" i="6"/>
  <c r="L1182" i="6"/>
  <c r="P1182" i="6"/>
  <c r="L2049" i="6"/>
  <c r="P2049" i="6"/>
  <c r="L1975" i="6"/>
  <c r="P1975" i="6"/>
  <c r="L1911" i="6"/>
  <c r="P1911" i="6"/>
  <c r="L1765" i="6"/>
  <c r="P1765" i="6"/>
  <c r="L1654" i="6"/>
  <c r="P1654" i="6"/>
  <c r="L1590" i="6"/>
  <c r="P1590" i="6"/>
  <c r="L1526" i="6"/>
  <c r="P1526" i="6"/>
  <c r="L1462" i="6"/>
  <c r="P1462" i="6"/>
  <c r="L1416" i="6"/>
  <c r="P1416" i="6"/>
  <c r="L1352" i="6"/>
  <c r="P1352" i="6"/>
  <c r="L1332" i="6"/>
  <c r="P1332" i="6"/>
  <c r="L1310" i="6"/>
  <c r="P1310" i="6"/>
  <c r="L1216" i="6"/>
  <c r="P1216" i="6"/>
  <c r="L2036" i="6"/>
  <c r="P2036" i="6"/>
  <c r="L1967" i="6"/>
  <c r="P1967" i="6"/>
  <c r="L1907" i="6"/>
  <c r="P1907" i="6"/>
  <c r="L1858" i="6"/>
  <c r="P1858" i="6"/>
  <c r="L1828" i="6"/>
  <c r="P1828" i="6"/>
  <c r="L1796" i="6"/>
  <c r="P1796" i="6"/>
  <c r="L1746" i="6"/>
  <c r="P1746" i="6"/>
  <c r="L1697" i="6"/>
  <c r="P1697" i="6"/>
  <c r="L1640" i="6"/>
  <c r="P1640" i="6"/>
  <c r="L1576" i="6"/>
  <c r="P1576" i="6"/>
  <c r="L1512" i="6"/>
  <c r="P1512" i="6"/>
  <c r="L1448" i="6"/>
  <c r="P1448" i="6"/>
  <c r="L1385" i="6"/>
  <c r="P1385" i="6"/>
  <c r="L1330" i="6"/>
  <c r="P1330" i="6"/>
  <c r="L1265" i="6"/>
  <c r="P1265" i="6"/>
  <c r="L1111" i="6"/>
  <c r="P1111" i="6"/>
  <c r="L1087" i="6"/>
  <c r="P1087" i="6"/>
  <c r="L1023" i="6"/>
  <c r="P1023" i="6"/>
  <c r="L972" i="6"/>
  <c r="P972" i="6"/>
  <c r="L907" i="6"/>
  <c r="P907" i="6"/>
  <c r="L834" i="6"/>
  <c r="P834" i="6"/>
  <c r="L779" i="6"/>
  <c r="P779" i="6"/>
  <c r="L692" i="6"/>
  <c r="P692" i="6"/>
  <c r="L602" i="6"/>
  <c r="P602" i="6"/>
  <c r="L481" i="6"/>
  <c r="P481" i="6"/>
  <c r="L1097" i="6"/>
  <c r="P1097" i="6"/>
  <c r="L1033" i="6"/>
  <c r="P1033" i="6"/>
  <c r="L962" i="6"/>
  <c r="P962" i="6"/>
  <c r="L927" i="6"/>
  <c r="P927" i="6"/>
  <c r="L853" i="6"/>
  <c r="P853" i="6"/>
  <c r="L806" i="6"/>
  <c r="P806" i="6"/>
  <c r="L736" i="6"/>
  <c r="P736" i="6"/>
  <c r="L670" i="6"/>
  <c r="P670" i="6"/>
  <c r="L642" i="6"/>
  <c r="P642" i="6"/>
  <c r="L620" i="6"/>
  <c r="P620" i="6"/>
  <c r="L585" i="6"/>
  <c r="P585" i="6"/>
  <c r="L516" i="6"/>
  <c r="P516" i="6"/>
  <c r="L418" i="6"/>
  <c r="P418" i="6"/>
  <c r="L125" i="6"/>
  <c r="P125" i="6"/>
  <c r="L1206" i="6"/>
  <c r="P1206" i="6"/>
  <c r="L1149" i="6"/>
  <c r="P1149" i="6"/>
  <c r="L1083" i="6"/>
  <c r="P1083" i="6"/>
  <c r="L1019" i="6"/>
  <c r="P1019" i="6"/>
  <c r="L925" i="6"/>
  <c r="P925" i="6"/>
  <c r="L855" i="6"/>
  <c r="P855" i="6"/>
  <c r="L792" i="6"/>
  <c r="P792" i="6"/>
  <c r="L757" i="6"/>
  <c r="P757" i="6"/>
  <c r="L711" i="6"/>
  <c r="P711" i="6"/>
  <c r="L646" i="6"/>
  <c r="P646" i="6"/>
  <c r="L563" i="6"/>
  <c r="P563" i="6"/>
  <c r="L177" i="6"/>
  <c r="P177" i="6"/>
  <c r="L1198" i="6"/>
  <c r="P1198" i="6"/>
  <c r="L1140" i="6"/>
  <c r="P1140" i="6"/>
  <c r="L1076" i="6"/>
  <c r="P1076" i="6"/>
  <c r="L1012" i="6"/>
  <c r="P1012" i="6"/>
  <c r="L971" i="6"/>
  <c r="P971" i="6"/>
  <c r="L901" i="6"/>
  <c r="P901" i="6"/>
  <c r="L863" i="6"/>
  <c r="P863" i="6"/>
  <c r="L786" i="6"/>
  <c r="P786" i="6"/>
  <c r="L571" i="6"/>
  <c r="P571" i="6"/>
  <c r="L501" i="6"/>
  <c r="P501" i="6"/>
  <c r="L434" i="6"/>
  <c r="P434" i="6"/>
  <c r="L135" i="6"/>
  <c r="P135" i="6"/>
  <c r="L1249" i="6"/>
  <c r="P1249" i="6"/>
  <c r="L1166" i="6"/>
  <c r="P1166" i="6"/>
  <c r="L1093" i="6"/>
  <c r="P1093" i="6"/>
  <c r="L1029" i="6"/>
  <c r="P1029" i="6"/>
  <c r="L961" i="6"/>
  <c r="P961" i="6"/>
  <c r="L893" i="6"/>
  <c r="P893" i="6"/>
  <c r="L823" i="6"/>
  <c r="P823" i="6"/>
  <c r="L751" i="6"/>
  <c r="P751" i="6"/>
  <c r="L718" i="6"/>
  <c r="P718" i="6"/>
  <c r="L653" i="6"/>
  <c r="P653" i="6"/>
  <c r="L609" i="6"/>
  <c r="P609" i="6"/>
  <c r="L584" i="6"/>
  <c r="P584" i="6"/>
  <c r="L444" i="6"/>
  <c r="P444" i="6"/>
  <c r="L1079" i="6"/>
  <c r="P1079" i="6"/>
  <c r="L1015" i="6"/>
  <c r="P1015" i="6"/>
  <c r="L953" i="6"/>
  <c r="P953" i="6"/>
  <c r="L915" i="6"/>
  <c r="P915" i="6"/>
  <c r="L859" i="6"/>
  <c r="P859" i="6"/>
  <c r="L803" i="6"/>
  <c r="P803" i="6"/>
  <c r="L743" i="6"/>
  <c r="P743" i="6"/>
  <c r="L683" i="6"/>
  <c r="P683" i="6"/>
  <c r="L649" i="6"/>
  <c r="P649" i="6"/>
  <c r="L617" i="6"/>
  <c r="P617" i="6"/>
  <c r="L568" i="6"/>
  <c r="P568" i="6"/>
  <c r="L408" i="6"/>
  <c r="P408" i="6"/>
  <c r="L1303" i="6"/>
  <c r="P1303" i="6"/>
  <c r="L1287" i="6"/>
  <c r="P1287" i="6"/>
  <c r="L1177" i="6"/>
  <c r="P1177" i="6"/>
  <c r="L1103" i="6"/>
  <c r="P1103" i="6"/>
  <c r="L1039" i="6"/>
  <c r="P1039" i="6"/>
  <c r="L980" i="6"/>
  <c r="P980" i="6"/>
  <c r="L854" i="6"/>
  <c r="P854" i="6"/>
  <c r="L791" i="6"/>
  <c r="P791" i="6"/>
  <c r="L739" i="6"/>
  <c r="P739" i="6"/>
  <c r="L647" i="6"/>
  <c r="P647" i="6"/>
  <c r="L562" i="6"/>
  <c r="P562" i="6"/>
  <c r="L451" i="6"/>
  <c r="P451" i="6"/>
  <c r="L1171" i="6"/>
  <c r="P1171" i="6"/>
  <c r="L1120" i="6"/>
  <c r="P1120" i="6"/>
  <c r="L1056" i="6"/>
  <c r="P1056" i="6"/>
  <c r="L992" i="6"/>
  <c r="P992" i="6"/>
  <c r="L949" i="6"/>
  <c r="P949" i="6"/>
  <c r="L889" i="6"/>
  <c r="P889" i="6"/>
  <c r="L846" i="6"/>
  <c r="P846" i="6"/>
  <c r="L752" i="6"/>
  <c r="P752" i="6"/>
  <c r="L708" i="6"/>
  <c r="P708" i="6"/>
  <c r="L572" i="6"/>
  <c r="P572" i="6"/>
  <c r="L471" i="6"/>
  <c r="P471" i="6"/>
  <c r="L390" i="6"/>
  <c r="P390" i="6"/>
  <c r="L558" i="6"/>
  <c r="P558" i="6"/>
  <c r="L535" i="6"/>
  <c r="P535" i="6"/>
  <c r="L513" i="6"/>
  <c r="P513" i="6"/>
  <c r="L443" i="6"/>
  <c r="P443" i="6"/>
  <c r="L294" i="6"/>
  <c r="P294" i="6"/>
  <c r="L230" i="6"/>
  <c r="P230" i="6"/>
  <c r="L123" i="6"/>
  <c r="P123" i="6"/>
  <c r="L101" i="6"/>
  <c r="P101" i="6"/>
  <c r="L73" i="6"/>
  <c r="P73" i="6"/>
  <c r="L403" i="6"/>
  <c r="P403" i="6"/>
  <c r="L371" i="6"/>
  <c r="P371" i="6"/>
  <c r="L325" i="6"/>
  <c r="P325" i="6"/>
  <c r="L275" i="6"/>
  <c r="P275" i="6"/>
  <c r="L211" i="6"/>
  <c r="P211" i="6"/>
  <c r="L167" i="6"/>
  <c r="P167" i="6"/>
  <c r="L95" i="6"/>
  <c r="P95" i="6"/>
  <c r="L455" i="6"/>
  <c r="P455" i="6"/>
  <c r="L417" i="6"/>
  <c r="P417" i="6"/>
  <c r="L385" i="6"/>
  <c r="P385" i="6"/>
  <c r="L340" i="6"/>
  <c r="P340" i="6"/>
  <c r="L299" i="6"/>
  <c r="P299" i="6"/>
  <c r="L235" i="6"/>
  <c r="P235" i="6"/>
  <c r="L161" i="6"/>
  <c r="P161" i="6"/>
  <c r="L56" i="6"/>
  <c r="P56" i="6"/>
  <c r="L304" i="6"/>
  <c r="P304" i="6"/>
  <c r="L240" i="6"/>
  <c r="P240" i="6"/>
  <c r="L155" i="6"/>
  <c r="P155" i="6"/>
  <c r="L96" i="6"/>
  <c r="P96" i="6"/>
  <c r="L536" i="6"/>
  <c r="P536" i="6"/>
  <c r="L498" i="6"/>
  <c r="P498" i="6"/>
  <c r="L466" i="6"/>
  <c r="P466" i="6"/>
  <c r="L300" i="6"/>
  <c r="P300" i="6"/>
  <c r="L236" i="6"/>
  <c r="P236" i="6"/>
  <c r="L174" i="6"/>
  <c r="P174" i="6"/>
  <c r="L118" i="6"/>
  <c r="P118" i="6"/>
  <c r="L378" i="6"/>
  <c r="P378" i="6"/>
  <c r="L358" i="6"/>
  <c r="P358" i="6"/>
  <c r="L307" i="6"/>
  <c r="P307" i="6"/>
  <c r="L243" i="6"/>
  <c r="P243" i="6"/>
  <c r="L202" i="6"/>
  <c r="P202" i="6"/>
  <c r="L110" i="6"/>
  <c r="P110" i="6"/>
  <c r="L82" i="6"/>
  <c r="P82" i="6"/>
  <c r="L428" i="6"/>
  <c r="P428" i="6"/>
  <c r="L364" i="6"/>
  <c r="P364" i="6"/>
  <c r="L312" i="6"/>
  <c r="P312" i="6"/>
  <c r="L248" i="6"/>
  <c r="P248" i="6"/>
  <c r="L185" i="6"/>
  <c r="P185" i="6"/>
  <c r="L137" i="6"/>
  <c r="P137" i="6"/>
  <c r="L57" i="6"/>
  <c r="P57" i="6"/>
  <c r="L70" i="6"/>
  <c r="P70" i="6"/>
  <c r="L3808" i="6"/>
  <c r="P3808" i="6"/>
  <c r="L3616" i="6"/>
  <c r="P3616" i="6"/>
  <c r="L3325" i="6"/>
  <c r="P3325" i="6"/>
  <c r="L3770" i="6"/>
  <c r="P3770" i="6"/>
  <c r="L3366" i="6"/>
  <c r="P3366" i="6"/>
  <c r="L3832" i="6"/>
  <c r="P3832" i="6"/>
  <c r="L3799" i="6"/>
  <c r="P3799" i="6"/>
  <c r="L3841" i="6"/>
  <c r="P3841" i="6"/>
  <c r="L3746" i="6"/>
  <c r="P3746" i="6"/>
  <c r="L3636" i="6"/>
  <c r="P3636" i="6"/>
  <c r="L3572" i="6"/>
  <c r="P3572" i="6"/>
  <c r="L3508" i="6"/>
  <c r="P3508" i="6"/>
  <c r="L3444" i="6"/>
  <c r="P3444" i="6"/>
  <c r="L3396" i="6"/>
  <c r="P3396" i="6"/>
  <c r="L3108" i="6"/>
  <c r="P3108" i="6"/>
  <c r="L2528" i="6"/>
  <c r="O2528" i="6" s="1"/>
  <c r="P2528" i="6"/>
  <c r="L3833" i="6"/>
  <c r="P3833" i="6"/>
  <c r="L3626" i="6"/>
  <c r="P3626" i="6"/>
  <c r="L3300" i="6"/>
  <c r="P3300" i="6"/>
  <c r="L3658" i="6"/>
  <c r="P3658" i="6"/>
  <c r="L3302" i="6"/>
  <c r="P3302" i="6"/>
  <c r="L3850" i="6"/>
  <c r="P3850" i="6"/>
  <c r="L3800" i="6"/>
  <c r="P3800" i="6"/>
  <c r="L3764" i="6"/>
  <c r="P3764" i="6"/>
  <c r="L3717" i="6"/>
  <c r="P3717" i="6"/>
  <c r="L3652" i="6"/>
  <c r="P3652" i="6"/>
  <c r="L3600" i="6"/>
  <c r="P3600" i="6"/>
  <c r="L3536" i="6"/>
  <c r="P3536" i="6"/>
  <c r="L3472" i="6"/>
  <c r="P3472" i="6"/>
  <c r="L3381" i="6"/>
  <c r="P3381" i="6"/>
  <c r="L3196" i="6"/>
  <c r="P3196" i="6"/>
  <c r="L2867" i="6"/>
  <c r="P2867" i="6"/>
  <c r="L2386" i="6"/>
  <c r="P2386" i="6"/>
  <c r="L3521" i="6"/>
  <c r="P3521" i="6"/>
  <c r="L3869" i="6"/>
  <c r="P3869" i="6"/>
  <c r="L3777" i="6"/>
  <c r="P3777" i="6"/>
  <c r="L3667" i="6"/>
  <c r="P3667" i="6"/>
  <c r="L3598" i="6"/>
  <c r="P3598" i="6"/>
  <c r="L3534" i="6"/>
  <c r="P3534" i="6"/>
  <c r="L3470" i="6"/>
  <c r="P3470" i="6"/>
  <c r="L3403" i="6"/>
  <c r="P3403" i="6"/>
  <c r="L3370" i="6"/>
  <c r="P3370" i="6"/>
  <c r="L3178" i="6"/>
  <c r="P3178" i="6"/>
  <c r="L2898" i="6"/>
  <c r="P2898" i="6"/>
  <c r="L2442" i="6"/>
  <c r="P2442" i="6"/>
  <c r="L3759" i="6"/>
  <c r="P3759" i="6"/>
  <c r="L3527" i="6"/>
  <c r="P3527" i="6"/>
  <c r="L3194" i="6"/>
  <c r="M3194" i="6" s="1"/>
  <c r="N3194" i="6" s="1"/>
  <c r="P3194" i="6"/>
  <c r="L3687" i="6"/>
  <c r="P3687" i="6"/>
  <c r="L2656" i="6"/>
  <c r="P2656" i="6"/>
  <c r="L3775" i="6"/>
  <c r="P3775" i="6"/>
  <c r="L3739" i="6"/>
  <c r="P3739" i="6"/>
  <c r="L3694" i="6"/>
  <c r="P3694" i="6"/>
  <c r="L3648" i="6"/>
  <c r="P3648" i="6"/>
  <c r="L3584" i="6"/>
  <c r="P3584" i="6"/>
  <c r="L3520" i="6"/>
  <c r="P3520" i="6"/>
  <c r="L3456" i="6"/>
  <c r="P3456" i="6"/>
  <c r="L3409" i="6"/>
  <c r="P3409" i="6"/>
  <c r="L3326" i="6"/>
  <c r="P3326" i="6"/>
  <c r="L3170" i="6"/>
  <c r="P3170" i="6"/>
  <c r="L2692" i="6"/>
  <c r="P2692" i="6"/>
  <c r="L3645" i="6"/>
  <c r="P3645" i="6"/>
  <c r="L3888" i="6"/>
  <c r="P3888" i="6"/>
  <c r="L3824" i="6"/>
  <c r="P3824" i="6"/>
  <c r="L3722" i="6"/>
  <c r="P3722" i="6"/>
  <c r="L3653" i="6"/>
  <c r="P3653" i="6"/>
  <c r="L3586" i="6"/>
  <c r="P3586" i="6"/>
  <c r="L3522" i="6"/>
  <c r="P3522" i="6"/>
  <c r="L3458" i="6"/>
  <c r="P3458" i="6"/>
  <c r="L3356" i="6"/>
  <c r="P3356" i="6"/>
  <c r="L3271" i="6"/>
  <c r="P3271" i="6"/>
  <c r="L3079" i="6"/>
  <c r="P3079" i="6"/>
  <c r="L2606" i="6"/>
  <c r="P2606" i="6"/>
  <c r="L3776" i="6"/>
  <c r="P3776" i="6"/>
  <c r="L3564" i="6"/>
  <c r="P3564" i="6"/>
  <c r="L3229" i="6"/>
  <c r="P3229" i="6"/>
  <c r="L3706" i="6"/>
  <c r="P3706" i="6"/>
  <c r="L3420" i="6"/>
  <c r="P3420" i="6"/>
  <c r="L2446" i="6"/>
  <c r="P2446" i="6"/>
  <c r="L3878" i="6"/>
  <c r="O3878" i="6" s="1"/>
  <c r="P3878" i="6"/>
  <c r="L3765" i="6"/>
  <c r="P3765" i="6"/>
  <c r="L3720" i="6"/>
  <c r="P3720" i="6"/>
  <c r="L3676" i="6"/>
  <c r="P3676" i="6"/>
  <c r="L3607" i="6"/>
  <c r="P3607" i="6"/>
  <c r="L3543" i="6"/>
  <c r="P3543" i="6"/>
  <c r="L3479" i="6"/>
  <c r="P3479" i="6"/>
  <c r="L3384" i="6"/>
  <c r="P3384" i="6"/>
  <c r="L3308" i="6"/>
  <c r="P3308" i="6"/>
  <c r="L2985" i="6"/>
  <c r="P2985" i="6"/>
  <c r="L2299" i="6"/>
  <c r="P2299" i="6"/>
  <c r="L3292" i="6"/>
  <c r="P3292" i="6"/>
  <c r="L3228" i="6"/>
  <c r="P3228" i="6"/>
  <c r="L3164" i="6"/>
  <c r="P3164" i="6"/>
  <c r="L3100" i="6"/>
  <c r="P3100" i="6"/>
  <c r="L3063" i="6"/>
  <c r="P3063" i="6"/>
  <c r="L3047" i="6"/>
  <c r="P3047" i="6"/>
  <c r="L2996" i="6"/>
  <c r="P2996" i="6"/>
  <c r="L2936" i="6"/>
  <c r="P2936" i="6"/>
  <c r="L2872" i="6"/>
  <c r="P2872" i="6"/>
  <c r="L2803" i="6"/>
  <c r="P2803" i="6"/>
  <c r="L2739" i="6"/>
  <c r="P2739" i="6"/>
  <c r="L2650" i="6"/>
  <c r="P2650" i="6"/>
  <c r="L2586" i="6"/>
  <c r="P2586" i="6"/>
  <c r="L2522" i="6"/>
  <c r="P2522" i="6"/>
  <c r="L2455" i="6"/>
  <c r="P2455" i="6"/>
  <c r="L2377" i="6"/>
  <c r="P2377" i="6"/>
  <c r="L2347" i="6"/>
  <c r="P2347" i="6"/>
  <c r="L2327" i="6"/>
  <c r="P2327" i="6"/>
  <c r="L2264" i="6"/>
  <c r="P2264" i="6"/>
  <c r="L2219" i="6"/>
  <c r="P2219" i="6"/>
  <c r="L2155" i="6"/>
  <c r="P2155" i="6"/>
  <c r="L2055" i="6"/>
  <c r="O2055" i="6" s="1"/>
  <c r="P2055" i="6"/>
  <c r="L3375" i="6"/>
  <c r="P3375" i="6"/>
  <c r="L3320" i="6"/>
  <c r="P3320" i="6"/>
  <c r="L3255" i="6"/>
  <c r="P3255" i="6"/>
  <c r="L3191" i="6"/>
  <c r="P3191" i="6"/>
  <c r="L3127" i="6"/>
  <c r="P3127" i="6"/>
  <c r="L3024" i="6"/>
  <c r="P3024" i="6"/>
  <c r="L2945" i="6"/>
  <c r="P2945" i="6"/>
  <c r="L2881" i="6"/>
  <c r="P2881" i="6"/>
  <c r="L2812" i="6"/>
  <c r="P2812" i="6"/>
  <c r="L2748" i="6"/>
  <c r="P2748" i="6"/>
  <c r="L2677" i="6"/>
  <c r="P2677" i="6"/>
  <c r="L2613" i="6"/>
  <c r="P2613" i="6"/>
  <c r="L2549" i="6"/>
  <c r="P2549" i="6"/>
  <c r="L2485" i="6"/>
  <c r="P2485" i="6"/>
  <c r="L2415" i="6"/>
  <c r="P2415" i="6"/>
  <c r="L2380" i="6"/>
  <c r="P2380" i="6"/>
  <c r="L2321" i="6"/>
  <c r="P2321" i="6"/>
  <c r="L2260" i="6"/>
  <c r="P2260" i="6"/>
  <c r="L2202" i="6"/>
  <c r="P2202" i="6"/>
  <c r="L2107" i="6"/>
  <c r="P2107" i="6"/>
  <c r="L3270" i="6"/>
  <c r="P3270" i="6"/>
  <c r="L3206" i="6"/>
  <c r="P3206" i="6"/>
  <c r="L3142" i="6"/>
  <c r="P3142" i="6"/>
  <c r="L3078" i="6"/>
  <c r="P3078" i="6"/>
  <c r="L2999" i="6"/>
  <c r="P2999" i="6"/>
  <c r="L2921" i="6"/>
  <c r="P2921" i="6"/>
  <c r="L2857" i="6"/>
  <c r="P2857" i="6"/>
  <c r="L2793" i="6"/>
  <c r="P2793" i="6"/>
  <c r="L2729" i="6"/>
  <c r="P2729" i="6"/>
  <c r="L2673" i="6"/>
  <c r="P2673" i="6"/>
  <c r="L2609" i="6"/>
  <c r="P2609" i="6"/>
  <c r="L2545" i="6"/>
  <c r="O2545" i="6" s="1"/>
  <c r="P2545" i="6"/>
  <c r="L2481" i="6"/>
  <c r="P2481" i="6"/>
  <c r="L2443" i="6"/>
  <c r="P2443" i="6"/>
  <c r="L2391" i="6"/>
  <c r="P2391" i="6"/>
  <c r="L2284" i="6"/>
  <c r="P2284" i="6"/>
  <c r="L2241" i="6"/>
  <c r="P2241" i="6"/>
  <c r="L2143" i="6"/>
  <c r="P2143" i="6"/>
  <c r="L3363" i="6"/>
  <c r="P3363" i="6"/>
  <c r="L3329" i="6"/>
  <c r="P3329" i="6"/>
  <c r="L3264" i="6"/>
  <c r="P3264" i="6"/>
  <c r="L3200" i="6"/>
  <c r="P3200" i="6"/>
  <c r="L3136" i="6"/>
  <c r="P3136" i="6"/>
  <c r="L3072" i="6"/>
  <c r="P3072" i="6"/>
  <c r="L3022" i="6"/>
  <c r="P3022" i="6"/>
  <c r="L2977" i="6"/>
  <c r="P2977" i="6"/>
  <c r="L2928" i="6"/>
  <c r="P2928" i="6"/>
  <c r="L2864" i="6"/>
  <c r="P2864" i="6"/>
  <c r="L2804" i="6"/>
  <c r="P2804" i="6"/>
  <c r="L2740" i="6"/>
  <c r="P2740" i="6"/>
  <c r="L2691" i="6"/>
  <c r="P2691" i="6"/>
  <c r="L2628" i="6"/>
  <c r="P2628" i="6"/>
  <c r="L2564" i="6"/>
  <c r="P2564" i="6"/>
  <c r="L2500" i="6"/>
  <c r="P2500" i="6"/>
  <c r="L2424" i="6"/>
  <c r="P2424" i="6"/>
  <c r="L2314" i="6"/>
  <c r="P2314" i="6"/>
  <c r="L2197" i="6"/>
  <c r="P2197" i="6"/>
  <c r="L2095" i="6"/>
  <c r="P2095" i="6"/>
  <c r="L3163" i="6"/>
  <c r="P3163" i="6"/>
  <c r="L3099" i="6"/>
  <c r="P3099" i="6"/>
  <c r="L3052" i="6"/>
  <c r="P3052" i="6"/>
  <c r="L3007" i="6"/>
  <c r="P3007" i="6"/>
  <c r="L2939" i="6"/>
  <c r="P2939" i="6"/>
  <c r="L2875" i="6"/>
  <c r="M2875" i="6" s="1"/>
  <c r="N2875" i="6" s="1"/>
  <c r="P2875" i="6"/>
  <c r="L2817" i="6"/>
  <c r="P2817" i="6"/>
  <c r="L2753" i="6"/>
  <c r="P2753" i="6"/>
  <c r="L2657" i="6"/>
  <c r="P2657" i="6"/>
  <c r="L2593" i="6"/>
  <c r="P2593" i="6"/>
  <c r="L2529" i="6"/>
  <c r="P2529" i="6"/>
  <c r="L2473" i="6"/>
  <c r="P2473" i="6"/>
  <c r="L2435" i="6"/>
  <c r="P2435" i="6"/>
  <c r="L2356" i="6"/>
  <c r="P2356" i="6"/>
  <c r="L2308" i="6"/>
  <c r="P2308" i="6"/>
  <c r="L2232" i="6"/>
  <c r="P2232" i="6"/>
  <c r="L2199" i="6"/>
  <c r="P2199" i="6"/>
  <c r="L3347" i="6"/>
  <c r="P3347" i="6"/>
  <c r="L3287" i="6"/>
  <c r="P3287" i="6"/>
  <c r="L3223" i="6"/>
  <c r="P3223" i="6"/>
  <c r="L3159" i="6"/>
  <c r="P3159" i="6"/>
  <c r="L3095" i="6"/>
  <c r="P3095" i="6"/>
  <c r="L3002" i="6"/>
  <c r="P3002" i="6"/>
  <c r="L2913" i="6"/>
  <c r="P2913" i="6"/>
  <c r="L2845" i="6"/>
  <c r="P2845" i="6"/>
  <c r="L2781" i="6"/>
  <c r="P2781" i="6"/>
  <c r="L2676" i="6"/>
  <c r="P2676" i="6"/>
  <c r="L2612" i="6"/>
  <c r="P2612" i="6"/>
  <c r="L2548" i="6"/>
  <c r="P2548" i="6"/>
  <c r="L2484" i="6"/>
  <c r="P2484" i="6"/>
  <c r="L2416" i="6"/>
  <c r="P2416" i="6"/>
  <c r="L2370" i="6"/>
  <c r="P2370" i="6"/>
  <c r="L2334" i="6"/>
  <c r="P2334" i="6"/>
  <c r="L2283" i="6"/>
  <c r="P2283" i="6"/>
  <c r="L2242" i="6"/>
  <c r="P2242" i="6"/>
  <c r="L2206" i="6"/>
  <c r="P2206" i="6"/>
  <c r="L2120" i="6"/>
  <c r="P2120" i="6"/>
  <c r="L3116" i="6"/>
  <c r="O3116" i="6" s="1"/>
  <c r="P3116" i="6"/>
  <c r="L3030" i="6"/>
  <c r="P3030" i="6"/>
  <c r="L2980" i="6"/>
  <c r="P2980" i="6"/>
  <c r="L2911" i="6"/>
  <c r="P2911" i="6"/>
  <c r="L2843" i="6"/>
  <c r="P2843" i="6"/>
  <c r="L2779" i="6"/>
  <c r="P2779" i="6"/>
  <c r="L2719" i="6"/>
  <c r="P2719" i="6"/>
  <c r="L2687" i="6"/>
  <c r="P2687" i="6"/>
  <c r="L2639" i="6"/>
  <c r="P2639" i="6"/>
  <c r="L2575" i="6"/>
  <c r="P2575" i="6"/>
  <c r="L2511" i="6"/>
  <c r="P2511" i="6"/>
  <c r="L2459" i="6"/>
  <c r="P2459" i="6"/>
  <c r="L2404" i="6"/>
  <c r="P2404" i="6"/>
  <c r="L2289" i="6"/>
  <c r="P2289" i="6"/>
  <c r="L2176" i="6"/>
  <c r="P2176" i="6"/>
  <c r="L2135" i="6"/>
  <c r="P2135" i="6"/>
  <c r="L2076" i="6"/>
  <c r="P2076" i="6"/>
  <c r="L2098" i="6"/>
  <c r="P2098" i="6"/>
  <c r="L2021" i="6"/>
  <c r="P2021" i="6"/>
  <c r="L1957" i="6"/>
  <c r="P1957" i="6"/>
  <c r="L1892" i="6"/>
  <c r="P1892" i="6"/>
  <c r="L1824" i="6"/>
  <c r="P1824" i="6"/>
  <c r="L1792" i="6"/>
  <c r="P1792" i="6"/>
  <c r="L1742" i="6"/>
  <c r="P1742" i="6"/>
  <c r="L1691" i="6"/>
  <c r="P1691" i="6"/>
  <c r="L1663" i="6"/>
  <c r="P1663" i="6"/>
  <c r="L1603" i="6"/>
  <c r="P1603" i="6"/>
  <c r="L1539" i="6"/>
  <c r="P1539" i="6"/>
  <c r="L1475" i="6"/>
  <c r="P1475" i="6"/>
  <c r="L1391" i="6"/>
  <c r="P1391" i="6"/>
  <c r="L1245" i="6"/>
  <c r="P1245" i="6"/>
  <c r="L1123" i="6"/>
  <c r="P1123" i="6"/>
  <c r="L2179" i="6"/>
  <c r="O2179" i="6" s="1"/>
  <c r="P2179" i="6"/>
  <c r="L2125" i="6"/>
  <c r="P2125" i="6"/>
  <c r="L2030" i="6"/>
  <c r="P2030" i="6"/>
  <c r="L1974" i="6"/>
  <c r="P1974" i="6"/>
  <c r="L1910" i="6"/>
  <c r="P1910" i="6"/>
  <c r="L1751" i="6"/>
  <c r="P1751" i="6"/>
  <c r="L1659" i="6"/>
  <c r="P1659" i="6"/>
  <c r="L1595" i="6"/>
  <c r="P1595" i="6"/>
  <c r="L1531" i="6"/>
  <c r="P1531" i="6"/>
  <c r="L1467" i="6"/>
  <c r="P1467" i="6"/>
  <c r="L1386" i="6"/>
  <c r="P1386" i="6"/>
  <c r="L1280" i="6"/>
  <c r="P1280" i="6"/>
  <c r="L2201" i="6"/>
  <c r="P2201" i="6"/>
  <c r="L2082" i="6"/>
  <c r="P2082" i="6"/>
  <c r="L1978" i="6"/>
  <c r="P1978" i="6"/>
  <c r="L1914" i="6"/>
  <c r="P1914" i="6"/>
  <c r="L1867" i="6"/>
  <c r="P1867" i="6"/>
  <c r="L1749" i="6"/>
  <c r="P1749" i="6"/>
  <c r="L1696" i="6"/>
  <c r="P1696" i="6"/>
  <c r="L1622" i="6"/>
  <c r="P1622" i="6"/>
  <c r="L1558" i="6"/>
  <c r="P1558" i="6"/>
  <c r="L1494" i="6"/>
  <c r="P1494" i="6"/>
  <c r="L1430" i="6"/>
  <c r="P1430" i="6"/>
  <c r="L1381" i="6"/>
  <c r="P1381" i="6"/>
  <c r="L1341" i="6"/>
  <c r="P1341" i="6"/>
  <c r="L1325" i="6"/>
  <c r="P1325" i="6"/>
  <c r="L1302" i="6"/>
  <c r="P1302" i="6"/>
  <c r="L2078" i="6"/>
  <c r="P2078" i="6"/>
  <c r="L2056" i="6"/>
  <c r="P2056" i="6"/>
  <c r="L2022" i="6"/>
  <c r="P2022" i="6"/>
  <c r="L1958" i="6"/>
  <c r="P1958" i="6"/>
  <c r="L1881" i="6"/>
  <c r="P1881" i="6"/>
  <c r="L1835" i="6"/>
  <c r="O1835" i="6" s="1"/>
  <c r="P1835" i="6"/>
  <c r="L1803" i="6"/>
  <c r="P1803" i="6"/>
  <c r="L1762" i="6"/>
  <c r="P1762" i="6"/>
  <c r="L1700" i="6"/>
  <c r="P1700" i="6"/>
  <c r="L1647" i="6"/>
  <c r="P1647" i="6"/>
  <c r="L1583" i="6"/>
  <c r="P1583" i="6"/>
  <c r="L1519" i="6"/>
  <c r="P1519" i="6"/>
  <c r="L1455" i="6"/>
  <c r="P1455" i="6"/>
  <c r="L1400" i="6"/>
  <c r="P1400" i="6"/>
  <c r="L1357" i="6"/>
  <c r="P1357" i="6"/>
  <c r="L1244" i="6"/>
  <c r="P1244" i="6"/>
  <c r="L2037" i="6"/>
  <c r="P2037" i="6"/>
  <c r="L1989" i="6"/>
  <c r="P1989" i="6"/>
  <c r="L1925" i="6"/>
  <c r="P1925" i="6"/>
  <c r="L1845" i="6"/>
  <c r="P1845" i="6"/>
  <c r="L1813" i="6"/>
  <c r="P1813" i="6"/>
  <c r="L1781" i="6"/>
  <c r="P1781" i="6"/>
  <c r="L1715" i="6"/>
  <c r="P1715" i="6"/>
  <c r="L1641" i="6"/>
  <c r="P1641" i="6"/>
  <c r="L1577" i="6"/>
  <c r="P1577" i="6"/>
  <c r="L1513" i="6"/>
  <c r="P1513" i="6"/>
  <c r="L1449" i="6"/>
  <c r="P1449" i="6"/>
  <c r="L1364" i="6"/>
  <c r="P1364" i="6"/>
  <c r="L1197" i="6"/>
  <c r="P1197" i="6"/>
  <c r="L2016" i="6"/>
  <c r="P2016" i="6"/>
  <c r="L1952" i="6"/>
  <c r="P1952" i="6"/>
  <c r="L1904" i="6"/>
  <c r="P1904" i="6"/>
  <c r="L1752" i="6"/>
  <c r="P1752" i="6"/>
  <c r="L1686" i="6"/>
  <c r="P1686" i="6"/>
  <c r="L1658" i="6"/>
  <c r="P1658" i="6"/>
  <c r="L1594" i="6"/>
  <c r="P1594" i="6"/>
  <c r="L1530" i="6"/>
  <c r="P1530" i="6"/>
  <c r="L1466" i="6"/>
  <c r="M1466" i="6" s="1"/>
  <c r="N1466" i="6" s="1"/>
  <c r="P1466" i="6"/>
  <c r="L1406" i="6"/>
  <c r="P1406" i="6"/>
  <c r="L1306" i="6"/>
  <c r="P1306" i="6"/>
  <c r="L1165" i="6"/>
  <c r="P1165" i="6"/>
  <c r="L2042" i="6"/>
  <c r="P2042" i="6"/>
  <c r="L1973" i="6"/>
  <c r="P1973" i="6"/>
  <c r="L1900" i="6"/>
  <c r="P1900" i="6"/>
  <c r="L1763" i="6"/>
  <c r="P1763" i="6"/>
  <c r="L1652" i="6"/>
  <c r="P1652" i="6"/>
  <c r="L1588" i="6"/>
  <c r="P1588" i="6"/>
  <c r="L1524" i="6"/>
  <c r="P1524" i="6"/>
  <c r="L1460" i="6"/>
  <c r="P1460" i="6"/>
  <c r="L1404" i="6"/>
  <c r="P1404" i="6"/>
  <c r="L1350" i="6"/>
  <c r="P1350" i="6"/>
  <c r="L1328" i="6"/>
  <c r="P1328" i="6"/>
  <c r="L1294" i="6"/>
  <c r="P1294" i="6"/>
  <c r="L1211" i="6"/>
  <c r="P1211" i="6"/>
  <c r="L2029" i="6"/>
  <c r="P2029" i="6"/>
  <c r="L1965" i="6"/>
  <c r="P1965" i="6"/>
  <c r="L1894" i="6"/>
  <c r="P1894" i="6"/>
  <c r="L1856" i="6"/>
  <c r="P1856" i="6"/>
  <c r="L1822" i="6"/>
  <c r="P1822" i="6"/>
  <c r="L1790" i="6"/>
  <c r="P1790" i="6"/>
  <c r="L1744" i="6"/>
  <c r="P1744" i="6"/>
  <c r="L1695" i="6"/>
  <c r="P1695" i="6"/>
  <c r="L1617" i="6"/>
  <c r="P1617" i="6"/>
  <c r="L1553" i="6"/>
  <c r="P1553" i="6"/>
  <c r="L1489" i="6"/>
  <c r="P1489" i="6"/>
  <c r="L1425" i="6"/>
  <c r="P1425" i="6"/>
  <c r="L1369" i="6"/>
  <c r="P1369" i="6"/>
  <c r="L1322" i="6"/>
  <c r="P1322" i="6"/>
  <c r="L1263" i="6"/>
  <c r="P1263" i="6"/>
  <c r="L1153" i="6"/>
  <c r="O1153" i="6" s="1"/>
  <c r="P1153" i="6"/>
  <c r="L1080" i="6"/>
  <c r="P1080" i="6"/>
  <c r="L1016" i="6"/>
  <c r="P1016" i="6"/>
  <c r="L966" i="6"/>
  <c r="P966" i="6"/>
  <c r="L898" i="6"/>
  <c r="P898" i="6"/>
  <c r="L824" i="6"/>
  <c r="P824" i="6"/>
  <c r="L750" i="6"/>
  <c r="P750" i="6"/>
  <c r="L688" i="6"/>
  <c r="P688" i="6"/>
  <c r="L600" i="6"/>
  <c r="P600" i="6"/>
  <c r="L458" i="6"/>
  <c r="P458" i="6"/>
  <c r="L1092" i="6"/>
  <c r="P1092" i="6"/>
  <c r="L1028" i="6"/>
  <c r="P1028" i="6"/>
  <c r="L956" i="6"/>
  <c r="P956" i="6"/>
  <c r="L916" i="6"/>
  <c r="P916" i="6"/>
  <c r="L836" i="6"/>
  <c r="P836" i="6"/>
  <c r="L802" i="6"/>
  <c r="P802" i="6"/>
  <c r="L706" i="6"/>
  <c r="P706" i="6"/>
  <c r="L668" i="6"/>
  <c r="P668" i="6"/>
  <c r="L640" i="6"/>
  <c r="P640" i="6"/>
  <c r="L614" i="6"/>
  <c r="P614" i="6"/>
  <c r="L583" i="6"/>
  <c r="P583" i="6"/>
  <c r="L514" i="6"/>
  <c r="P514" i="6"/>
  <c r="L398" i="6"/>
  <c r="P398" i="6"/>
  <c r="L1275" i="6"/>
  <c r="P1275" i="6"/>
  <c r="L1191" i="6"/>
  <c r="P1191" i="6"/>
  <c r="L1135" i="6"/>
  <c r="P1135" i="6"/>
  <c r="L1071" i="6"/>
  <c r="P1071" i="6"/>
  <c r="L1007" i="6"/>
  <c r="P1007" i="6"/>
  <c r="L923" i="6"/>
  <c r="P923" i="6"/>
  <c r="L851" i="6"/>
  <c r="P851" i="6"/>
  <c r="L790" i="6"/>
  <c r="P790" i="6"/>
  <c r="L755" i="6"/>
  <c r="P755" i="6"/>
  <c r="L709" i="6"/>
  <c r="M709" i="6" s="1"/>
  <c r="N709" i="6" s="1"/>
  <c r="P709" i="6"/>
  <c r="L644" i="6"/>
  <c r="P644" i="6"/>
  <c r="L534" i="6"/>
  <c r="P534" i="6"/>
  <c r="L1227" i="6"/>
  <c r="P1227" i="6"/>
  <c r="L1185" i="6"/>
  <c r="P1185" i="6"/>
  <c r="L1138" i="6"/>
  <c r="P1138" i="6"/>
  <c r="L1074" i="6"/>
  <c r="P1074" i="6"/>
  <c r="L1010" i="6"/>
  <c r="P1010" i="6"/>
  <c r="L969" i="6"/>
  <c r="P969" i="6"/>
  <c r="L899" i="6"/>
  <c r="P899" i="6"/>
  <c r="L845" i="6"/>
  <c r="P845" i="6"/>
  <c r="L784" i="6"/>
  <c r="P784" i="6"/>
  <c r="L561" i="6"/>
  <c r="P561" i="6"/>
  <c r="L499" i="6"/>
  <c r="P499" i="6"/>
  <c r="L426" i="6"/>
  <c r="P426" i="6"/>
  <c r="L71" i="6"/>
  <c r="P71" i="6"/>
  <c r="L1234" i="6"/>
  <c r="P1234" i="6"/>
  <c r="L1145" i="6"/>
  <c r="P1145" i="6"/>
  <c r="L1086" i="6"/>
  <c r="P1086" i="6"/>
  <c r="L1022" i="6"/>
  <c r="P1022" i="6"/>
  <c r="L959" i="6"/>
  <c r="P959" i="6"/>
  <c r="L888" i="6"/>
  <c r="P888" i="6"/>
  <c r="L819" i="6"/>
  <c r="P819" i="6"/>
  <c r="L749" i="6"/>
  <c r="P749" i="6"/>
  <c r="L707" i="6"/>
  <c r="P707" i="6"/>
  <c r="L651" i="6"/>
  <c r="P651" i="6"/>
  <c r="L605" i="6"/>
  <c r="P605" i="6"/>
  <c r="L520" i="6"/>
  <c r="P520" i="6"/>
  <c r="L431" i="6"/>
  <c r="P431" i="6"/>
  <c r="L1072" i="6"/>
  <c r="P1072" i="6"/>
  <c r="L1008" i="6"/>
  <c r="P1008" i="6"/>
  <c r="L946" i="6"/>
  <c r="P946" i="6"/>
  <c r="L906" i="6"/>
  <c r="M906" i="6" s="1"/>
  <c r="N906" i="6" s="1"/>
  <c r="P906" i="6"/>
  <c r="L852" i="6"/>
  <c r="P852" i="6"/>
  <c r="L780" i="6"/>
  <c r="P780" i="6"/>
  <c r="L741" i="6"/>
  <c r="P741" i="6"/>
  <c r="L677" i="6"/>
  <c r="P677" i="6"/>
  <c r="L645" i="6"/>
  <c r="P645" i="6"/>
  <c r="L615" i="6"/>
  <c r="P615" i="6"/>
  <c r="L517" i="6"/>
  <c r="P517" i="6"/>
  <c r="L402" i="6"/>
  <c r="P402" i="6"/>
  <c r="L1301" i="6"/>
  <c r="P1301" i="6"/>
  <c r="L1278" i="6"/>
  <c r="P1278" i="6"/>
  <c r="L1175" i="6"/>
  <c r="P1175" i="6"/>
  <c r="L1096" i="6"/>
  <c r="P1096" i="6"/>
  <c r="L1032" i="6"/>
  <c r="P1032" i="6"/>
  <c r="L944" i="6"/>
  <c r="P944" i="6"/>
  <c r="L850" i="6"/>
  <c r="P850" i="6"/>
  <c r="L789" i="6"/>
  <c r="P789" i="6"/>
  <c r="L733" i="6"/>
  <c r="P733" i="6"/>
  <c r="L639" i="6"/>
  <c r="P639" i="6"/>
  <c r="L560" i="6"/>
  <c r="P560" i="6"/>
  <c r="L339" i="6"/>
  <c r="P339" i="6"/>
  <c r="L1169" i="6"/>
  <c r="P1169" i="6"/>
  <c r="L1113" i="6"/>
  <c r="P1113" i="6"/>
  <c r="L1049" i="6"/>
  <c r="P1049" i="6"/>
  <c r="L985" i="6"/>
  <c r="P985" i="6"/>
  <c r="L942" i="6"/>
  <c r="P942" i="6"/>
  <c r="L887" i="6"/>
  <c r="P887" i="6"/>
  <c r="L842" i="6"/>
  <c r="P842" i="6"/>
  <c r="L731" i="6"/>
  <c r="P731" i="6"/>
  <c r="L700" i="6"/>
  <c r="P700" i="6"/>
  <c r="L570" i="6"/>
  <c r="P570" i="6"/>
  <c r="L469" i="6"/>
  <c r="P469" i="6"/>
  <c r="L384" i="6"/>
  <c r="M384" i="6" s="1"/>
  <c r="N384" i="6" s="1"/>
  <c r="P384" i="6"/>
  <c r="L556" i="6"/>
  <c r="P556" i="6"/>
  <c r="L533" i="6"/>
  <c r="P533" i="6"/>
  <c r="L505" i="6"/>
  <c r="P505" i="6"/>
  <c r="L441" i="6"/>
  <c r="P441" i="6"/>
  <c r="L289" i="6"/>
  <c r="P289" i="6"/>
  <c r="L225" i="6"/>
  <c r="P225" i="6"/>
  <c r="L121" i="6"/>
  <c r="P121" i="6"/>
  <c r="L99" i="6"/>
  <c r="P99" i="6"/>
  <c r="L50" i="6"/>
  <c r="P50" i="6"/>
  <c r="L399" i="6"/>
  <c r="P399" i="6"/>
  <c r="L367" i="6"/>
  <c r="P367" i="6"/>
  <c r="L320" i="6"/>
  <c r="P320" i="6"/>
  <c r="L256" i="6"/>
  <c r="P256" i="6"/>
  <c r="L209" i="6"/>
  <c r="P209" i="6"/>
  <c r="L165" i="6"/>
  <c r="P165" i="6"/>
  <c r="L87" i="6"/>
  <c r="P87" i="6"/>
  <c r="L453" i="6"/>
  <c r="P453" i="6"/>
  <c r="L413" i="6"/>
  <c r="P413" i="6"/>
  <c r="L381" i="6"/>
  <c r="P381" i="6"/>
  <c r="L338" i="6"/>
  <c r="P338" i="6"/>
  <c r="L280" i="6"/>
  <c r="P280" i="6"/>
  <c r="L216" i="6"/>
  <c r="P216" i="6"/>
  <c r="L159" i="6"/>
  <c r="P159" i="6"/>
  <c r="L54" i="6"/>
  <c r="P54" i="6"/>
  <c r="L302" i="6"/>
  <c r="P302" i="6"/>
  <c r="L238" i="6"/>
  <c r="P238" i="6"/>
  <c r="L153" i="6"/>
  <c r="P153" i="6"/>
  <c r="L88" i="6"/>
  <c r="P88" i="6"/>
  <c r="L532" i="6"/>
  <c r="P532" i="6"/>
  <c r="L494" i="6"/>
  <c r="P494" i="6"/>
  <c r="L462" i="6"/>
  <c r="P462" i="6"/>
  <c r="L295" i="6"/>
  <c r="O295" i="6" s="1"/>
  <c r="P295" i="6"/>
  <c r="L231" i="6"/>
  <c r="P231" i="6"/>
  <c r="L172" i="6"/>
  <c r="P172" i="6"/>
  <c r="L116" i="6"/>
  <c r="P116" i="6"/>
  <c r="L376" i="6"/>
  <c r="P376" i="6"/>
  <c r="L351" i="6"/>
  <c r="P351" i="6"/>
  <c r="L288" i="6"/>
  <c r="P288" i="6"/>
  <c r="L224" i="6"/>
  <c r="P224" i="6"/>
  <c r="L194" i="6"/>
  <c r="P194" i="6"/>
  <c r="L108" i="6"/>
  <c r="P108" i="6"/>
  <c r="L76" i="6"/>
  <c r="P76" i="6"/>
  <c r="L420" i="6"/>
  <c r="P420" i="6"/>
  <c r="L356" i="6"/>
  <c r="P356" i="6"/>
  <c r="L310" i="6"/>
  <c r="P310" i="6"/>
  <c r="L246" i="6"/>
  <c r="P246" i="6"/>
  <c r="L183" i="6"/>
  <c r="P183" i="6"/>
  <c r="L133" i="6"/>
  <c r="P133" i="6"/>
  <c r="L55" i="6"/>
  <c r="P55" i="6"/>
  <c r="L68" i="6"/>
  <c r="P68" i="6"/>
  <c r="L3772" i="6"/>
  <c r="P3772" i="6"/>
  <c r="L3595" i="6"/>
  <c r="P3595" i="6"/>
  <c r="L3258" i="6"/>
  <c r="P3258" i="6"/>
  <c r="L3689" i="6"/>
  <c r="P3689" i="6"/>
  <c r="L3151" i="6"/>
  <c r="P3151" i="6"/>
  <c r="L3792" i="6"/>
  <c r="P3792" i="6"/>
  <c r="L3795" i="6"/>
  <c r="P3795" i="6"/>
  <c r="L3839" i="6"/>
  <c r="P3839" i="6"/>
  <c r="L3729" i="6"/>
  <c r="P3729" i="6"/>
  <c r="L3634" i="6"/>
  <c r="P3634" i="6"/>
  <c r="L3570" i="6"/>
  <c r="P3570" i="6"/>
  <c r="L3506" i="6"/>
  <c r="P3506" i="6"/>
  <c r="L3442" i="6"/>
  <c r="P3442" i="6"/>
  <c r="L3394" i="6"/>
  <c r="O3394" i="6" s="1"/>
  <c r="P3394" i="6"/>
  <c r="L3026" i="6"/>
  <c r="P3026" i="6"/>
  <c r="L2503" i="6"/>
  <c r="P2503" i="6"/>
  <c r="L3806" i="6"/>
  <c r="P3806" i="6"/>
  <c r="L3593" i="6"/>
  <c r="P3593" i="6"/>
  <c r="L3236" i="6"/>
  <c r="P3236" i="6"/>
  <c r="L3618" i="6"/>
  <c r="P3618" i="6"/>
  <c r="L3176" i="6"/>
  <c r="P3176" i="6"/>
  <c r="L3848" i="6"/>
  <c r="P3848" i="6"/>
  <c r="L3798" i="6"/>
  <c r="P3798" i="6"/>
  <c r="L3751" i="6"/>
  <c r="P3751" i="6"/>
  <c r="L3715" i="6"/>
  <c r="P3715" i="6"/>
  <c r="L3643" i="6"/>
  <c r="P3643" i="6"/>
  <c r="L3579" i="6"/>
  <c r="P3579" i="6"/>
  <c r="L3515" i="6"/>
  <c r="P3515" i="6"/>
  <c r="L3451" i="6"/>
  <c r="P3451" i="6"/>
  <c r="L3352" i="6"/>
  <c r="P3352" i="6"/>
  <c r="L3139" i="6"/>
  <c r="P3139" i="6"/>
  <c r="L2805" i="6"/>
  <c r="P2805" i="6"/>
  <c r="L2178" i="6"/>
  <c r="P2178" i="6"/>
  <c r="L3414" i="6"/>
  <c r="P3414" i="6"/>
  <c r="L3867" i="6"/>
  <c r="P3867" i="6"/>
  <c r="L3762" i="6"/>
  <c r="P3762" i="6"/>
  <c r="L3661" i="6"/>
  <c r="P3661" i="6"/>
  <c r="L3592" i="6"/>
  <c r="P3592" i="6"/>
  <c r="L3528" i="6"/>
  <c r="P3528" i="6"/>
  <c r="L3464" i="6"/>
  <c r="P3464" i="6"/>
  <c r="L3401" i="6"/>
  <c r="P3401" i="6"/>
  <c r="L3345" i="6"/>
  <c r="P3345" i="6"/>
  <c r="L3168" i="6"/>
  <c r="P3168" i="6"/>
  <c r="L2820" i="6"/>
  <c r="P2820" i="6"/>
  <c r="L2305" i="6"/>
  <c r="P2305" i="6"/>
  <c r="L3742" i="6"/>
  <c r="O3742" i="6" s="1"/>
  <c r="P3742" i="6"/>
  <c r="L3498" i="6"/>
  <c r="P3498" i="6"/>
  <c r="L2969" i="6"/>
  <c r="P2969" i="6"/>
  <c r="L3647" i="6"/>
  <c r="P3647" i="6"/>
  <c r="L2530" i="6"/>
  <c r="P2530" i="6"/>
  <c r="L3773" i="6"/>
  <c r="P3773" i="6"/>
  <c r="L3728" i="6"/>
  <c r="P3728" i="6"/>
  <c r="L3692" i="6"/>
  <c r="P3692" i="6"/>
  <c r="L3627" i="6"/>
  <c r="P3627" i="6"/>
  <c r="L3563" i="6"/>
  <c r="P3563" i="6"/>
  <c r="L3499" i="6"/>
  <c r="P3499" i="6"/>
  <c r="L3435" i="6"/>
  <c r="P3435" i="6"/>
  <c r="L3387" i="6"/>
  <c r="P3387" i="6"/>
  <c r="L3311" i="6"/>
  <c r="P3311" i="6"/>
  <c r="L3145" i="6"/>
  <c r="P3145" i="6"/>
  <c r="L2633" i="6"/>
  <c r="P2633" i="6"/>
  <c r="L3581" i="6"/>
  <c r="P3581" i="6"/>
  <c r="L3886" i="6"/>
  <c r="P3886" i="6"/>
  <c r="L3822" i="6"/>
  <c r="P3822" i="6"/>
  <c r="L3705" i="6"/>
  <c r="P3705" i="6"/>
  <c r="L3646" i="6"/>
  <c r="P3646" i="6"/>
  <c r="L3582" i="6"/>
  <c r="P3582" i="6"/>
  <c r="L3518" i="6"/>
  <c r="P3518" i="6"/>
  <c r="L3454" i="6"/>
  <c r="P3454" i="6"/>
  <c r="L3349" i="6"/>
  <c r="P3349" i="6"/>
  <c r="L3242" i="6"/>
  <c r="P3242" i="6"/>
  <c r="L2978" i="6"/>
  <c r="P2978" i="6"/>
  <c r="L2499" i="6"/>
  <c r="P2499" i="6"/>
  <c r="L3740" i="6"/>
  <c r="P3740" i="6"/>
  <c r="L3531" i="6"/>
  <c r="P3531" i="6"/>
  <c r="L3038" i="6"/>
  <c r="P3038" i="6"/>
  <c r="L3670" i="6"/>
  <c r="P3670" i="6"/>
  <c r="L3355" i="6"/>
  <c r="M3355" i="6" s="1"/>
  <c r="N3355" i="6" s="1"/>
  <c r="P3355" i="6"/>
  <c r="L2258" i="6"/>
  <c r="P2258" i="6"/>
  <c r="L3849" i="6"/>
  <c r="P3849" i="6"/>
  <c r="L3763" i="6"/>
  <c r="P3763" i="6"/>
  <c r="L3718" i="6"/>
  <c r="P3718" i="6"/>
  <c r="L3674" i="6"/>
  <c r="P3674" i="6"/>
  <c r="L3605" i="6"/>
  <c r="P3605" i="6"/>
  <c r="L3541" i="6"/>
  <c r="P3541" i="6"/>
  <c r="L3477" i="6"/>
  <c r="P3477" i="6"/>
  <c r="L3382" i="6"/>
  <c r="P3382" i="6"/>
  <c r="L3298" i="6"/>
  <c r="P3298" i="6"/>
  <c r="L2951" i="6"/>
  <c r="P2951" i="6"/>
  <c r="L2196" i="6"/>
  <c r="P2196" i="6"/>
  <c r="L3290" i="6"/>
  <c r="P3290" i="6"/>
  <c r="L3226" i="6"/>
  <c r="P3226" i="6"/>
  <c r="L3162" i="6"/>
  <c r="P3162" i="6"/>
  <c r="L3098" i="6"/>
  <c r="P3098" i="6"/>
  <c r="L3061" i="6"/>
  <c r="P3061" i="6"/>
  <c r="L3045" i="6"/>
  <c r="P3045" i="6"/>
  <c r="L2994" i="6"/>
  <c r="P2994" i="6"/>
  <c r="L2927" i="6"/>
  <c r="P2927" i="6"/>
  <c r="L2863" i="6"/>
  <c r="P2863" i="6"/>
  <c r="L2801" i="6"/>
  <c r="P2801" i="6"/>
  <c r="L2737" i="6"/>
  <c r="P2737" i="6"/>
  <c r="L2648" i="6"/>
  <c r="P2648" i="6"/>
  <c r="L2584" i="6"/>
  <c r="P2584" i="6"/>
  <c r="L2520" i="6"/>
  <c r="P2520" i="6"/>
  <c r="L2453" i="6"/>
  <c r="P2453" i="6"/>
  <c r="L2375" i="6"/>
  <c r="M2375" i="6" s="1"/>
  <c r="N2375" i="6" s="1"/>
  <c r="P2375" i="6"/>
  <c r="L2343" i="6"/>
  <c r="P2343" i="6"/>
  <c r="L2325" i="6"/>
  <c r="P2325" i="6"/>
  <c r="L2254" i="6"/>
  <c r="P2254" i="6"/>
  <c r="L2215" i="6"/>
  <c r="M2215" i="6" s="1"/>
  <c r="N2215" i="6" s="1"/>
  <c r="P2215" i="6"/>
  <c r="L2139" i="6"/>
  <c r="P2139" i="6"/>
  <c r="L2047" i="6"/>
  <c r="P2047" i="6"/>
  <c r="L3373" i="6"/>
  <c r="P3373" i="6"/>
  <c r="L3318" i="6"/>
  <c r="P3318" i="6"/>
  <c r="L3253" i="6"/>
  <c r="P3253" i="6"/>
  <c r="L3189" i="6"/>
  <c r="P3189" i="6"/>
  <c r="L3125" i="6"/>
  <c r="P3125" i="6"/>
  <c r="L3011" i="6"/>
  <c r="P3011" i="6"/>
  <c r="L2934" i="6"/>
  <c r="P2934" i="6"/>
  <c r="L2870" i="6"/>
  <c r="P2870" i="6"/>
  <c r="L2799" i="6"/>
  <c r="P2799" i="6"/>
  <c r="L2735" i="6"/>
  <c r="P2735" i="6"/>
  <c r="L2675" i="6"/>
  <c r="P2675" i="6"/>
  <c r="L2611" i="6"/>
  <c r="P2611" i="6"/>
  <c r="L2547" i="6"/>
  <c r="P2547" i="6"/>
  <c r="L2483" i="6"/>
  <c r="P2483" i="6"/>
  <c r="L2413" i="6"/>
  <c r="P2413" i="6"/>
  <c r="L2373" i="6"/>
  <c r="P2373" i="6"/>
  <c r="L2290" i="6"/>
  <c r="P2290" i="6"/>
  <c r="L2239" i="6"/>
  <c r="P2239" i="6"/>
  <c r="L2188" i="6"/>
  <c r="P2188" i="6"/>
  <c r="L2091" i="6"/>
  <c r="P2091" i="6"/>
  <c r="L3247" i="6"/>
  <c r="P3247" i="6"/>
  <c r="L3183" i="6"/>
  <c r="P3183" i="6"/>
  <c r="L3119" i="6"/>
  <c r="P3119" i="6"/>
  <c r="L3033" i="6"/>
  <c r="P3033" i="6"/>
  <c r="L2990" i="6"/>
  <c r="P2990" i="6"/>
  <c r="L2910" i="6"/>
  <c r="P2910" i="6"/>
  <c r="L2842" i="6"/>
  <c r="P2842" i="6"/>
  <c r="L2778" i="6"/>
  <c r="P2778" i="6"/>
  <c r="L2715" i="6"/>
  <c r="P2715" i="6"/>
  <c r="L2671" i="6"/>
  <c r="P2671" i="6"/>
  <c r="L2607" i="6"/>
  <c r="P2607" i="6"/>
  <c r="L2543" i="6"/>
  <c r="P2543" i="6"/>
  <c r="L2479" i="6"/>
  <c r="P2479" i="6"/>
  <c r="L2428" i="6"/>
  <c r="P2428" i="6"/>
  <c r="L2378" i="6"/>
  <c r="P2378" i="6"/>
  <c r="L2278" i="6"/>
  <c r="P2278" i="6"/>
  <c r="L2180" i="6"/>
  <c r="P2180" i="6"/>
  <c r="L2136" i="6"/>
  <c r="P2136" i="6"/>
  <c r="L3361" i="6"/>
  <c r="P3361" i="6"/>
  <c r="L3327" i="6"/>
  <c r="P3327" i="6"/>
  <c r="L3262" i="6"/>
  <c r="P3262" i="6"/>
  <c r="L3198" i="6"/>
  <c r="P3198" i="6"/>
  <c r="L3134" i="6"/>
  <c r="P3134" i="6"/>
  <c r="L3070" i="6"/>
  <c r="P3070" i="6"/>
  <c r="L3009" i="6"/>
  <c r="P3009" i="6"/>
  <c r="L2970" i="6"/>
  <c r="P2970" i="6"/>
  <c r="L2919" i="6"/>
  <c r="P2919" i="6"/>
  <c r="L2855" i="6"/>
  <c r="P2855" i="6"/>
  <c r="L2791" i="6"/>
  <c r="P2791" i="6"/>
  <c r="L2727" i="6"/>
  <c r="P2727" i="6"/>
  <c r="L2686" i="6"/>
  <c r="P2686" i="6"/>
  <c r="L2626" i="6"/>
  <c r="P2626" i="6"/>
  <c r="L2562" i="6"/>
  <c r="P2562" i="6"/>
  <c r="L2498" i="6"/>
  <c r="P2498" i="6"/>
  <c r="L2401" i="6"/>
  <c r="P2401" i="6"/>
  <c r="L2312" i="6"/>
  <c r="P2312" i="6"/>
  <c r="L2192" i="6"/>
  <c r="P2192" i="6"/>
  <c r="L2093" i="6"/>
  <c r="P2093" i="6"/>
  <c r="L3161" i="6"/>
  <c r="P3161" i="6"/>
  <c r="L3097" i="6"/>
  <c r="P3097" i="6"/>
  <c r="L3050" i="6"/>
  <c r="P3050" i="6"/>
  <c r="L2995" i="6"/>
  <c r="P2995" i="6"/>
  <c r="L2937" i="6"/>
  <c r="P2937" i="6"/>
  <c r="L2873" i="6"/>
  <c r="P2873" i="6"/>
  <c r="L2802" i="6"/>
  <c r="P2802" i="6"/>
  <c r="L2738" i="6"/>
  <c r="P2738" i="6"/>
  <c r="L2655" i="6"/>
  <c r="P2655" i="6"/>
  <c r="L2591" i="6"/>
  <c r="P2591" i="6"/>
  <c r="L2527" i="6"/>
  <c r="P2527" i="6"/>
  <c r="L2471" i="6"/>
  <c r="P2471" i="6"/>
  <c r="L2420" i="6"/>
  <c r="P2420" i="6"/>
  <c r="L2346" i="6"/>
  <c r="P2346" i="6"/>
  <c r="L2302" i="6"/>
  <c r="P2302" i="6"/>
  <c r="L2226" i="6"/>
  <c r="P2226" i="6"/>
  <c r="L2194" i="6"/>
  <c r="P2194" i="6"/>
  <c r="L3343" i="6"/>
  <c r="P3343" i="6"/>
  <c r="L3285" i="6"/>
  <c r="P3285" i="6"/>
  <c r="L3221" i="6"/>
  <c r="P3221" i="6"/>
  <c r="L3157" i="6"/>
  <c r="P3157" i="6"/>
  <c r="L3093" i="6"/>
  <c r="P3093" i="6"/>
  <c r="L2973" i="6"/>
  <c r="P2973" i="6"/>
  <c r="L2902" i="6"/>
  <c r="P2902" i="6"/>
  <c r="L2830" i="6"/>
  <c r="P2830" i="6"/>
  <c r="L2766" i="6"/>
  <c r="P2766" i="6"/>
  <c r="L2674" i="6"/>
  <c r="P2674" i="6"/>
  <c r="L2610" i="6"/>
  <c r="P2610" i="6"/>
  <c r="L2546" i="6"/>
  <c r="P2546" i="6"/>
  <c r="L2482" i="6"/>
  <c r="P2482" i="6"/>
  <c r="L2412" i="6"/>
  <c r="P2412" i="6"/>
  <c r="L2368" i="6"/>
  <c r="P2368" i="6"/>
  <c r="L2332" i="6"/>
  <c r="P2332" i="6"/>
  <c r="L2279" i="6"/>
  <c r="P2279" i="6"/>
  <c r="L2240" i="6"/>
  <c r="P2240" i="6"/>
  <c r="L2184" i="6"/>
  <c r="P2184" i="6"/>
  <c r="L2113" i="6"/>
  <c r="P2113" i="6"/>
  <c r="L3114" i="6"/>
  <c r="P3114" i="6"/>
  <c r="L3028" i="6"/>
  <c r="P3028" i="6"/>
  <c r="L2964" i="6"/>
  <c r="P2964" i="6"/>
  <c r="L2900" i="6"/>
  <c r="P2900" i="6"/>
  <c r="L2841" i="6"/>
  <c r="P2841" i="6"/>
  <c r="L2777" i="6"/>
  <c r="P2777" i="6"/>
  <c r="L2716" i="6"/>
  <c r="P2716" i="6"/>
  <c r="L2685" i="6"/>
  <c r="P2685" i="6"/>
  <c r="L2637" i="6"/>
  <c r="P2637" i="6"/>
  <c r="L2573" i="6"/>
  <c r="P2573" i="6"/>
  <c r="L2509" i="6"/>
  <c r="P2509" i="6"/>
  <c r="L2444" i="6"/>
  <c r="P2444" i="6"/>
  <c r="L2402" i="6"/>
  <c r="P2402" i="6"/>
  <c r="L2281" i="6"/>
  <c r="P2281" i="6"/>
  <c r="L2174" i="6"/>
  <c r="P2174" i="6"/>
  <c r="L2122" i="6"/>
  <c r="P2122" i="6"/>
  <c r="L2063" i="6"/>
  <c r="P2063" i="6"/>
  <c r="L2096" i="6"/>
  <c r="P2096" i="6"/>
  <c r="L2019" i="6"/>
  <c r="P2019" i="6"/>
  <c r="L1955" i="6"/>
  <c r="P1955" i="6"/>
  <c r="L1888" i="6"/>
  <c r="P1888" i="6"/>
  <c r="L1818" i="6"/>
  <c r="P1818" i="6"/>
  <c r="L1786" i="6"/>
  <c r="P1786" i="6"/>
  <c r="L1735" i="6"/>
  <c r="P1735" i="6"/>
  <c r="L1689" i="6"/>
  <c r="P1689" i="6"/>
  <c r="L1638" i="6"/>
  <c r="P1638" i="6"/>
  <c r="L1574" i="6"/>
  <c r="P1574" i="6"/>
  <c r="L1510" i="6"/>
  <c r="P1510" i="6"/>
  <c r="L1446" i="6"/>
  <c r="P1446" i="6"/>
  <c r="L1383" i="6"/>
  <c r="P1383" i="6"/>
  <c r="L1237" i="6"/>
  <c r="P1237" i="6"/>
  <c r="L2195" i="6"/>
  <c r="P2195" i="6"/>
  <c r="L2177" i="6"/>
  <c r="P2177" i="6"/>
  <c r="L2123" i="6"/>
  <c r="P2123" i="6"/>
  <c r="L2017" i="6"/>
  <c r="P2017" i="6"/>
  <c r="L1953" i="6"/>
  <c r="P1953" i="6"/>
  <c r="L1905" i="6"/>
  <c r="P1905" i="6"/>
  <c r="L1740" i="6"/>
  <c r="P1740" i="6"/>
  <c r="L1630" i="6"/>
  <c r="P1630" i="6"/>
  <c r="L1566" i="6"/>
  <c r="P1566" i="6"/>
  <c r="L1502" i="6"/>
  <c r="P1502" i="6"/>
  <c r="L1438" i="6"/>
  <c r="P1438" i="6"/>
  <c r="L1378" i="6"/>
  <c r="P1378" i="6"/>
  <c r="L1247" i="6"/>
  <c r="P1247" i="6"/>
  <c r="L2185" i="6"/>
  <c r="P2185" i="6"/>
  <c r="L2080" i="6"/>
  <c r="P2080" i="6"/>
  <c r="L1976" i="6"/>
  <c r="P1976" i="6"/>
  <c r="L1912" i="6"/>
  <c r="P1912" i="6"/>
  <c r="L1865" i="6"/>
  <c r="P1865" i="6"/>
  <c r="L1747" i="6"/>
  <c r="P1747" i="6"/>
  <c r="L1681" i="6"/>
  <c r="P1681" i="6"/>
  <c r="L1620" i="6"/>
  <c r="P1620" i="6"/>
  <c r="L1556" i="6"/>
  <c r="P1556" i="6"/>
  <c r="L1492" i="6"/>
  <c r="P1492" i="6"/>
  <c r="L1428" i="6"/>
  <c r="P1428" i="6"/>
  <c r="L1359" i="6"/>
  <c r="P1359" i="6"/>
  <c r="L1339" i="6"/>
  <c r="P1339" i="6"/>
  <c r="L1323" i="6"/>
  <c r="P1323" i="6"/>
  <c r="L1269" i="6"/>
  <c r="P1269" i="6"/>
  <c r="L2074" i="6"/>
  <c r="P2074" i="6"/>
  <c r="L2054" i="6"/>
  <c r="P2054" i="6"/>
  <c r="L2001" i="6"/>
  <c r="P2001" i="6"/>
  <c r="L1937" i="6"/>
  <c r="P1937" i="6"/>
  <c r="L1877" i="6"/>
  <c r="P1877" i="6"/>
  <c r="L1833" i="6"/>
  <c r="P1833" i="6"/>
  <c r="L1801" i="6"/>
  <c r="P1801" i="6"/>
  <c r="L1760" i="6"/>
  <c r="P1760" i="6"/>
  <c r="L1690" i="6"/>
  <c r="P1690" i="6"/>
  <c r="L1645" i="6"/>
  <c r="P1645" i="6"/>
  <c r="L1581" i="6"/>
  <c r="P1581" i="6"/>
  <c r="L1517" i="6"/>
  <c r="P1517" i="6"/>
  <c r="L1453" i="6"/>
  <c r="P1453" i="6"/>
  <c r="L1395" i="6"/>
  <c r="P1395" i="6"/>
  <c r="L1355" i="6"/>
  <c r="P1355" i="6"/>
  <c r="L1236" i="6"/>
  <c r="P1236" i="6"/>
  <c r="L2033" i="6"/>
  <c r="P2033" i="6"/>
  <c r="L1987" i="6"/>
  <c r="P1987" i="6"/>
  <c r="L1923" i="6"/>
  <c r="P1923" i="6"/>
  <c r="L1839" i="6"/>
  <c r="P1839" i="6"/>
  <c r="L1807" i="6"/>
  <c r="P1807" i="6"/>
  <c r="L1775" i="6"/>
  <c r="P1775" i="6"/>
  <c r="L1713" i="6"/>
  <c r="P1713" i="6"/>
  <c r="L1639" i="6"/>
  <c r="P1639" i="6"/>
  <c r="L1575" i="6"/>
  <c r="P1575" i="6"/>
  <c r="L1511" i="6"/>
  <c r="P1511" i="6"/>
  <c r="L1447" i="6"/>
  <c r="P1447" i="6"/>
  <c r="L1281" i="6"/>
  <c r="P1281" i="6"/>
  <c r="L1195" i="6"/>
  <c r="P1195" i="6"/>
  <c r="L2012" i="6"/>
  <c r="P2012" i="6"/>
  <c r="L1948" i="6"/>
  <c r="P1948" i="6"/>
  <c r="L1893" i="6"/>
  <c r="P1893" i="6"/>
  <c r="L1750" i="6"/>
  <c r="P1750" i="6"/>
  <c r="L1684" i="6"/>
  <c r="P1684" i="6"/>
  <c r="L1656" i="6"/>
  <c r="P1656" i="6"/>
  <c r="L1592" i="6"/>
  <c r="P1592" i="6"/>
  <c r="L1528" i="6"/>
  <c r="P1528" i="6"/>
  <c r="L1464" i="6"/>
  <c r="P1464" i="6"/>
  <c r="L1398" i="6"/>
  <c r="P1398" i="6"/>
  <c r="L1292" i="6"/>
  <c r="P1292" i="6"/>
  <c r="L1136" i="6"/>
  <c r="P1136" i="6"/>
  <c r="L2040" i="6"/>
  <c r="P2040" i="6"/>
  <c r="L1971" i="6"/>
  <c r="P1971" i="6"/>
  <c r="L1886" i="6"/>
  <c r="P1886" i="6"/>
  <c r="L1761" i="6"/>
  <c r="P1761" i="6"/>
  <c r="L1650" i="6"/>
  <c r="P1650" i="6"/>
  <c r="L1586" i="6"/>
  <c r="P1586" i="6"/>
  <c r="L1522" i="6"/>
  <c r="P1522" i="6"/>
  <c r="L1458" i="6"/>
  <c r="P1458" i="6"/>
  <c r="L1396" i="6"/>
  <c r="P1396" i="6"/>
  <c r="L1348" i="6"/>
  <c r="P1348" i="6"/>
  <c r="L1326" i="6"/>
  <c r="P1326" i="6"/>
  <c r="L1261" i="6"/>
  <c r="P1261" i="6"/>
  <c r="L1201" i="6"/>
  <c r="P1201" i="6"/>
  <c r="L2027" i="6"/>
  <c r="P2027" i="6"/>
  <c r="L1963" i="6"/>
  <c r="P1963" i="6"/>
  <c r="L1884" i="6"/>
  <c r="P1884" i="6"/>
  <c r="L1850" i="6"/>
  <c r="P1850" i="6"/>
  <c r="L1820" i="6"/>
  <c r="P1820" i="6"/>
  <c r="L1788" i="6"/>
  <c r="P1788" i="6"/>
  <c r="L1730" i="6"/>
  <c r="P1730" i="6"/>
  <c r="L1693" i="6"/>
  <c r="P1693" i="6"/>
  <c r="L1615" i="6"/>
  <c r="P1615" i="6"/>
  <c r="L1551" i="6"/>
  <c r="P1551" i="6"/>
  <c r="L1487" i="6"/>
  <c r="P1487" i="6"/>
  <c r="L1423" i="6"/>
  <c r="P1423" i="6"/>
  <c r="L1367" i="6"/>
  <c r="P1367" i="6"/>
  <c r="L1314" i="6"/>
  <c r="P1314" i="6"/>
  <c r="L1255" i="6"/>
  <c r="P1255" i="6"/>
  <c r="L1137" i="6"/>
  <c r="P1137" i="6"/>
  <c r="L1073" i="6"/>
  <c r="P1073" i="6"/>
  <c r="L1009" i="6"/>
  <c r="P1009" i="6"/>
  <c r="L960" i="6"/>
  <c r="P960" i="6"/>
  <c r="L880" i="6"/>
  <c r="P880" i="6"/>
  <c r="L822" i="6"/>
  <c r="P822" i="6"/>
  <c r="L746" i="6"/>
  <c r="P746" i="6"/>
  <c r="L666" i="6"/>
  <c r="P666" i="6"/>
  <c r="L594" i="6"/>
  <c r="P594" i="6"/>
  <c r="L435" i="6"/>
  <c r="P435" i="6"/>
  <c r="L1090" i="6"/>
  <c r="P1090" i="6"/>
  <c r="L1026" i="6"/>
  <c r="P1026" i="6"/>
  <c r="L954" i="6"/>
  <c r="P954" i="6"/>
  <c r="L896" i="6"/>
  <c r="P896" i="6"/>
  <c r="L830" i="6"/>
  <c r="P830" i="6"/>
  <c r="L800" i="6"/>
  <c r="P800" i="6"/>
  <c r="L703" i="6"/>
  <c r="P703" i="6"/>
  <c r="L664" i="6"/>
  <c r="P664" i="6"/>
  <c r="L638" i="6"/>
  <c r="P638" i="6"/>
  <c r="L612" i="6"/>
  <c r="P612" i="6"/>
  <c r="L579" i="6"/>
  <c r="P579" i="6"/>
  <c r="L497" i="6"/>
  <c r="P497" i="6"/>
  <c r="L392" i="6"/>
  <c r="P392" i="6"/>
  <c r="L1258" i="6"/>
  <c r="P1258" i="6"/>
  <c r="L1189" i="6"/>
  <c r="P1189" i="6"/>
  <c r="L1128" i="6"/>
  <c r="P1128" i="6"/>
  <c r="L1064" i="6"/>
  <c r="P1064" i="6"/>
  <c r="L1000" i="6"/>
  <c r="P1000" i="6"/>
  <c r="L914" i="6"/>
  <c r="P914" i="6"/>
  <c r="L849" i="6"/>
  <c r="P849" i="6"/>
  <c r="L777" i="6"/>
  <c r="P777" i="6"/>
  <c r="L740" i="6"/>
  <c r="P740" i="6"/>
  <c r="L682" i="6"/>
  <c r="P682" i="6"/>
  <c r="L630" i="6"/>
  <c r="P630" i="6"/>
  <c r="L511" i="6"/>
  <c r="P511" i="6"/>
  <c r="L1223" i="6"/>
  <c r="P1223" i="6"/>
  <c r="L1172" i="6"/>
  <c r="P1172" i="6"/>
  <c r="L1133" i="6"/>
  <c r="P1133" i="6"/>
  <c r="L1069" i="6"/>
  <c r="P1069" i="6"/>
  <c r="L1005" i="6"/>
  <c r="P1005" i="6"/>
  <c r="L950" i="6"/>
  <c r="P950" i="6"/>
  <c r="L886" i="6"/>
  <c r="P886" i="6"/>
  <c r="L843" i="6"/>
  <c r="P843" i="6"/>
  <c r="L761" i="6"/>
  <c r="P761" i="6"/>
  <c r="L559" i="6"/>
  <c r="P559" i="6"/>
  <c r="L492" i="6"/>
  <c r="P492" i="6"/>
  <c r="L406" i="6"/>
  <c r="P406" i="6"/>
  <c r="L1270" i="6"/>
  <c r="P1270" i="6"/>
  <c r="L1232" i="6"/>
  <c r="P1232" i="6"/>
  <c r="L1131" i="6"/>
  <c r="P1131" i="6"/>
  <c r="L1067" i="6"/>
  <c r="P1067" i="6"/>
  <c r="L1003" i="6"/>
  <c r="P1003" i="6"/>
  <c r="L957" i="6"/>
  <c r="P957" i="6"/>
  <c r="L872" i="6"/>
  <c r="P872" i="6"/>
  <c r="L817" i="6"/>
  <c r="P817" i="6"/>
  <c r="L747" i="6"/>
  <c r="P747" i="6"/>
  <c r="L695" i="6"/>
  <c r="P695" i="6"/>
  <c r="L637" i="6"/>
  <c r="P637" i="6"/>
  <c r="L603" i="6"/>
  <c r="P603" i="6"/>
  <c r="L508" i="6"/>
  <c r="P508" i="6"/>
  <c r="L301" i="6"/>
  <c r="P301" i="6"/>
  <c r="L1065" i="6"/>
  <c r="P1065" i="6"/>
  <c r="L1001" i="6"/>
  <c r="P1001" i="6"/>
  <c r="L939" i="6"/>
  <c r="P939" i="6"/>
  <c r="L897" i="6"/>
  <c r="P897" i="6"/>
  <c r="L848" i="6"/>
  <c r="P848" i="6"/>
  <c r="L778" i="6"/>
  <c r="P778" i="6"/>
  <c r="L737" i="6"/>
  <c r="P737" i="6"/>
  <c r="L675" i="6"/>
  <c r="P675" i="6"/>
  <c r="L643" i="6"/>
  <c r="P643" i="6"/>
  <c r="L607" i="6"/>
  <c r="P607" i="6"/>
  <c r="L515" i="6"/>
  <c r="P515" i="6"/>
  <c r="L382" i="6"/>
  <c r="P382" i="6"/>
  <c r="L1299" i="6"/>
  <c r="P1299" i="6"/>
  <c r="L1257" i="6"/>
  <c r="P1257" i="6"/>
  <c r="L1173" i="6"/>
  <c r="P1173" i="6"/>
  <c r="L1089" i="6"/>
  <c r="P1089" i="6"/>
  <c r="L1025" i="6"/>
  <c r="P1025" i="6"/>
  <c r="L924" i="6"/>
  <c r="P924" i="6"/>
  <c r="L840" i="6"/>
  <c r="P840" i="6"/>
  <c r="L787" i="6"/>
  <c r="P787" i="6"/>
  <c r="L712" i="6"/>
  <c r="P712" i="6"/>
  <c r="L631" i="6"/>
  <c r="P631" i="6"/>
  <c r="L553" i="6"/>
  <c r="P553" i="6"/>
  <c r="L270" i="6"/>
  <c r="P270" i="6"/>
  <c r="L1162" i="6"/>
  <c r="P1162" i="6"/>
  <c r="L1108" i="6"/>
  <c r="P1108" i="6"/>
  <c r="L1044" i="6"/>
  <c r="P1044" i="6"/>
  <c r="L978" i="6"/>
  <c r="P978" i="6"/>
  <c r="L933" i="6"/>
  <c r="P933" i="6"/>
  <c r="L885" i="6"/>
  <c r="P885" i="6"/>
  <c r="L832" i="6"/>
  <c r="P832" i="6"/>
  <c r="L729" i="6"/>
  <c r="P729" i="6"/>
  <c r="L698" i="6"/>
  <c r="P698" i="6"/>
  <c r="L547" i="6"/>
  <c r="P547" i="6"/>
  <c r="L461" i="6"/>
  <c r="P461" i="6"/>
  <c r="L303" i="6"/>
  <c r="P303" i="6"/>
  <c r="L554" i="6"/>
  <c r="P554" i="6"/>
  <c r="L531" i="6"/>
  <c r="P531" i="6"/>
  <c r="L495" i="6"/>
  <c r="P495" i="6"/>
  <c r="L352" i="6"/>
  <c r="P352" i="6"/>
  <c r="L268" i="6"/>
  <c r="P268" i="6"/>
  <c r="L205" i="6"/>
  <c r="P205" i="6"/>
  <c r="L119" i="6"/>
  <c r="P119" i="6"/>
  <c r="L97" i="6"/>
  <c r="P97" i="6"/>
  <c r="L427" i="6"/>
  <c r="P427" i="6"/>
  <c r="L395" i="6"/>
  <c r="P395" i="6"/>
  <c r="L363" i="6"/>
  <c r="P363" i="6"/>
  <c r="L318" i="6"/>
  <c r="P318" i="6"/>
  <c r="L254" i="6"/>
  <c r="P254" i="6"/>
  <c r="L207" i="6"/>
  <c r="P207" i="6"/>
  <c r="L150" i="6"/>
  <c r="P150" i="6"/>
  <c r="L83" i="6"/>
  <c r="P83" i="6"/>
  <c r="L439" i="6"/>
  <c r="P439" i="6"/>
  <c r="L409" i="6"/>
  <c r="P409" i="6"/>
  <c r="L377" i="6"/>
  <c r="P377" i="6"/>
  <c r="L336" i="6"/>
  <c r="P336" i="6"/>
  <c r="L278" i="6"/>
  <c r="P278" i="6"/>
  <c r="L214" i="6"/>
  <c r="P214" i="6"/>
  <c r="L157" i="6"/>
  <c r="P157" i="6"/>
  <c r="L353" i="6"/>
  <c r="P353" i="6"/>
  <c r="L297" i="6"/>
  <c r="P297" i="6"/>
  <c r="L233" i="6"/>
  <c r="P233" i="6"/>
  <c r="L134" i="6"/>
  <c r="P134" i="6"/>
  <c r="L80" i="6"/>
  <c r="P80" i="6"/>
  <c r="L530" i="6"/>
  <c r="P530" i="6"/>
  <c r="L488" i="6"/>
  <c r="P488" i="6"/>
  <c r="L448" i="6"/>
  <c r="P448" i="6"/>
  <c r="L293" i="6"/>
  <c r="P293" i="6"/>
  <c r="L229" i="6"/>
  <c r="P229" i="6"/>
  <c r="L170" i="6"/>
  <c r="P170" i="6"/>
  <c r="L114" i="6"/>
  <c r="P114" i="6"/>
  <c r="L374" i="6"/>
  <c r="P374" i="6"/>
  <c r="L337" i="6"/>
  <c r="P337" i="6"/>
  <c r="L286" i="6"/>
  <c r="P286" i="6"/>
  <c r="L222" i="6"/>
  <c r="P222" i="6"/>
  <c r="L192" i="6"/>
  <c r="P192" i="6"/>
  <c r="L102" i="6"/>
  <c r="P102" i="6"/>
  <c r="L67" i="6"/>
  <c r="P67" i="6"/>
  <c r="L412" i="6"/>
  <c r="P412" i="6"/>
  <c r="L354" i="6"/>
  <c r="P354" i="6"/>
  <c r="L305" i="6"/>
  <c r="P305" i="6"/>
  <c r="L241" i="6"/>
  <c r="P241" i="6"/>
  <c r="L181" i="6"/>
  <c r="P181" i="6"/>
  <c r="L78" i="6"/>
  <c r="P78" i="6"/>
  <c r="L53" i="6"/>
  <c r="P53" i="6"/>
  <c r="L66" i="6"/>
  <c r="P66" i="6"/>
  <c r="M3757" i="6"/>
  <c r="N3757" i="6" s="1"/>
  <c r="O3757" i="6"/>
  <c r="O3558" i="6"/>
  <c r="M3558" i="6"/>
  <c r="N3558" i="6" s="1"/>
  <c r="M3213" i="6"/>
  <c r="N3213" i="6" s="1"/>
  <c r="O3213" i="6"/>
  <c r="O3654" i="6"/>
  <c r="O2758" i="6"/>
  <c r="M2758" i="6"/>
  <c r="N2758" i="6" s="1"/>
  <c r="M3882" i="6"/>
  <c r="N3882" i="6" s="1"/>
  <c r="O3882" i="6"/>
  <c r="O3782" i="6"/>
  <c r="M3782" i="6"/>
  <c r="N3782" i="6" s="1"/>
  <c r="M3714" i="6"/>
  <c r="N3714" i="6" s="1"/>
  <c r="O3714" i="6"/>
  <c r="O3630" i="6"/>
  <c r="M3630" i="6"/>
  <c r="N3630" i="6" s="1"/>
  <c r="O3566" i="6"/>
  <c r="M3566" i="6"/>
  <c r="N3566" i="6" s="1"/>
  <c r="O3438" i="6"/>
  <c r="M3438" i="6"/>
  <c r="N3438" i="6" s="1"/>
  <c r="O3390" i="6"/>
  <c r="M3390" i="6"/>
  <c r="N3390" i="6" s="1"/>
  <c r="O2962" i="6"/>
  <c r="M2962" i="6"/>
  <c r="N2962" i="6" s="1"/>
  <c r="M3787" i="6"/>
  <c r="N3787" i="6" s="1"/>
  <c r="O3787" i="6"/>
  <c r="O3562" i="6"/>
  <c r="M3562" i="6"/>
  <c r="N3562" i="6" s="1"/>
  <c r="M3073" i="6"/>
  <c r="N3073" i="6" s="1"/>
  <c r="O3073" i="6"/>
  <c r="O2896" i="6"/>
  <c r="M2896" i="6"/>
  <c r="N2896" i="6" s="1"/>
  <c r="O3846" i="6"/>
  <c r="M3846" i="6"/>
  <c r="N3846" i="6" s="1"/>
  <c r="M3796" i="6"/>
  <c r="N3796" i="6" s="1"/>
  <c r="O3796" i="6"/>
  <c r="O3704" i="6"/>
  <c r="M3704" i="6"/>
  <c r="N3704" i="6" s="1"/>
  <c r="M3641" i="6"/>
  <c r="N3641" i="6" s="1"/>
  <c r="O3641" i="6"/>
  <c r="M3577" i="6"/>
  <c r="N3577" i="6" s="1"/>
  <c r="O3577" i="6"/>
  <c r="M3449" i="6"/>
  <c r="N3449" i="6" s="1"/>
  <c r="O3449" i="6"/>
  <c r="O3319" i="6"/>
  <c r="M3319" i="6"/>
  <c r="N3319" i="6" s="1"/>
  <c r="O3102" i="6"/>
  <c r="M3102" i="6"/>
  <c r="N3102" i="6" s="1"/>
  <c r="O3856" i="6"/>
  <c r="M3856" i="6"/>
  <c r="N3856" i="6" s="1"/>
  <c r="O3350" i="6"/>
  <c r="M3350" i="6"/>
  <c r="N3350" i="6" s="1"/>
  <c r="M3842" i="6"/>
  <c r="N3842" i="6" s="1"/>
  <c r="O3842" i="6"/>
  <c r="O3635" i="6"/>
  <c r="M3635" i="6"/>
  <c r="N3635" i="6" s="1"/>
  <c r="O3571" i="6"/>
  <c r="M3571" i="6"/>
  <c r="N3571" i="6" s="1"/>
  <c r="O3507" i="6"/>
  <c r="M3507" i="6"/>
  <c r="N3507" i="6" s="1"/>
  <c r="O3395" i="6"/>
  <c r="M3395" i="6"/>
  <c r="N3395" i="6" s="1"/>
  <c r="M3321" i="6"/>
  <c r="N3321" i="6" s="1"/>
  <c r="O3321" i="6"/>
  <c r="M3141" i="6"/>
  <c r="N3141" i="6" s="1"/>
  <c r="O3141" i="6"/>
  <c r="O3895" i="6"/>
  <c r="M3895" i="6"/>
  <c r="N3895" i="6" s="1"/>
  <c r="O3708" i="6"/>
  <c r="M3708" i="6"/>
  <c r="N3708" i="6" s="1"/>
  <c r="M3465" i="6"/>
  <c r="N3465" i="6" s="1"/>
  <c r="O3465" i="6"/>
  <c r="O3614" i="6"/>
  <c r="M3614" i="6"/>
  <c r="N3614" i="6" s="1"/>
  <c r="O2355" i="6"/>
  <c r="M2355" i="6"/>
  <c r="N2355" i="6" s="1"/>
  <c r="M3771" i="6"/>
  <c r="N3771" i="6" s="1"/>
  <c r="O3771" i="6"/>
  <c r="O3688" i="6"/>
  <c r="M3688" i="6"/>
  <c r="N3688" i="6" s="1"/>
  <c r="M3625" i="6"/>
  <c r="N3625" i="6" s="1"/>
  <c r="O3625" i="6"/>
  <c r="M3561" i="6"/>
  <c r="N3561" i="6" s="1"/>
  <c r="O3561" i="6"/>
  <c r="M3433" i="6"/>
  <c r="N3433" i="6" s="1"/>
  <c r="O3433" i="6"/>
  <c r="O3376" i="6"/>
  <c r="M3376" i="6"/>
  <c r="N3376" i="6" s="1"/>
  <c r="O3306" i="6"/>
  <c r="M3306" i="6"/>
  <c r="N3306" i="6" s="1"/>
  <c r="O2592" i="6"/>
  <c r="M2592" i="6"/>
  <c r="N2592" i="6" s="1"/>
  <c r="O3486" i="6"/>
  <c r="M3486" i="6"/>
  <c r="N3486" i="6" s="1"/>
  <c r="M3884" i="6"/>
  <c r="N3884" i="6" s="1"/>
  <c r="O3884" i="6"/>
  <c r="O3690" i="6"/>
  <c r="M3690" i="6"/>
  <c r="N3690" i="6" s="1"/>
  <c r="M3640" i="6"/>
  <c r="N3640" i="6" s="1"/>
  <c r="O3640" i="6"/>
  <c r="O3576" i="6"/>
  <c r="M3576" i="6"/>
  <c r="N3576" i="6" s="1"/>
  <c r="M3448" i="6"/>
  <c r="N3448" i="6" s="1"/>
  <c r="O3448" i="6"/>
  <c r="M3339" i="6"/>
  <c r="N3339" i="6" s="1"/>
  <c r="O3339" i="6"/>
  <c r="O3232" i="6"/>
  <c r="M3232" i="6"/>
  <c r="N3232" i="6" s="1"/>
  <c r="O2474" i="6"/>
  <c r="M2474" i="6"/>
  <c r="N2474" i="6" s="1"/>
  <c r="O3725" i="6"/>
  <c r="M3725" i="6"/>
  <c r="N3725" i="6" s="1"/>
  <c r="O3500" i="6"/>
  <c r="M3500" i="6"/>
  <c r="N3500" i="6" s="1"/>
  <c r="O3608" i="6"/>
  <c r="M3608" i="6"/>
  <c r="N3608" i="6" s="1"/>
  <c r="M3295" i="6"/>
  <c r="N3295" i="6" s="1"/>
  <c r="O3295" i="6"/>
  <c r="M3894" i="6"/>
  <c r="N3894" i="6" s="1"/>
  <c r="O3894" i="6"/>
  <c r="M3752" i="6"/>
  <c r="N3752" i="6" s="1"/>
  <c r="O3752" i="6"/>
  <c r="O3716" i="6"/>
  <c r="M3716" i="6"/>
  <c r="N3716" i="6" s="1"/>
  <c r="O3644" i="6"/>
  <c r="M3644" i="6"/>
  <c r="N3644" i="6" s="1"/>
  <c r="O3516" i="6"/>
  <c r="M3516" i="6"/>
  <c r="N3516" i="6" s="1"/>
  <c r="O3452" i="6"/>
  <c r="M3452" i="6"/>
  <c r="N3452" i="6" s="1"/>
  <c r="O3378" i="6"/>
  <c r="M3378" i="6"/>
  <c r="N3378" i="6" s="1"/>
  <c r="O2940" i="6"/>
  <c r="M2940" i="6"/>
  <c r="N2940" i="6" s="1"/>
  <c r="O3354" i="6"/>
  <c r="M3354" i="6"/>
  <c r="N3354" i="6" s="1"/>
  <c r="M3288" i="6"/>
  <c r="N3288" i="6" s="1"/>
  <c r="O3288" i="6"/>
  <c r="O3160" i="6"/>
  <c r="M3160" i="6"/>
  <c r="N3160" i="6" s="1"/>
  <c r="O3096" i="6"/>
  <c r="M3096" i="6"/>
  <c r="N3096" i="6" s="1"/>
  <c r="O3059" i="6"/>
  <c r="M3059" i="6"/>
  <c r="N3059" i="6" s="1"/>
  <c r="O2983" i="6"/>
  <c r="M2983" i="6"/>
  <c r="N2983" i="6" s="1"/>
  <c r="O2916" i="6"/>
  <c r="M2916" i="6"/>
  <c r="N2916" i="6" s="1"/>
  <c r="O2850" i="6"/>
  <c r="M2850" i="6"/>
  <c r="N2850" i="6" s="1"/>
  <c r="O2722" i="6"/>
  <c r="M2722" i="6"/>
  <c r="N2722" i="6" s="1"/>
  <c r="M2625" i="6"/>
  <c r="N2625" i="6" s="1"/>
  <c r="O2625" i="6"/>
  <c r="O2561" i="6"/>
  <c r="M2561" i="6"/>
  <c r="N2561" i="6" s="1"/>
  <c r="M2451" i="6"/>
  <c r="N2451" i="6" s="1"/>
  <c r="O2451" i="6"/>
  <c r="O2363" i="6"/>
  <c r="M2363" i="6"/>
  <c r="N2363" i="6" s="1"/>
  <c r="M2341" i="6"/>
  <c r="N2341" i="6" s="1"/>
  <c r="O2341" i="6"/>
  <c r="O2252" i="6"/>
  <c r="M2252" i="6"/>
  <c r="N2252" i="6" s="1"/>
  <c r="M2213" i="6"/>
  <c r="N2213" i="6" s="1"/>
  <c r="O2213" i="6"/>
  <c r="M2132" i="6"/>
  <c r="N2132" i="6" s="1"/>
  <c r="O2132" i="6"/>
  <c r="O3348" i="6"/>
  <c r="M3348" i="6"/>
  <c r="N3348" i="6" s="1"/>
  <c r="O3316" i="6"/>
  <c r="M3316" i="6"/>
  <c r="N3316" i="6" s="1"/>
  <c r="O3251" i="6"/>
  <c r="M3251" i="6"/>
  <c r="N3251" i="6" s="1"/>
  <c r="O3123" i="6"/>
  <c r="M3123" i="6"/>
  <c r="N3123" i="6" s="1"/>
  <c r="O3006" i="6"/>
  <c r="M3006" i="6"/>
  <c r="N3006" i="6" s="1"/>
  <c r="M2925" i="6"/>
  <c r="N2925" i="6" s="1"/>
  <c r="O2925" i="6"/>
  <c r="O2797" i="6"/>
  <c r="M2797" i="6"/>
  <c r="N2797" i="6" s="1"/>
  <c r="M2733" i="6"/>
  <c r="N2733" i="6" s="1"/>
  <c r="O2733" i="6"/>
  <c r="O2654" i="6"/>
  <c r="M2654" i="6"/>
  <c r="N2654" i="6" s="1"/>
  <c r="O2526" i="6"/>
  <c r="M2526" i="6"/>
  <c r="N2526" i="6" s="1"/>
  <c r="O2470" i="6"/>
  <c r="M2470" i="6"/>
  <c r="N2470" i="6" s="1"/>
  <c r="O2411" i="6"/>
  <c r="M2411" i="6"/>
  <c r="N2411" i="6" s="1"/>
  <c r="O2288" i="6"/>
  <c r="M2288" i="6"/>
  <c r="N2288" i="6" s="1"/>
  <c r="M2237" i="6"/>
  <c r="N2237" i="6" s="1"/>
  <c r="O2237" i="6"/>
  <c r="M2173" i="6"/>
  <c r="N2173" i="6" s="1"/>
  <c r="O2173" i="6"/>
  <c r="O3245" i="6"/>
  <c r="M3245" i="6"/>
  <c r="N3245" i="6" s="1"/>
  <c r="M3181" i="6"/>
  <c r="N3181" i="6" s="1"/>
  <c r="O3181" i="6"/>
  <c r="O3117" i="6"/>
  <c r="M3117" i="6"/>
  <c r="N3117" i="6" s="1"/>
  <c r="O2972" i="6"/>
  <c r="M2972" i="6"/>
  <c r="N2972" i="6" s="1"/>
  <c r="M2901" i="6"/>
  <c r="N2901" i="6" s="1"/>
  <c r="O2901" i="6"/>
  <c r="O2840" i="6"/>
  <c r="M2840" i="6"/>
  <c r="N2840" i="6" s="1"/>
  <c r="M2713" i="6"/>
  <c r="N2713" i="6" s="1"/>
  <c r="O2713" i="6"/>
  <c r="M2669" i="6"/>
  <c r="N2669" i="6" s="1"/>
  <c r="O2669" i="6"/>
  <c r="O2605" i="6"/>
  <c r="M2605" i="6"/>
  <c r="N2605" i="6" s="1"/>
  <c r="M2477" i="6"/>
  <c r="N2477" i="6" s="1"/>
  <c r="O2477" i="6"/>
  <c r="O2417" i="6"/>
  <c r="M2417" i="6"/>
  <c r="N2417" i="6" s="1"/>
  <c r="O2369" i="6"/>
  <c r="M2369" i="6"/>
  <c r="N2369" i="6" s="1"/>
  <c r="M2175" i="6"/>
  <c r="N2175" i="6" s="1"/>
  <c r="O2175" i="6"/>
  <c r="M2134" i="6"/>
  <c r="N2134" i="6" s="1"/>
  <c r="O2134" i="6"/>
  <c r="M3359" i="6"/>
  <c r="N3359" i="6" s="1"/>
  <c r="O3359" i="6"/>
  <c r="M3239" i="6"/>
  <c r="N3239" i="6" s="1"/>
  <c r="O3239" i="6"/>
  <c r="M3175" i="6"/>
  <c r="N3175" i="6" s="1"/>
  <c r="O3175" i="6"/>
  <c r="M3111" i="6"/>
  <c r="N3111" i="6" s="1"/>
  <c r="O3111" i="6"/>
  <c r="O3004" i="6"/>
  <c r="M3004" i="6"/>
  <c r="N3004" i="6" s="1"/>
  <c r="O2968" i="6"/>
  <c r="M2968" i="6"/>
  <c r="N2968" i="6" s="1"/>
  <c r="O2908" i="6"/>
  <c r="M2908" i="6"/>
  <c r="N2908" i="6" s="1"/>
  <c r="M2789" i="6"/>
  <c r="N2789" i="6" s="1"/>
  <c r="O2789" i="6"/>
  <c r="M2725" i="6"/>
  <c r="N2725" i="6" s="1"/>
  <c r="O2725" i="6"/>
  <c r="O2682" i="6"/>
  <c r="M2682" i="6"/>
  <c r="N2682" i="6" s="1"/>
  <c r="O2560" i="6"/>
  <c r="M2560" i="6"/>
  <c r="N2560" i="6" s="1"/>
  <c r="O2496" i="6"/>
  <c r="M2496" i="6"/>
  <c r="N2496" i="6" s="1"/>
  <c r="O2385" i="6"/>
  <c r="M2385" i="6"/>
  <c r="N2385" i="6" s="1"/>
  <c r="O2190" i="6"/>
  <c r="M2190" i="6"/>
  <c r="N2190" i="6" s="1"/>
  <c r="O2077" i="6"/>
  <c r="M2077" i="6"/>
  <c r="N2077" i="6" s="1"/>
  <c r="O3132" i="6"/>
  <c r="M3132" i="6"/>
  <c r="N3132" i="6" s="1"/>
  <c r="O3048" i="6"/>
  <c r="M3048" i="6"/>
  <c r="N3048" i="6" s="1"/>
  <c r="M2993" i="6"/>
  <c r="N2993" i="6" s="1"/>
  <c r="O2993" i="6"/>
  <c r="O2926" i="6"/>
  <c r="M2926" i="6"/>
  <c r="N2926" i="6" s="1"/>
  <c r="O2800" i="6"/>
  <c r="M2800" i="6"/>
  <c r="N2800" i="6" s="1"/>
  <c r="O2736" i="6"/>
  <c r="M2736" i="6"/>
  <c r="N2736" i="6" s="1"/>
  <c r="M2653" i="6"/>
  <c r="N2653" i="6" s="1"/>
  <c r="O2653" i="6"/>
  <c r="M2525" i="6"/>
  <c r="N2525" i="6" s="1"/>
  <c r="O2525" i="6"/>
  <c r="M2469" i="6"/>
  <c r="N2469" i="6" s="1"/>
  <c r="O2469" i="6"/>
  <c r="O2392" i="6"/>
  <c r="M2392" i="6"/>
  <c r="N2392" i="6" s="1"/>
  <c r="O2300" i="6"/>
  <c r="M2300" i="6"/>
  <c r="N2300" i="6" s="1"/>
  <c r="O2224" i="6"/>
  <c r="M2224" i="6"/>
  <c r="N2224" i="6" s="1"/>
  <c r="O2182" i="6"/>
  <c r="M2182" i="6"/>
  <c r="N2182" i="6" s="1"/>
  <c r="O3283" i="6"/>
  <c r="M3283" i="6"/>
  <c r="N3283" i="6" s="1"/>
  <c r="O3219" i="6"/>
  <c r="M3219" i="6"/>
  <c r="N3219" i="6" s="1"/>
  <c r="O3155" i="6"/>
  <c r="M3155" i="6"/>
  <c r="N3155" i="6" s="1"/>
  <c r="M2957" i="6"/>
  <c r="N2957" i="6" s="1"/>
  <c r="O2957" i="6"/>
  <c r="M2893" i="6"/>
  <c r="N2893" i="6" s="1"/>
  <c r="O2893" i="6"/>
  <c r="O2828" i="6"/>
  <c r="M2828" i="6"/>
  <c r="N2828" i="6" s="1"/>
  <c r="O2672" i="6"/>
  <c r="M2672" i="6"/>
  <c r="N2672" i="6" s="1"/>
  <c r="M2608" i="6"/>
  <c r="N2608" i="6" s="1"/>
  <c r="O2608" i="6"/>
  <c r="O2544" i="6"/>
  <c r="M2544" i="6"/>
  <c r="N2544" i="6" s="1"/>
  <c r="O2410" i="6"/>
  <c r="M2410" i="6"/>
  <c r="N2410" i="6" s="1"/>
  <c r="O2364" i="6"/>
  <c r="M2364" i="6"/>
  <c r="N2364" i="6" s="1"/>
  <c r="O2326" i="6"/>
  <c r="M2326" i="6"/>
  <c r="N2326" i="6" s="1"/>
  <c r="O2230" i="6"/>
  <c r="M2230" i="6"/>
  <c r="N2230" i="6" s="1"/>
  <c r="O2172" i="6"/>
  <c r="M2172" i="6"/>
  <c r="N2172" i="6" s="1"/>
  <c r="O2106" i="6"/>
  <c r="M2106" i="6"/>
  <c r="N2106" i="6" s="1"/>
  <c r="M3023" i="6"/>
  <c r="N3023" i="6" s="1"/>
  <c r="O3023" i="6"/>
  <c r="O2955" i="6"/>
  <c r="M2955" i="6"/>
  <c r="N2955" i="6" s="1"/>
  <c r="O2891" i="6"/>
  <c r="M2891" i="6"/>
  <c r="N2891" i="6" s="1"/>
  <c r="O2762" i="6"/>
  <c r="M2762" i="6"/>
  <c r="N2762" i="6" s="1"/>
  <c r="O2714" i="6"/>
  <c r="M2714" i="6"/>
  <c r="N2714" i="6" s="1"/>
  <c r="M2683" i="6"/>
  <c r="N2683" i="6" s="1"/>
  <c r="O2683" i="6"/>
  <c r="M2571" i="6"/>
  <c r="N2571" i="6" s="1"/>
  <c r="O2571" i="6"/>
  <c r="M2507" i="6"/>
  <c r="N2507" i="6" s="1"/>
  <c r="O2507" i="6"/>
  <c r="O2433" i="6"/>
  <c r="M2433" i="6"/>
  <c r="N2433" i="6" s="1"/>
  <c r="O2273" i="6"/>
  <c r="M2273" i="6"/>
  <c r="N2273" i="6" s="1"/>
  <c r="M2167" i="6"/>
  <c r="N2167" i="6" s="1"/>
  <c r="O2167" i="6"/>
  <c r="O2099" i="6"/>
  <c r="M2099" i="6"/>
  <c r="N2099" i="6" s="1"/>
  <c r="O2073" i="6"/>
  <c r="M2073" i="6"/>
  <c r="N2073" i="6" s="1"/>
  <c r="O1994" i="6"/>
  <c r="M1994" i="6"/>
  <c r="N1994" i="6" s="1"/>
  <c r="O1930" i="6"/>
  <c r="M1930" i="6"/>
  <c r="N1930" i="6" s="1"/>
  <c r="O1816" i="6"/>
  <c r="M1816" i="6"/>
  <c r="N1816" i="6" s="1"/>
  <c r="O1784" i="6"/>
  <c r="M1784" i="6"/>
  <c r="N1784" i="6" s="1"/>
  <c r="M1726" i="6"/>
  <c r="N1726" i="6" s="1"/>
  <c r="O1726" i="6"/>
  <c r="M1636" i="6"/>
  <c r="N1636" i="6" s="1"/>
  <c r="O1636" i="6"/>
  <c r="O1572" i="6"/>
  <c r="M1572" i="6"/>
  <c r="N1572" i="6" s="1"/>
  <c r="O1508" i="6"/>
  <c r="M1508" i="6"/>
  <c r="N1508" i="6" s="1"/>
  <c r="O1376" i="6"/>
  <c r="M1376" i="6"/>
  <c r="N1376" i="6" s="1"/>
  <c r="O1230" i="6"/>
  <c r="M1230" i="6"/>
  <c r="N1230" i="6" s="1"/>
  <c r="O2193" i="6"/>
  <c r="M2193" i="6"/>
  <c r="N2193" i="6" s="1"/>
  <c r="O2119" i="6"/>
  <c r="M2119" i="6"/>
  <c r="N2119" i="6" s="1"/>
  <c r="O2015" i="6"/>
  <c r="M2015" i="6"/>
  <c r="N2015" i="6" s="1"/>
  <c r="O1951" i="6"/>
  <c r="M1951" i="6"/>
  <c r="N1951" i="6" s="1"/>
  <c r="O1733" i="6"/>
  <c r="M1733" i="6"/>
  <c r="N1733" i="6" s="1"/>
  <c r="M1628" i="6"/>
  <c r="N1628" i="6" s="1"/>
  <c r="O1628" i="6"/>
  <c r="O1564" i="6"/>
  <c r="M1564" i="6"/>
  <c r="N1564" i="6" s="1"/>
  <c r="O1436" i="6"/>
  <c r="M1436" i="6"/>
  <c r="N1436" i="6" s="1"/>
  <c r="O1372" i="6"/>
  <c r="M1372" i="6"/>
  <c r="N1372" i="6" s="1"/>
  <c r="M1215" i="6"/>
  <c r="N1215" i="6" s="1"/>
  <c r="O1215" i="6"/>
  <c r="O2043" i="6"/>
  <c r="M2043" i="6"/>
  <c r="N2043" i="6" s="1"/>
  <c r="M1972" i="6"/>
  <c r="N1972" i="6" s="1"/>
  <c r="O1972" i="6"/>
  <c r="O1901" i="6"/>
  <c r="M1901" i="6"/>
  <c r="N1901" i="6" s="1"/>
  <c r="O1745" i="6"/>
  <c r="M1745" i="6"/>
  <c r="N1745" i="6" s="1"/>
  <c r="O1679" i="6"/>
  <c r="M1679" i="6"/>
  <c r="N1679" i="6" s="1"/>
  <c r="M1618" i="6"/>
  <c r="N1618" i="6" s="1"/>
  <c r="O1618" i="6"/>
  <c r="O1554" i="6"/>
  <c r="M1490" i="6"/>
  <c r="N1490" i="6" s="1"/>
  <c r="O1490" i="6"/>
  <c r="M1426" i="6"/>
  <c r="N1426" i="6" s="1"/>
  <c r="O1426" i="6"/>
  <c r="O1353" i="6"/>
  <c r="M1353" i="6"/>
  <c r="N1353" i="6" s="1"/>
  <c r="M1321" i="6"/>
  <c r="N1321" i="6" s="1"/>
  <c r="O1321" i="6"/>
  <c r="O1252" i="6"/>
  <c r="M1252" i="6"/>
  <c r="N1252" i="6" s="1"/>
  <c r="O2072" i="6"/>
  <c r="M2072" i="6"/>
  <c r="N2072" i="6" s="1"/>
  <c r="O1999" i="6"/>
  <c r="M1999" i="6"/>
  <c r="N1999" i="6" s="1"/>
  <c r="O1935" i="6"/>
  <c r="M1935" i="6"/>
  <c r="N1935" i="6" s="1"/>
  <c r="O1869" i="6"/>
  <c r="M1869" i="6"/>
  <c r="N1869" i="6" s="1"/>
  <c r="O1795" i="6"/>
  <c r="M1795" i="6"/>
  <c r="N1795" i="6" s="1"/>
  <c r="M1758" i="6"/>
  <c r="N1758" i="6" s="1"/>
  <c r="O1758" i="6"/>
  <c r="O1688" i="6"/>
  <c r="M1688" i="6"/>
  <c r="N1688" i="6" s="1"/>
  <c r="M1579" i="6"/>
  <c r="N1579" i="6" s="1"/>
  <c r="O1579" i="6"/>
  <c r="M1515" i="6"/>
  <c r="N1515" i="6" s="1"/>
  <c r="O1515" i="6"/>
  <c r="M1451" i="6"/>
  <c r="N1451" i="6" s="1"/>
  <c r="O1451" i="6"/>
  <c r="O1304" i="6"/>
  <c r="M1304" i="6"/>
  <c r="N1304" i="6" s="1"/>
  <c r="O1217" i="6"/>
  <c r="M1217" i="6"/>
  <c r="N1217" i="6" s="1"/>
  <c r="O2026" i="6"/>
  <c r="M2026" i="6"/>
  <c r="N2026" i="6" s="1"/>
  <c r="O1902" i="6"/>
  <c r="M1902" i="6"/>
  <c r="N1902" i="6" s="1"/>
  <c r="O1837" i="6"/>
  <c r="M1837" i="6"/>
  <c r="N1837" i="6" s="1"/>
  <c r="O1805" i="6"/>
  <c r="M1805" i="6"/>
  <c r="N1805" i="6" s="1"/>
  <c r="O1709" i="6"/>
  <c r="M1709" i="6"/>
  <c r="N1709" i="6" s="1"/>
  <c r="M1637" i="6"/>
  <c r="N1637" i="6" s="1"/>
  <c r="O1637" i="6"/>
  <c r="M1573" i="6"/>
  <c r="N1573" i="6" s="1"/>
  <c r="O1573" i="6"/>
  <c r="M1445" i="6"/>
  <c r="N1445" i="6" s="1"/>
  <c r="O1445" i="6"/>
  <c r="M1273" i="6"/>
  <c r="N1273" i="6" s="1"/>
  <c r="O1273" i="6"/>
  <c r="O1190" i="6"/>
  <c r="M1190" i="6"/>
  <c r="N1190" i="6" s="1"/>
  <c r="O1942" i="6"/>
  <c r="M1942" i="6"/>
  <c r="N1942" i="6" s="1"/>
  <c r="O1878" i="6"/>
  <c r="M1878" i="6"/>
  <c r="N1878" i="6" s="1"/>
  <c r="O1748" i="6"/>
  <c r="M1748" i="6"/>
  <c r="N1748" i="6" s="1"/>
  <c r="M1633" i="6"/>
  <c r="N1633" i="6" s="1"/>
  <c r="O1633" i="6"/>
  <c r="M1569" i="6"/>
  <c r="N1569" i="6" s="1"/>
  <c r="O1569" i="6"/>
  <c r="M1505" i="6"/>
  <c r="N1505" i="6" s="1"/>
  <c r="O1505" i="6"/>
  <c r="O1390" i="6"/>
  <c r="M1390" i="6"/>
  <c r="N1390" i="6" s="1"/>
  <c r="M1290" i="6"/>
  <c r="N1290" i="6" s="1"/>
  <c r="O1290" i="6"/>
  <c r="O1124" i="6"/>
  <c r="M1124" i="6"/>
  <c r="N1124" i="6" s="1"/>
  <c r="O1946" i="6"/>
  <c r="M1946" i="6"/>
  <c r="N1946" i="6" s="1"/>
  <c r="O1876" i="6"/>
  <c r="M1876" i="6"/>
  <c r="N1876" i="6" s="1"/>
  <c r="O1739" i="6"/>
  <c r="M1739" i="6"/>
  <c r="N1739" i="6" s="1"/>
  <c r="M1584" i="6"/>
  <c r="N1584" i="6" s="1"/>
  <c r="O1584" i="6"/>
  <c r="M1520" i="6"/>
  <c r="N1520" i="6" s="1"/>
  <c r="O1520" i="6"/>
  <c r="M1456" i="6"/>
  <c r="N1456" i="6" s="1"/>
  <c r="O1456" i="6"/>
  <c r="O1344" i="6"/>
  <c r="M1344" i="6"/>
  <c r="N1344" i="6" s="1"/>
  <c r="O1324" i="6"/>
  <c r="M1324" i="6"/>
  <c r="N1324" i="6" s="1"/>
  <c r="O1248" i="6"/>
  <c r="M1248" i="6"/>
  <c r="N1248" i="6" s="1"/>
  <c r="O2002" i="6"/>
  <c r="M2002" i="6"/>
  <c r="N2002" i="6" s="1"/>
  <c r="O1938" i="6"/>
  <c r="M1938" i="6"/>
  <c r="N1938" i="6" s="1"/>
  <c r="O1880" i="6"/>
  <c r="M1880" i="6"/>
  <c r="N1880" i="6" s="1"/>
  <c r="O1814" i="6"/>
  <c r="M1814" i="6"/>
  <c r="N1814" i="6" s="1"/>
  <c r="O1782" i="6"/>
  <c r="M1782" i="6"/>
  <c r="N1782" i="6" s="1"/>
  <c r="M1728" i="6"/>
  <c r="N1728" i="6" s="1"/>
  <c r="O1728" i="6"/>
  <c r="M1613" i="6"/>
  <c r="N1613" i="6" s="1"/>
  <c r="O1613" i="6"/>
  <c r="M1549" i="6"/>
  <c r="N1549" i="6" s="1"/>
  <c r="O1549" i="6"/>
  <c r="M1485" i="6"/>
  <c r="N1485" i="6" s="1"/>
  <c r="O1485" i="6"/>
  <c r="M1365" i="6"/>
  <c r="N1365" i="6" s="1"/>
  <c r="O1365" i="6"/>
  <c r="O1296" i="6"/>
  <c r="M1296" i="6"/>
  <c r="N1296" i="6" s="1"/>
  <c r="O1253" i="6"/>
  <c r="M1253" i="6"/>
  <c r="N1253" i="6" s="1"/>
  <c r="O1068" i="6"/>
  <c r="M1068" i="6"/>
  <c r="N1068" i="6" s="1"/>
  <c r="M1004" i="6"/>
  <c r="N1004" i="6" s="1"/>
  <c r="O1004" i="6"/>
  <c r="O958" i="6"/>
  <c r="M958" i="6"/>
  <c r="N958" i="6" s="1"/>
  <c r="O818" i="6"/>
  <c r="M818" i="6"/>
  <c r="N818" i="6" s="1"/>
  <c r="M742" i="6"/>
  <c r="N742" i="6" s="1"/>
  <c r="O742" i="6"/>
  <c r="M650" i="6"/>
  <c r="N650" i="6" s="1"/>
  <c r="O650" i="6"/>
  <c r="O430" i="6"/>
  <c r="M430" i="6"/>
  <c r="N430" i="6" s="1"/>
  <c r="O1085" i="6"/>
  <c r="M1085" i="6"/>
  <c r="N1085" i="6" s="1"/>
  <c r="O1021" i="6"/>
  <c r="M1021" i="6"/>
  <c r="N1021" i="6" s="1"/>
  <c r="O894" i="6"/>
  <c r="M894" i="6"/>
  <c r="N894" i="6" s="1"/>
  <c r="O826" i="6"/>
  <c r="M826" i="6"/>
  <c r="N826" i="6" s="1"/>
  <c r="M775" i="6"/>
  <c r="N775" i="6" s="1"/>
  <c r="O775" i="6"/>
  <c r="M658" i="6"/>
  <c r="N658" i="6" s="1"/>
  <c r="O658" i="6"/>
  <c r="M636" i="6"/>
  <c r="N636" i="6" s="1"/>
  <c r="O636" i="6"/>
  <c r="M610" i="6"/>
  <c r="N610" i="6" s="1"/>
  <c r="O610" i="6"/>
  <c r="O463" i="6"/>
  <c r="M463" i="6"/>
  <c r="N463" i="6" s="1"/>
  <c r="O386" i="6"/>
  <c r="M386" i="6"/>
  <c r="N386" i="6" s="1"/>
  <c r="M1243" i="6"/>
  <c r="N1243" i="6" s="1"/>
  <c r="O1243" i="6"/>
  <c r="O1121" i="6"/>
  <c r="M1121" i="6"/>
  <c r="N1121" i="6" s="1"/>
  <c r="O1057" i="6"/>
  <c r="M1057" i="6"/>
  <c r="N1057" i="6" s="1"/>
  <c r="O993" i="6"/>
  <c r="M993" i="6"/>
  <c r="N993" i="6" s="1"/>
  <c r="O847" i="6"/>
  <c r="M847" i="6"/>
  <c r="N847" i="6" s="1"/>
  <c r="O769" i="6"/>
  <c r="M769" i="6"/>
  <c r="N769" i="6" s="1"/>
  <c r="M738" i="6"/>
  <c r="N738" i="6" s="1"/>
  <c r="O738" i="6"/>
  <c r="O628" i="6"/>
  <c r="M628" i="6"/>
  <c r="N628" i="6" s="1"/>
  <c r="M504" i="6"/>
  <c r="N504" i="6" s="1"/>
  <c r="O504" i="6"/>
  <c r="O1214" i="6"/>
  <c r="M1214" i="6"/>
  <c r="N1214" i="6" s="1"/>
  <c r="O1126" i="6"/>
  <c r="M1126" i="6"/>
  <c r="N1126" i="6" s="1"/>
  <c r="M1062" i="6"/>
  <c r="N1062" i="6" s="1"/>
  <c r="O1062" i="6"/>
  <c r="M998" i="6"/>
  <c r="N998" i="6" s="1"/>
  <c r="O998" i="6"/>
  <c r="O881" i="6"/>
  <c r="M881" i="6"/>
  <c r="N881" i="6" s="1"/>
  <c r="O841" i="6"/>
  <c r="M841" i="6"/>
  <c r="N841" i="6" s="1"/>
  <c r="O732" i="6"/>
  <c r="M732" i="6"/>
  <c r="N732" i="6" s="1"/>
  <c r="O490" i="6"/>
  <c r="M490" i="6"/>
  <c r="N490" i="6" s="1"/>
  <c r="M400" i="6"/>
  <c r="N400" i="6" s="1"/>
  <c r="O400" i="6"/>
  <c r="O1268" i="6"/>
  <c r="M1268" i="6"/>
  <c r="N1268" i="6" s="1"/>
  <c r="M1119" i="6"/>
  <c r="N1119" i="6" s="1"/>
  <c r="O1119" i="6"/>
  <c r="M1055" i="6"/>
  <c r="N1055" i="6" s="1"/>
  <c r="O1055" i="6"/>
  <c r="M996" i="6"/>
  <c r="N996" i="6" s="1"/>
  <c r="O996" i="6"/>
  <c r="O857" i="6"/>
  <c r="M857" i="6"/>
  <c r="N857" i="6" s="1"/>
  <c r="M815" i="6"/>
  <c r="N815" i="6" s="1"/>
  <c r="O815" i="6"/>
  <c r="M728" i="6"/>
  <c r="N728" i="6" s="1"/>
  <c r="O728" i="6"/>
  <c r="O635" i="6"/>
  <c r="M635" i="6"/>
  <c r="N635" i="6" s="1"/>
  <c r="O597" i="6"/>
  <c r="M597" i="6"/>
  <c r="N597" i="6" s="1"/>
  <c r="O506" i="6"/>
  <c r="M506" i="6"/>
  <c r="N506" i="6" s="1"/>
  <c r="M1060" i="6"/>
  <c r="N1060" i="6" s="1"/>
  <c r="O1060" i="6"/>
  <c r="O994" i="6"/>
  <c r="M994" i="6"/>
  <c r="N994" i="6" s="1"/>
  <c r="O937" i="6"/>
  <c r="M937" i="6"/>
  <c r="N937" i="6" s="1"/>
  <c r="O829" i="6"/>
  <c r="M829" i="6"/>
  <c r="N829" i="6" s="1"/>
  <c r="M776" i="6"/>
  <c r="N776" i="6" s="1"/>
  <c r="O776" i="6"/>
  <c r="M735" i="6"/>
  <c r="N735" i="6" s="1"/>
  <c r="O735" i="6"/>
  <c r="M641" i="6"/>
  <c r="N641" i="6" s="1"/>
  <c r="O641" i="6"/>
  <c r="O601" i="6"/>
  <c r="M601" i="6"/>
  <c r="N601" i="6" s="1"/>
  <c r="O503" i="6"/>
  <c r="M503" i="6"/>
  <c r="N503" i="6" s="1"/>
  <c r="O1297" i="6"/>
  <c r="M1297" i="6"/>
  <c r="N1297" i="6" s="1"/>
  <c r="O1242" i="6"/>
  <c r="M1242" i="6"/>
  <c r="N1242" i="6" s="1"/>
  <c r="O1164" i="6"/>
  <c r="M1164" i="6"/>
  <c r="N1164" i="6" s="1"/>
  <c r="M1020" i="6"/>
  <c r="N1020" i="6" s="1"/>
  <c r="O1020" i="6"/>
  <c r="M904" i="6"/>
  <c r="N904" i="6" s="1"/>
  <c r="O904" i="6"/>
  <c r="M809" i="6"/>
  <c r="N809" i="6" s="1"/>
  <c r="O809" i="6"/>
  <c r="M705" i="6"/>
  <c r="N705" i="6" s="1"/>
  <c r="O705" i="6"/>
  <c r="O623" i="6"/>
  <c r="M623" i="6"/>
  <c r="N623" i="6" s="1"/>
  <c r="M551" i="6"/>
  <c r="N551" i="6" s="1"/>
  <c r="O551" i="6"/>
  <c r="O1155" i="6"/>
  <c r="M1155" i="6"/>
  <c r="N1155" i="6" s="1"/>
  <c r="O1106" i="6"/>
  <c r="M1106" i="6"/>
  <c r="N1106" i="6" s="1"/>
  <c r="O1042" i="6"/>
  <c r="M1042" i="6"/>
  <c r="N1042" i="6" s="1"/>
  <c r="O931" i="6"/>
  <c r="M931" i="6"/>
  <c r="N931" i="6" s="1"/>
  <c r="O878" i="6"/>
  <c r="M878" i="6"/>
  <c r="N878" i="6" s="1"/>
  <c r="O816" i="6"/>
  <c r="M816" i="6"/>
  <c r="N816" i="6" s="1"/>
  <c r="O690" i="6"/>
  <c r="M690" i="6"/>
  <c r="N690" i="6" s="1"/>
  <c r="M519" i="6"/>
  <c r="N519" i="6" s="1"/>
  <c r="O519" i="6"/>
  <c r="M456" i="6"/>
  <c r="N456" i="6" s="1"/>
  <c r="O456" i="6"/>
  <c r="M552" i="6"/>
  <c r="N552" i="6" s="1"/>
  <c r="O552" i="6"/>
  <c r="O529" i="6"/>
  <c r="M529" i="6"/>
  <c r="N529" i="6" s="1"/>
  <c r="O489" i="6"/>
  <c r="M489" i="6"/>
  <c r="N489" i="6" s="1"/>
  <c r="M263" i="6"/>
  <c r="N263" i="6" s="1"/>
  <c r="O263" i="6"/>
  <c r="O186" i="6"/>
  <c r="M186" i="6"/>
  <c r="N186" i="6" s="1"/>
  <c r="O115" i="6"/>
  <c r="M115" i="6"/>
  <c r="N115" i="6" s="1"/>
  <c r="O423" i="6"/>
  <c r="M423" i="6"/>
  <c r="N423" i="6" s="1"/>
  <c r="O391" i="6"/>
  <c r="M391" i="6"/>
  <c r="N391" i="6" s="1"/>
  <c r="O359" i="6"/>
  <c r="M359" i="6"/>
  <c r="N359" i="6" s="1"/>
  <c r="M249" i="6"/>
  <c r="N249" i="6" s="1"/>
  <c r="O249" i="6"/>
  <c r="O201" i="6"/>
  <c r="M201" i="6"/>
  <c r="N201" i="6" s="1"/>
  <c r="O148" i="6"/>
  <c r="M148" i="6"/>
  <c r="N148" i="6" s="1"/>
  <c r="O437" i="6"/>
  <c r="M437" i="6"/>
  <c r="N437" i="6" s="1"/>
  <c r="O405" i="6"/>
  <c r="M405" i="6"/>
  <c r="N405" i="6" s="1"/>
  <c r="O373" i="6"/>
  <c r="M373" i="6"/>
  <c r="N373" i="6" s="1"/>
  <c r="M273" i="6"/>
  <c r="N273" i="6" s="1"/>
  <c r="O273" i="6"/>
  <c r="O203" i="6"/>
  <c r="M203" i="6"/>
  <c r="N203" i="6" s="1"/>
  <c r="O142" i="6"/>
  <c r="M142" i="6"/>
  <c r="N142" i="6" s="1"/>
  <c r="M276" i="6"/>
  <c r="N276" i="6" s="1"/>
  <c r="O276" i="6"/>
  <c r="O187" i="6"/>
  <c r="M187" i="6"/>
  <c r="N187" i="6" s="1"/>
  <c r="O132" i="6"/>
  <c r="M132" i="6"/>
  <c r="N132" i="6" s="1"/>
  <c r="M524" i="6"/>
  <c r="N524" i="6" s="1"/>
  <c r="O524" i="6"/>
  <c r="M480" i="6"/>
  <c r="N480" i="6" s="1"/>
  <c r="O480" i="6"/>
  <c r="M446" i="6"/>
  <c r="N446" i="6" s="1"/>
  <c r="O446" i="6"/>
  <c r="M226" i="6"/>
  <c r="N226" i="6" s="1"/>
  <c r="O226" i="6"/>
  <c r="O151" i="6"/>
  <c r="M151" i="6"/>
  <c r="N151" i="6" s="1"/>
  <c r="O106" i="6"/>
  <c r="M106" i="6"/>
  <c r="N106" i="6" s="1"/>
  <c r="M332" i="6"/>
  <c r="N332" i="6" s="1"/>
  <c r="O332" i="6"/>
  <c r="M281" i="6"/>
  <c r="N281" i="6" s="1"/>
  <c r="O281" i="6"/>
  <c r="M217" i="6"/>
  <c r="N217" i="6" s="1"/>
  <c r="O217" i="6"/>
  <c r="O100" i="6"/>
  <c r="M100" i="6"/>
  <c r="N100" i="6" s="1"/>
  <c r="O60" i="6"/>
  <c r="M60" i="6"/>
  <c r="N60" i="6" s="1"/>
  <c r="M404" i="6"/>
  <c r="N404" i="6" s="1"/>
  <c r="O404" i="6"/>
  <c r="M284" i="6"/>
  <c r="N284" i="6" s="1"/>
  <c r="O284" i="6"/>
  <c r="M220" i="6"/>
  <c r="N220" i="6" s="1"/>
  <c r="O220" i="6"/>
  <c r="O166" i="6"/>
  <c r="M166" i="6"/>
  <c r="N166" i="6" s="1"/>
  <c r="O64" i="6"/>
  <c r="M64" i="6"/>
  <c r="N64" i="6" s="1"/>
  <c r="M3744" i="6"/>
  <c r="N3744" i="6" s="1"/>
  <c r="O3744" i="6"/>
  <c r="O3525" i="6"/>
  <c r="M3525" i="6"/>
  <c r="N3525" i="6" s="1"/>
  <c r="O3620" i="6"/>
  <c r="M3620" i="6"/>
  <c r="N3620" i="6" s="1"/>
  <c r="M2631" i="6"/>
  <c r="N2631" i="6" s="1"/>
  <c r="O2631" i="6"/>
  <c r="M3876" i="6"/>
  <c r="N3876" i="6" s="1"/>
  <c r="O3876" i="6"/>
  <c r="O3835" i="6"/>
  <c r="M3835" i="6"/>
  <c r="N3835" i="6" s="1"/>
  <c r="M3697" i="6"/>
  <c r="N3697" i="6" s="1"/>
  <c r="O3697" i="6"/>
  <c r="O3624" i="6"/>
  <c r="M3624" i="6"/>
  <c r="N3624" i="6" s="1"/>
  <c r="O3496" i="6"/>
  <c r="M3496" i="6"/>
  <c r="N3496" i="6" s="1"/>
  <c r="O3432" i="6"/>
  <c r="M3432" i="6"/>
  <c r="N3432" i="6" s="1"/>
  <c r="O3386" i="6"/>
  <c r="M3386" i="6"/>
  <c r="N3386" i="6" s="1"/>
  <c r="O2390" i="6"/>
  <c r="M2390" i="6"/>
  <c r="N2390" i="6" s="1"/>
  <c r="M3755" i="6"/>
  <c r="N3755" i="6" s="1"/>
  <c r="O3755" i="6"/>
  <c r="M3529" i="6"/>
  <c r="N3529" i="6" s="1"/>
  <c r="O3529" i="6"/>
  <c r="O3523" i="6"/>
  <c r="M3523" i="6"/>
  <c r="N3523" i="6" s="1"/>
  <c r="O2162" i="6"/>
  <c r="M2162" i="6"/>
  <c r="N2162" i="6" s="1"/>
  <c r="M3844" i="6"/>
  <c r="N3844" i="6" s="1"/>
  <c r="O3844" i="6"/>
  <c r="M3747" i="6"/>
  <c r="N3747" i="6" s="1"/>
  <c r="O3747" i="6"/>
  <c r="O3702" i="6"/>
  <c r="M3702" i="6"/>
  <c r="N3702" i="6" s="1"/>
  <c r="M3639" i="6"/>
  <c r="N3639" i="6" s="1"/>
  <c r="O3639" i="6"/>
  <c r="M3511" i="6"/>
  <c r="N3511" i="6" s="1"/>
  <c r="O3511" i="6"/>
  <c r="O3447" i="6"/>
  <c r="M3447" i="6"/>
  <c r="N3447" i="6" s="1"/>
  <c r="M3279" i="6"/>
  <c r="N3279" i="6" s="1"/>
  <c r="O3279" i="6"/>
  <c r="O2712" i="6"/>
  <c r="M2712" i="6"/>
  <c r="N2712" i="6" s="1"/>
  <c r="O3825" i="6"/>
  <c r="M3825" i="6"/>
  <c r="N3825" i="6" s="1"/>
  <c r="M3231" i="6"/>
  <c r="N3231" i="6" s="1"/>
  <c r="O3231" i="6"/>
  <c r="O3730" i="6"/>
  <c r="M3730" i="6"/>
  <c r="N3730" i="6" s="1"/>
  <c r="M3633" i="6"/>
  <c r="N3633" i="6" s="1"/>
  <c r="O3633" i="6"/>
  <c r="M3569" i="6"/>
  <c r="N3569" i="6" s="1"/>
  <c r="O3569" i="6"/>
  <c r="M3441" i="6"/>
  <c r="N3441" i="6" s="1"/>
  <c r="O3441" i="6"/>
  <c r="O3393" i="6"/>
  <c r="M3393" i="6"/>
  <c r="N3393" i="6" s="1"/>
  <c r="M3289" i="6"/>
  <c r="N3289" i="6" s="1"/>
  <c r="O3289" i="6"/>
  <c r="M2658" i="6"/>
  <c r="N2658" i="6" s="1"/>
  <c r="O2658" i="6"/>
  <c r="M3866" i="6"/>
  <c r="N3866" i="6" s="1"/>
  <c r="O3866" i="6"/>
  <c r="M3691" i="6"/>
  <c r="N3691" i="6" s="1"/>
  <c r="O3691" i="6"/>
  <c r="M2311" i="6"/>
  <c r="N2311" i="6" s="1"/>
  <c r="O2311" i="6"/>
  <c r="O3554" i="6"/>
  <c r="M3554" i="6"/>
  <c r="N3554" i="6" s="1"/>
  <c r="M3892" i="6"/>
  <c r="N3892" i="6" s="1"/>
  <c r="O3892" i="6"/>
  <c r="O3724" i="6"/>
  <c r="M3724" i="6"/>
  <c r="N3724" i="6" s="1"/>
  <c r="M3669" i="6"/>
  <c r="N3669" i="6" s="1"/>
  <c r="O3669" i="6"/>
  <c r="M3623" i="6"/>
  <c r="N3623" i="6" s="1"/>
  <c r="O3623" i="6"/>
  <c r="M3495" i="6"/>
  <c r="N3495" i="6" s="1"/>
  <c r="O3495" i="6"/>
  <c r="M3431" i="6"/>
  <c r="N3431" i="6" s="1"/>
  <c r="O3431" i="6"/>
  <c r="O3374" i="6"/>
  <c r="M3374" i="6"/>
  <c r="N3374" i="6" s="1"/>
  <c r="O3104" i="6"/>
  <c r="M3104" i="6"/>
  <c r="N3104" i="6" s="1"/>
  <c r="O2567" i="6"/>
  <c r="M2567" i="6"/>
  <c r="N2567" i="6" s="1"/>
  <c r="M3896" i="6"/>
  <c r="N3896" i="6" s="1"/>
  <c r="O3896" i="6"/>
  <c r="M3801" i="6"/>
  <c r="N3801" i="6" s="1"/>
  <c r="O3801" i="6"/>
  <c r="O3683" i="6"/>
  <c r="M3683" i="6"/>
  <c r="N3683" i="6" s="1"/>
  <c r="O3619" i="6"/>
  <c r="M3619" i="6"/>
  <c r="N3619" i="6" s="1"/>
  <c r="O3491" i="6"/>
  <c r="M3491" i="6"/>
  <c r="N3491" i="6" s="1"/>
  <c r="M3419" i="6"/>
  <c r="N3419" i="6" s="1"/>
  <c r="O3419" i="6"/>
  <c r="O3328" i="6"/>
  <c r="M3328" i="6"/>
  <c r="N3328" i="6" s="1"/>
  <c r="O2852" i="6"/>
  <c r="M2852" i="6"/>
  <c r="N2852" i="6" s="1"/>
  <c r="O2307" i="6"/>
  <c r="M2307" i="6"/>
  <c r="N2307" i="6" s="1"/>
  <c r="O3710" i="6"/>
  <c r="M3710" i="6"/>
  <c r="N3710" i="6" s="1"/>
  <c r="O2596" i="6"/>
  <c r="M2596" i="6"/>
  <c r="N2596" i="6" s="1"/>
  <c r="O3585" i="6"/>
  <c r="M3585" i="6"/>
  <c r="N3585" i="6" s="1"/>
  <c r="O3238" i="6"/>
  <c r="M3238" i="6"/>
  <c r="N3238" i="6" s="1"/>
  <c r="O3816" i="6"/>
  <c r="M3816" i="6"/>
  <c r="N3816" i="6" s="1"/>
  <c r="M3750" i="6"/>
  <c r="N3750" i="6" s="1"/>
  <c r="O3750" i="6"/>
  <c r="M3703" i="6"/>
  <c r="N3703" i="6" s="1"/>
  <c r="O3703" i="6"/>
  <c r="O3578" i="6"/>
  <c r="M3578" i="6"/>
  <c r="N3578" i="6" s="1"/>
  <c r="O3514" i="6"/>
  <c r="M3514" i="6"/>
  <c r="N3514" i="6" s="1"/>
  <c r="O3450" i="6"/>
  <c r="M3450" i="6"/>
  <c r="N3450" i="6" s="1"/>
  <c r="O3256" i="6"/>
  <c r="M3256" i="6"/>
  <c r="N3256" i="6" s="1"/>
  <c r="O2931" i="6"/>
  <c r="M2931" i="6"/>
  <c r="N2931" i="6" s="1"/>
  <c r="O3324" i="6"/>
  <c r="M3324" i="6"/>
  <c r="N3324" i="6" s="1"/>
  <c r="O3222" i="6"/>
  <c r="M3222" i="6"/>
  <c r="N3222" i="6" s="1"/>
  <c r="O3158" i="6"/>
  <c r="M3158" i="6"/>
  <c r="N3158" i="6" s="1"/>
  <c r="O3094" i="6"/>
  <c r="M3094" i="6"/>
  <c r="N3094" i="6" s="1"/>
  <c r="M3041" i="6"/>
  <c r="N3041" i="6" s="1"/>
  <c r="O3041" i="6"/>
  <c r="O2974" i="6"/>
  <c r="M2974" i="6"/>
  <c r="N2974" i="6" s="1"/>
  <c r="O2907" i="6"/>
  <c r="M2907" i="6"/>
  <c r="N2907" i="6" s="1"/>
  <c r="O2784" i="6"/>
  <c r="M2784" i="6"/>
  <c r="N2784" i="6" s="1"/>
  <c r="M2699" i="6"/>
  <c r="N2699" i="6" s="1"/>
  <c r="O2699" i="6"/>
  <c r="M2623" i="6"/>
  <c r="N2623" i="6" s="1"/>
  <c r="O2623" i="6"/>
  <c r="M2495" i="6"/>
  <c r="N2495" i="6" s="1"/>
  <c r="O2495" i="6"/>
  <c r="O2436" i="6"/>
  <c r="M2436" i="6"/>
  <c r="N2436" i="6" s="1"/>
  <c r="M2359" i="6"/>
  <c r="N2359" i="6" s="1"/>
  <c r="O2359" i="6"/>
  <c r="M2319" i="6"/>
  <c r="N2319" i="6" s="1"/>
  <c r="O2319" i="6"/>
  <c r="M2231" i="6"/>
  <c r="N2231" i="6" s="1"/>
  <c r="O2231" i="6"/>
  <c r="O2211" i="6"/>
  <c r="M2211" i="6"/>
  <c r="N2211" i="6" s="1"/>
  <c r="M3410" i="6"/>
  <c r="N3410" i="6" s="1"/>
  <c r="O3410" i="6"/>
  <c r="O3344" i="6"/>
  <c r="M3344" i="6"/>
  <c r="N3344" i="6" s="1"/>
  <c r="O3314" i="6"/>
  <c r="M3314" i="6"/>
  <c r="N3314" i="6" s="1"/>
  <c r="M3185" i="6"/>
  <c r="N3185" i="6" s="1"/>
  <c r="O3185" i="6"/>
  <c r="M3121" i="6"/>
  <c r="N3121" i="6" s="1"/>
  <c r="O3121" i="6"/>
  <c r="O2992" i="6"/>
  <c r="M2992" i="6"/>
  <c r="N2992" i="6" s="1"/>
  <c r="O2846" i="6"/>
  <c r="M2846" i="6"/>
  <c r="N2846" i="6" s="1"/>
  <c r="O2782" i="6"/>
  <c r="M2782" i="6"/>
  <c r="N2782" i="6" s="1"/>
  <c r="O2720" i="6"/>
  <c r="M2720" i="6"/>
  <c r="N2720" i="6" s="1"/>
  <c r="O2580" i="6"/>
  <c r="M2580" i="6"/>
  <c r="N2580" i="6" s="1"/>
  <c r="O2516" i="6"/>
  <c r="M2516" i="6"/>
  <c r="N2516" i="6" s="1"/>
  <c r="O2466" i="6"/>
  <c r="M2466" i="6"/>
  <c r="N2466" i="6" s="1"/>
  <c r="M2367" i="6"/>
  <c r="N2367" i="6" s="1"/>
  <c r="O2367" i="6"/>
  <c r="O2282" i="6"/>
  <c r="M2282" i="6"/>
  <c r="N2282" i="6" s="1"/>
  <c r="O2235" i="6"/>
  <c r="M2235" i="6"/>
  <c r="N2235" i="6" s="1"/>
  <c r="O3312" i="6"/>
  <c r="M3312" i="6"/>
  <c r="N3312" i="6" s="1"/>
  <c r="O3243" i="6"/>
  <c r="M3243" i="6"/>
  <c r="N3243" i="6" s="1"/>
  <c r="O3179" i="6"/>
  <c r="M3179" i="6"/>
  <c r="N3179" i="6" s="1"/>
  <c r="M3029" i="6"/>
  <c r="N3029" i="6" s="1"/>
  <c r="O3029" i="6"/>
  <c r="O2954" i="6"/>
  <c r="M2954" i="6"/>
  <c r="N2954" i="6" s="1"/>
  <c r="O2890" i="6"/>
  <c r="M2890" i="6"/>
  <c r="N2890" i="6" s="1"/>
  <c r="M2763" i="6"/>
  <c r="N2763" i="6" s="1"/>
  <c r="O2763" i="6"/>
  <c r="O2710" i="6"/>
  <c r="M2710" i="6"/>
  <c r="N2710" i="6" s="1"/>
  <c r="M2667" i="6"/>
  <c r="N2667" i="6" s="1"/>
  <c r="O2667" i="6"/>
  <c r="M2539" i="6"/>
  <c r="N2539" i="6" s="1"/>
  <c r="O2539" i="6"/>
  <c r="M2475" i="6"/>
  <c r="N2475" i="6" s="1"/>
  <c r="O2475" i="6"/>
  <c r="O2409" i="6"/>
  <c r="M2409" i="6"/>
  <c r="N2409" i="6" s="1"/>
  <c r="O2270" i="6"/>
  <c r="M2270" i="6"/>
  <c r="N2270" i="6" s="1"/>
  <c r="O2168" i="6"/>
  <c r="M2168" i="6"/>
  <c r="N2168" i="6" s="1"/>
  <c r="M2116" i="6"/>
  <c r="N2116" i="6" s="1"/>
  <c r="O2116" i="6"/>
  <c r="M3301" i="6"/>
  <c r="N3301" i="6" s="1"/>
  <c r="O3301" i="6"/>
  <c r="M3237" i="6"/>
  <c r="N3237" i="6" s="1"/>
  <c r="O3237" i="6"/>
  <c r="M3173" i="6"/>
  <c r="N3173" i="6" s="1"/>
  <c r="O3173" i="6"/>
  <c r="O3054" i="6"/>
  <c r="M3054" i="6"/>
  <c r="N3054" i="6" s="1"/>
  <c r="M2997" i="6"/>
  <c r="N2997" i="6" s="1"/>
  <c r="O2997" i="6"/>
  <c r="O2963" i="6"/>
  <c r="M2963" i="6"/>
  <c r="N2963" i="6" s="1"/>
  <c r="O2838" i="6"/>
  <c r="M2838" i="6"/>
  <c r="N2838" i="6" s="1"/>
  <c r="O2774" i="6"/>
  <c r="M2774" i="6"/>
  <c r="N2774" i="6" s="1"/>
  <c r="M2723" i="6"/>
  <c r="N2723" i="6" s="1"/>
  <c r="O2723" i="6"/>
  <c r="O2601" i="6"/>
  <c r="M2601" i="6"/>
  <c r="N2601" i="6" s="1"/>
  <c r="O2537" i="6"/>
  <c r="M2537" i="6"/>
  <c r="N2537" i="6" s="1"/>
  <c r="O2462" i="6"/>
  <c r="M2462" i="6"/>
  <c r="N2462" i="6" s="1"/>
  <c r="O2292" i="6"/>
  <c r="M2292" i="6"/>
  <c r="N2292" i="6" s="1"/>
  <c r="O2170" i="6"/>
  <c r="M2170" i="6"/>
  <c r="N2170" i="6" s="1"/>
  <c r="O2067" i="6"/>
  <c r="M2067" i="6"/>
  <c r="N2067" i="6" s="1"/>
  <c r="O3066" i="6"/>
  <c r="M3066" i="6"/>
  <c r="N3066" i="6" s="1"/>
  <c r="O3044" i="6"/>
  <c r="M3044" i="6"/>
  <c r="N3044" i="6" s="1"/>
  <c r="O2982" i="6"/>
  <c r="M2982" i="6"/>
  <c r="N2982" i="6" s="1"/>
  <c r="M2851" i="6"/>
  <c r="N2851" i="6" s="1"/>
  <c r="O2851" i="6"/>
  <c r="M2787" i="6"/>
  <c r="N2787" i="6" s="1"/>
  <c r="O2787" i="6"/>
  <c r="O2721" i="6"/>
  <c r="M2721" i="6"/>
  <c r="N2721" i="6" s="1"/>
  <c r="M2587" i="6"/>
  <c r="N2587" i="6" s="1"/>
  <c r="O2587" i="6"/>
  <c r="M2523" i="6"/>
  <c r="N2523" i="6" s="1"/>
  <c r="O2523" i="6"/>
  <c r="M2467" i="6"/>
  <c r="N2467" i="6" s="1"/>
  <c r="O2467" i="6"/>
  <c r="O2330" i="6"/>
  <c r="M2330" i="6"/>
  <c r="N2330" i="6" s="1"/>
  <c r="M2263" i="6"/>
  <c r="N2263" i="6" s="1"/>
  <c r="O2263" i="6"/>
  <c r="O2218" i="6"/>
  <c r="M2218" i="6"/>
  <c r="N2218" i="6" s="1"/>
  <c r="O3332" i="6"/>
  <c r="M3332" i="6"/>
  <c r="N3332" i="6" s="1"/>
  <c r="O3281" i="6"/>
  <c r="M3281" i="6"/>
  <c r="N3281" i="6" s="1"/>
  <c r="M3217" i="6"/>
  <c r="N3217" i="6" s="1"/>
  <c r="O3217" i="6"/>
  <c r="M3089" i="6"/>
  <c r="N3089" i="6" s="1"/>
  <c r="O3089" i="6"/>
  <c r="O2946" i="6"/>
  <c r="M2946" i="6"/>
  <c r="N2946" i="6" s="1"/>
  <c r="O2882" i="6"/>
  <c r="M2882" i="6"/>
  <c r="N2882" i="6" s="1"/>
  <c r="M2751" i="6"/>
  <c r="N2751" i="6" s="1"/>
  <c r="O2751" i="6"/>
  <c r="M2649" i="6"/>
  <c r="N2649" i="6" s="1"/>
  <c r="O2649" i="6"/>
  <c r="O2585" i="6"/>
  <c r="M2585" i="6"/>
  <c r="N2585" i="6" s="1"/>
  <c r="O2454" i="6"/>
  <c r="M2454" i="6"/>
  <c r="N2454" i="6" s="1"/>
  <c r="O2408" i="6"/>
  <c r="M2408" i="6"/>
  <c r="N2408" i="6" s="1"/>
  <c r="O2358" i="6"/>
  <c r="M2358" i="6"/>
  <c r="N2358" i="6" s="1"/>
  <c r="O2275" i="6"/>
  <c r="M2275" i="6"/>
  <c r="N2275" i="6" s="1"/>
  <c r="O2228" i="6"/>
  <c r="M2228" i="6"/>
  <c r="N2228" i="6" s="1"/>
  <c r="M2165" i="6"/>
  <c r="N2165" i="6" s="1"/>
  <c r="O2165" i="6"/>
  <c r="O3110" i="6"/>
  <c r="M3110" i="6"/>
  <c r="N3110" i="6" s="1"/>
  <c r="O3010" i="6"/>
  <c r="M3010" i="6"/>
  <c r="N3010" i="6" s="1"/>
  <c r="O2953" i="6"/>
  <c r="M2953" i="6"/>
  <c r="N2953" i="6" s="1"/>
  <c r="O2824" i="6"/>
  <c r="M2824" i="6"/>
  <c r="N2824" i="6" s="1"/>
  <c r="O2760" i="6"/>
  <c r="M2760" i="6"/>
  <c r="N2760" i="6" s="1"/>
  <c r="O2709" i="6"/>
  <c r="M2709" i="6"/>
  <c r="N2709" i="6" s="1"/>
  <c r="M2614" i="6"/>
  <c r="N2614" i="6" s="1"/>
  <c r="O2614" i="6"/>
  <c r="O2550" i="6"/>
  <c r="M2550" i="6"/>
  <c r="N2550" i="6" s="1"/>
  <c r="O2486" i="6"/>
  <c r="M2486" i="6"/>
  <c r="N2486" i="6" s="1"/>
  <c r="O2384" i="6"/>
  <c r="M2384" i="6"/>
  <c r="N2384" i="6" s="1"/>
  <c r="O2250" i="6"/>
  <c r="M2250" i="6"/>
  <c r="N2250" i="6" s="1"/>
  <c r="O2160" i="6"/>
  <c r="M2160" i="6"/>
  <c r="N2160" i="6" s="1"/>
  <c r="O2133" i="6"/>
  <c r="M2133" i="6"/>
  <c r="N2133" i="6" s="1"/>
  <c r="O2065" i="6"/>
  <c r="M2065" i="6"/>
  <c r="N2065" i="6" s="1"/>
  <c r="O1992" i="6"/>
  <c r="M1992" i="6"/>
  <c r="N1992" i="6" s="1"/>
  <c r="O1842" i="6"/>
  <c r="M1842" i="6"/>
  <c r="N1842" i="6" s="1"/>
  <c r="O1810" i="6"/>
  <c r="M1810" i="6"/>
  <c r="N1810" i="6" s="1"/>
  <c r="O1778" i="6"/>
  <c r="M1778" i="6"/>
  <c r="N1778" i="6" s="1"/>
  <c r="M1685" i="6"/>
  <c r="N1685" i="6" s="1"/>
  <c r="O1685" i="6"/>
  <c r="M1634" i="6"/>
  <c r="N1634" i="6" s="1"/>
  <c r="O1634" i="6"/>
  <c r="O1570" i="6"/>
  <c r="M1570" i="6"/>
  <c r="N1570" i="6" s="1"/>
  <c r="M1442" i="6"/>
  <c r="N1442" i="6" s="1"/>
  <c r="O1442" i="6"/>
  <c r="M1374" i="6"/>
  <c r="N1374" i="6" s="1"/>
  <c r="O1374" i="6"/>
  <c r="O1228" i="6"/>
  <c r="M1228" i="6"/>
  <c r="N1228" i="6" s="1"/>
  <c r="O2161" i="6"/>
  <c r="M2161" i="6"/>
  <c r="N2161" i="6" s="1"/>
  <c r="M2100" i="6"/>
  <c r="N2100" i="6" s="1"/>
  <c r="O2100" i="6"/>
  <c r="O2013" i="6"/>
  <c r="M2013" i="6"/>
  <c r="N2013" i="6" s="1"/>
  <c r="O1890" i="6"/>
  <c r="M1890" i="6"/>
  <c r="N1890" i="6" s="1"/>
  <c r="M1724" i="6"/>
  <c r="N1724" i="6" s="1"/>
  <c r="O1724" i="6"/>
  <c r="M1626" i="6"/>
  <c r="N1626" i="6" s="1"/>
  <c r="O1626" i="6"/>
  <c r="O1498" i="6"/>
  <c r="M1498" i="6"/>
  <c r="N1498" i="6" s="1"/>
  <c r="O1434" i="6"/>
  <c r="M1434" i="6"/>
  <c r="N1434" i="6" s="1"/>
  <c r="M1363" i="6"/>
  <c r="N1363" i="6" s="1"/>
  <c r="O1363" i="6"/>
  <c r="O2117" i="6"/>
  <c r="M2117" i="6"/>
  <c r="N2117" i="6" s="1"/>
  <c r="O2041" i="6"/>
  <c r="M2041" i="6"/>
  <c r="N2041" i="6" s="1"/>
  <c r="O1966" i="6"/>
  <c r="M1966" i="6"/>
  <c r="N1966" i="6" s="1"/>
  <c r="O1859" i="6"/>
  <c r="M1859" i="6"/>
  <c r="N1859" i="6" s="1"/>
  <c r="O1731" i="6"/>
  <c r="M1731" i="6"/>
  <c r="N1731" i="6" s="1"/>
  <c r="M1670" i="6"/>
  <c r="N1670" i="6" s="1"/>
  <c r="O1670" i="6"/>
  <c r="O1552" i="6"/>
  <c r="M1552" i="6"/>
  <c r="N1552" i="6" s="1"/>
  <c r="M1488" i="6"/>
  <c r="N1488" i="6" s="1"/>
  <c r="O1488" i="6"/>
  <c r="M1424" i="6"/>
  <c r="N1424" i="6" s="1"/>
  <c r="O1424" i="6"/>
  <c r="M1335" i="6"/>
  <c r="N1335" i="6" s="1"/>
  <c r="O1335" i="6"/>
  <c r="M1319" i="6"/>
  <c r="N1319" i="6" s="1"/>
  <c r="O1319" i="6"/>
  <c r="M1239" i="6"/>
  <c r="N1239" i="6" s="1"/>
  <c r="O1239" i="6"/>
  <c r="O2048" i="6"/>
  <c r="M2048" i="6"/>
  <c r="N2048" i="6" s="1"/>
  <c r="O1997" i="6"/>
  <c r="M1997" i="6"/>
  <c r="N1997" i="6" s="1"/>
  <c r="O1933" i="6"/>
  <c r="M1933" i="6"/>
  <c r="N1933" i="6" s="1"/>
  <c r="O1825" i="6"/>
  <c r="M1825" i="6"/>
  <c r="N1825" i="6" s="1"/>
  <c r="O1793" i="6"/>
  <c r="M1793" i="6"/>
  <c r="N1793" i="6" s="1"/>
  <c r="M1756" i="6"/>
  <c r="N1756" i="6" s="1"/>
  <c r="O1756" i="6"/>
  <c r="O1614" i="6"/>
  <c r="M1614" i="6"/>
  <c r="N1614" i="6" s="1"/>
  <c r="O1550" i="6"/>
  <c r="M1550" i="6"/>
  <c r="N1550" i="6" s="1"/>
  <c r="O1486" i="6"/>
  <c r="M1486" i="6"/>
  <c r="N1486" i="6" s="1"/>
  <c r="M1387" i="6"/>
  <c r="N1387" i="6" s="1"/>
  <c r="O1387" i="6"/>
  <c r="O1288" i="6"/>
  <c r="M1288" i="6"/>
  <c r="N1288" i="6" s="1"/>
  <c r="M1193" i="6"/>
  <c r="N1193" i="6" s="1"/>
  <c r="O1193" i="6"/>
  <c r="O1960" i="6"/>
  <c r="M1960" i="6"/>
  <c r="N1960" i="6" s="1"/>
  <c r="O1897" i="6"/>
  <c r="M1897" i="6"/>
  <c r="N1897" i="6" s="1"/>
  <c r="O1831" i="6"/>
  <c r="M1831" i="6"/>
  <c r="N1831" i="6" s="1"/>
  <c r="O1771" i="6"/>
  <c r="M1771" i="6"/>
  <c r="N1771" i="6" s="1"/>
  <c r="O1707" i="6"/>
  <c r="M1707" i="6"/>
  <c r="N1707" i="6" s="1"/>
  <c r="M1635" i="6"/>
  <c r="N1635" i="6" s="1"/>
  <c r="O1635" i="6"/>
  <c r="M1507" i="6"/>
  <c r="N1507" i="6" s="1"/>
  <c r="O1507" i="6"/>
  <c r="O1443" i="6"/>
  <c r="M1443" i="6"/>
  <c r="N1443" i="6" s="1"/>
  <c r="O1266" i="6"/>
  <c r="M1266" i="6"/>
  <c r="N1266" i="6" s="1"/>
  <c r="O1985" i="6"/>
  <c r="M1985" i="6"/>
  <c r="N1985" i="6" s="1"/>
  <c r="O1921" i="6"/>
  <c r="M1921" i="6"/>
  <c r="N1921" i="6" s="1"/>
  <c r="O1870" i="6"/>
  <c r="M1870" i="6"/>
  <c r="N1870" i="6" s="1"/>
  <c r="M1680" i="6"/>
  <c r="N1680" i="6" s="1"/>
  <c r="O1680" i="6"/>
  <c r="M1631" i="6"/>
  <c r="N1631" i="6" s="1"/>
  <c r="O1631" i="6"/>
  <c r="M1567" i="6"/>
  <c r="N1567" i="6" s="1"/>
  <c r="O1567" i="6"/>
  <c r="M1439" i="6"/>
  <c r="N1439" i="6" s="1"/>
  <c r="O1439" i="6"/>
  <c r="O1382" i="6"/>
  <c r="M1382" i="6"/>
  <c r="N1382" i="6" s="1"/>
  <c r="O1285" i="6"/>
  <c r="M1285" i="6"/>
  <c r="N1285" i="6" s="1"/>
  <c r="O2008" i="6"/>
  <c r="M2008" i="6"/>
  <c r="N2008" i="6" s="1"/>
  <c r="O1944" i="6"/>
  <c r="M1944" i="6"/>
  <c r="N1944" i="6" s="1"/>
  <c r="O1868" i="6"/>
  <c r="M1868" i="6"/>
  <c r="N1868" i="6" s="1"/>
  <c r="M1625" i="6"/>
  <c r="N1625" i="6" s="1"/>
  <c r="O1625" i="6"/>
  <c r="M1561" i="6"/>
  <c r="N1561" i="6" s="1"/>
  <c r="O1561" i="6"/>
  <c r="M1497" i="6"/>
  <c r="N1497" i="6" s="1"/>
  <c r="O1497" i="6"/>
  <c r="O1380" i="6"/>
  <c r="M1380" i="6"/>
  <c r="N1380" i="6" s="1"/>
  <c r="M1342" i="6"/>
  <c r="N1342" i="6" s="1"/>
  <c r="O1342" i="6"/>
  <c r="O1320" i="6"/>
  <c r="M1320" i="6"/>
  <c r="N1320" i="6" s="1"/>
  <c r="O1150" i="6"/>
  <c r="M1150" i="6"/>
  <c r="N1150" i="6" s="1"/>
  <c r="O2000" i="6"/>
  <c r="M2000" i="6"/>
  <c r="N2000" i="6" s="1"/>
  <c r="O1936" i="6"/>
  <c r="M1936" i="6"/>
  <c r="N1936" i="6" s="1"/>
  <c r="O1844" i="6"/>
  <c r="M1844" i="6"/>
  <c r="N1844" i="6" s="1"/>
  <c r="O1812" i="6"/>
  <c r="M1812" i="6"/>
  <c r="N1812" i="6" s="1"/>
  <c r="O1780" i="6"/>
  <c r="M1780" i="6"/>
  <c r="N1780" i="6" s="1"/>
  <c r="M1667" i="6"/>
  <c r="N1667" i="6" s="1"/>
  <c r="O1667" i="6"/>
  <c r="M1611" i="6"/>
  <c r="N1611" i="6" s="1"/>
  <c r="O1611" i="6"/>
  <c r="M1547" i="6"/>
  <c r="N1547" i="6" s="1"/>
  <c r="O1547" i="6"/>
  <c r="M1419" i="6"/>
  <c r="N1419" i="6" s="1"/>
  <c r="O1419" i="6"/>
  <c r="O1356" i="6"/>
  <c r="M1356" i="6"/>
  <c r="N1356" i="6" s="1"/>
  <c r="O1282" i="6"/>
  <c r="M1282" i="6"/>
  <c r="N1282" i="6" s="1"/>
  <c r="O1130" i="6"/>
  <c r="M1130" i="6"/>
  <c r="N1130" i="6" s="1"/>
  <c r="M1066" i="6"/>
  <c r="N1066" i="6" s="1"/>
  <c r="O1066" i="6"/>
  <c r="M1002" i="6"/>
  <c r="N1002" i="6" s="1"/>
  <c r="O1002" i="6"/>
  <c r="O860" i="6"/>
  <c r="M860" i="6"/>
  <c r="N860" i="6" s="1"/>
  <c r="M814" i="6"/>
  <c r="N814" i="6" s="1"/>
  <c r="O814" i="6"/>
  <c r="O723" i="6"/>
  <c r="M723" i="6"/>
  <c r="N723" i="6" s="1"/>
  <c r="O537" i="6"/>
  <c r="M537" i="6"/>
  <c r="N537" i="6" s="1"/>
  <c r="O308" i="6"/>
  <c r="M308" i="6"/>
  <c r="N308" i="6" s="1"/>
  <c r="M1078" i="6"/>
  <c r="N1078" i="6" s="1"/>
  <c r="O1078" i="6"/>
  <c r="O945" i="6"/>
  <c r="M945" i="6"/>
  <c r="N945" i="6" s="1"/>
  <c r="M892" i="6"/>
  <c r="N892" i="6" s="1"/>
  <c r="O892" i="6"/>
  <c r="O820" i="6"/>
  <c r="M820" i="6"/>
  <c r="N820" i="6" s="1"/>
  <c r="M686" i="6"/>
  <c r="N686" i="6" s="1"/>
  <c r="O686" i="6"/>
  <c r="M656" i="6"/>
  <c r="N656" i="6" s="1"/>
  <c r="O656" i="6"/>
  <c r="M632" i="6"/>
  <c r="N632" i="6" s="1"/>
  <c r="O632" i="6"/>
  <c r="O565" i="6"/>
  <c r="M565" i="6"/>
  <c r="N565" i="6" s="1"/>
  <c r="O450" i="6"/>
  <c r="M450" i="6"/>
  <c r="N450" i="6" s="1"/>
  <c r="M298" i="6"/>
  <c r="N298" i="6" s="1"/>
  <c r="O298" i="6"/>
  <c r="O1180" i="6"/>
  <c r="M1180" i="6"/>
  <c r="N1180" i="6" s="1"/>
  <c r="O1116" i="6"/>
  <c r="M1116" i="6"/>
  <c r="N1116" i="6" s="1"/>
  <c r="O1052" i="6"/>
  <c r="M1052" i="6"/>
  <c r="N1052" i="6" s="1"/>
  <c r="O903" i="6"/>
  <c r="M903" i="6"/>
  <c r="N903" i="6" s="1"/>
  <c r="M828" i="6"/>
  <c r="N828" i="6" s="1"/>
  <c r="O828" i="6"/>
  <c r="O767" i="6"/>
  <c r="M767" i="6"/>
  <c r="N767" i="6" s="1"/>
  <c r="M678" i="6"/>
  <c r="N678" i="6" s="1"/>
  <c r="O678" i="6"/>
  <c r="M592" i="6"/>
  <c r="N592" i="6" s="1"/>
  <c r="O592" i="6"/>
  <c r="O478" i="6"/>
  <c r="M478" i="6"/>
  <c r="N478" i="6" s="1"/>
  <c r="M1161" i="6"/>
  <c r="N1161" i="6" s="1"/>
  <c r="O1161" i="6"/>
  <c r="M1107" i="6"/>
  <c r="N1107" i="6" s="1"/>
  <c r="O1107" i="6"/>
  <c r="O1043" i="6"/>
  <c r="M1043" i="6"/>
  <c r="N1043" i="6" s="1"/>
  <c r="O941" i="6"/>
  <c r="M941" i="6"/>
  <c r="N941" i="6" s="1"/>
  <c r="M879" i="6"/>
  <c r="N879" i="6" s="1"/>
  <c r="O879" i="6"/>
  <c r="O839" i="6"/>
  <c r="M839" i="6"/>
  <c r="N839" i="6" s="1"/>
  <c r="M548" i="6"/>
  <c r="N548" i="6" s="1"/>
  <c r="O548" i="6"/>
  <c r="O487" i="6"/>
  <c r="M487" i="6"/>
  <c r="N487" i="6" s="1"/>
  <c r="M394" i="6"/>
  <c r="N394" i="6" s="1"/>
  <c r="O394" i="6"/>
  <c r="O1212" i="6"/>
  <c r="M1212" i="6"/>
  <c r="N1212" i="6" s="1"/>
  <c r="O1112" i="6"/>
  <c r="M1112" i="6"/>
  <c r="N1112" i="6" s="1"/>
  <c r="O1048" i="6"/>
  <c r="M1048" i="6"/>
  <c r="N1048" i="6" s="1"/>
  <c r="O930" i="6"/>
  <c r="M930" i="6"/>
  <c r="N930" i="6" s="1"/>
  <c r="O837" i="6"/>
  <c r="M837" i="6"/>
  <c r="N837" i="6" s="1"/>
  <c r="M813" i="6"/>
  <c r="N813" i="6" s="1"/>
  <c r="O813" i="6"/>
  <c r="M689" i="6"/>
  <c r="N689" i="6" s="1"/>
  <c r="O689" i="6"/>
  <c r="O621" i="6"/>
  <c r="M621" i="6"/>
  <c r="N621" i="6" s="1"/>
  <c r="O595" i="6"/>
  <c r="M595" i="6"/>
  <c r="N595" i="6" s="1"/>
  <c r="O129" i="6"/>
  <c r="M129" i="6"/>
  <c r="N129" i="6" s="1"/>
  <c r="O1058" i="6"/>
  <c r="M1058" i="6"/>
  <c r="N1058" i="6" s="1"/>
  <c r="O987" i="6"/>
  <c r="M987" i="6"/>
  <c r="N987" i="6" s="1"/>
  <c r="O884" i="6"/>
  <c r="M884" i="6"/>
  <c r="N884" i="6" s="1"/>
  <c r="O827" i="6"/>
  <c r="M827" i="6"/>
  <c r="N827" i="6" s="1"/>
  <c r="M774" i="6"/>
  <c r="N774" i="6" s="1"/>
  <c r="O774" i="6"/>
  <c r="O665" i="6"/>
  <c r="M665" i="6"/>
  <c r="N665" i="6" s="1"/>
  <c r="O633" i="6"/>
  <c r="M633" i="6"/>
  <c r="N633" i="6" s="1"/>
  <c r="O599" i="6"/>
  <c r="M599" i="6"/>
  <c r="N599" i="6" s="1"/>
  <c r="O158" i="6"/>
  <c r="M158" i="6"/>
  <c r="N158" i="6" s="1"/>
  <c r="O1295" i="6"/>
  <c r="M1295" i="6"/>
  <c r="N1295" i="6" s="1"/>
  <c r="O1238" i="6"/>
  <c r="M1238" i="6"/>
  <c r="N1238" i="6" s="1"/>
  <c r="O1082" i="6"/>
  <c r="M1082" i="6"/>
  <c r="N1082" i="6" s="1"/>
  <c r="O1018" i="6"/>
  <c r="M1018" i="6"/>
  <c r="N1018" i="6" s="1"/>
  <c r="M902" i="6"/>
  <c r="N902" i="6" s="1"/>
  <c r="O902" i="6"/>
  <c r="M766" i="6"/>
  <c r="N766" i="6" s="1"/>
  <c r="O766" i="6"/>
  <c r="O681" i="6"/>
  <c r="M681" i="6"/>
  <c r="N681" i="6" s="1"/>
  <c r="O593" i="6"/>
  <c r="M593" i="6"/>
  <c r="N593" i="6" s="1"/>
  <c r="O173" i="6"/>
  <c r="M173" i="6"/>
  <c r="N173" i="6" s="1"/>
  <c r="O1148" i="6"/>
  <c r="M1148" i="6"/>
  <c r="N1148" i="6" s="1"/>
  <c r="M1101" i="6"/>
  <c r="N1101" i="6" s="1"/>
  <c r="O1101" i="6"/>
  <c r="O974" i="6"/>
  <c r="M974" i="6"/>
  <c r="N974" i="6" s="1"/>
  <c r="M922" i="6"/>
  <c r="N922" i="6" s="1"/>
  <c r="O922" i="6"/>
  <c r="O873" i="6"/>
  <c r="M873" i="6"/>
  <c r="N873" i="6" s="1"/>
  <c r="M725" i="6"/>
  <c r="N725" i="6" s="1"/>
  <c r="O725" i="6"/>
  <c r="O679" i="6"/>
  <c r="M679" i="6"/>
  <c r="N679" i="6" s="1"/>
  <c r="O512" i="6"/>
  <c r="M512" i="6"/>
  <c r="N512" i="6" s="1"/>
  <c r="M244" i="6"/>
  <c r="N244" i="6" s="1"/>
  <c r="O244" i="6"/>
  <c r="O545" i="6"/>
  <c r="M545" i="6"/>
  <c r="N545" i="6" s="1"/>
  <c r="O527" i="6"/>
  <c r="M527" i="6"/>
  <c r="N527" i="6" s="1"/>
  <c r="O333" i="6"/>
  <c r="M333" i="6"/>
  <c r="N333" i="6" s="1"/>
  <c r="M261" i="6"/>
  <c r="N261" i="6" s="1"/>
  <c r="O261" i="6"/>
  <c r="O171" i="6"/>
  <c r="M171" i="6"/>
  <c r="N171" i="6" s="1"/>
  <c r="O91" i="6"/>
  <c r="M91" i="6"/>
  <c r="N91" i="6" s="1"/>
  <c r="O419" i="6"/>
  <c r="M419" i="6"/>
  <c r="N419" i="6" s="1"/>
  <c r="O387" i="6"/>
  <c r="M387" i="6"/>
  <c r="N387" i="6" s="1"/>
  <c r="M292" i="6"/>
  <c r="N292" i="6" s="1"/>
  <c r="O292" i="6"/>
  <c r="M228" i="6"/>
  <c r="N228" i="6" s="1"/>
  <c r="O228" i="6"/>
  <c r="O197" i="6"/>
  <c r="M197" i="6"/>
  <c r="N197" i="6" s="1"/>
  <c r="O77" i="6"/>
  <c r="M77" i="6"/>
  <c r="N77" i="6" s="1"/>
  <c r="O433" i="6"/>
  <c r="M433" i="6"/>
  <c r="N433" i="6" s="1"/>
  <c r="O401" i="6"/>
  <c r="M401" i="6"/>
  <c r="N401" i="6" s="1"/>
  <c r="M316" i="6"/>
  <c r="N316" i="6" s="1"/>
  <c r="O316" i="6"/>
  <c r="M252" i="6"/>
  <c r="N252" i="6" s="1"/>
  <c r="O252" i="6"/>
  <c r="O195" i="6"/>
  <c r="M195" i="6"/>
  <c r="N195" i="6" s="1"/>
  <c r="M346" i="6"/>
  <c r="N346" i="6" s="1"/>
  <c r="O346" i="6"/>
  <c r="M271" i="6"/>
  <c r="N271" i="6" s="1"/>
  <c r="O271" i="6"/>
  <c r="O182" i="6"/>
  <c r="M182" i="6"/>
  <c r="N182" i="6" s="1"/>
  <c r="O581" i="6"/>
  <c r="M581" i="6"/>
  <c r="N581" i="6" s="1"/>
  <c r="O522" i="6"/>
  <c r="M522" i="6"/>
  <c r="N522" i="6" s="1"/>
  <c r="M476" i="6"/>
  <c r="N476" i="6" s="1"/>
  <c r="O476" i="6"/>
  <c r="M283" i="6"/>
  <c r="N283" i="6" s="1"/>
  <c r="O283" i="6"/>
  <c r="M219" i="6"/>
  <c r="N219" i="6" s="1"/>
  <c r="O219" i="6"/>
  <c r="O149" i="6"/>
  <c r="M149" i="6"/>
  <c r="N149" i="6" s="1"/>
  <c r="M368" i="6"/>
  <c r="N368" i="6" s="1"/>
  <c r="O368" i="6"/>
  <c r="O326" i="6"/>
  <c r="M326" i="6"/>
  <c r="N326" i="6" s="1"/>
  <c r="M260" i="6"/>
  <c r="N260" i="6" s="1"/>
  <c r="O260" i="6"/>
  <c r="O147" i="6"/>
  <c r="M147" i="6"/>
  <c r="N147" i="6" s="1"/>
  <c r="O94" i="6"/>
  <c r="M94" i="6"/>
  <c r="N94" i="6" s="1"/>
  <c r="O46" i="6"/>
  <c r="M46" i="6"/>
  <c r="N46" i="6" s="1"/>
  <c r="O341" i="6"/>
  <c r="M341" i="6"/>
  <c r="N341" i="6" s="1"/>
  <c r="M279" i="6"/>
  <c r="N279" i="6" s="1"/>
  <c r="O279" i="6"/>
  <c r="M215" i="6"/>
  <c r="N215" i="6" s="1"/>
  <c r="O215" i="6"/>
  <c r="O62" i="6"/>
  <c r="M62" i="6"/>
  <c r="N62" i="6" s="1"/>
  <c r="O51" i="6"/>
  <c r="M51" i="6"/>
  <c r="N51" i="6" s="1"/>
  <c r="O2773" i="6"/>
  <c r="M2773" i="6"/>
  <c r="N2773" i="6" s="1"/>
  <c r="M3810" i="6"/>
  <c r="N3810" i="6" s="1"/>
  <c r="O3810" i="6"/>
  <c r="M3679" i="6"/>
  <c r="N3679" i="6" s="1"/>
  <c r="O3679" i="6"/>
  <c r="O3539" i="6"/>
  <c r="M3539" i="6"/>
  <c r="N3539" i="6" s="1"/>
  <c r="O3475" i="6"/>
  <c r="M3475" i="6"/>
  <c r="N3475" i="6" s="1"/>
  <c r="O3424" i="6"/>
  <c r="M3424" i="6"/>
  <c r="N3424" i="6" s="1"/>
  <c r="O2756" i="6"/>
  <c r="M2756" i="6"/>
  <c r="N2756" i="6" s="1"/>
  <c r="O2382" i="6"/>
  <c r="M2382" i="6"/>
  <c r="N2382" i="6" s="1"/>
  <c r="M3723" i="6"/>
  <c r="N3723" i="6" s="1"/>
  <c r="O3723" i="6"/>
  <c r="M2301" i="6"/>
  <c r="N2301" i="6" s="1"/>
  <c r="O2301" i="6"/>
  <c r="O3492" i="6"/>
  <c r="M3492" i="6"/>
  <c r="N3492" i="6" s="1"/>
  <c r="O3881" i="6"/>
  <c r="M3881" i="6"/>
  <c r="N3881" i="6" s="1"/>
  <c r="M3781" i="6"/>
  <c r="N3781" i="6" s="1"/>
  <c r="O3781" i="6"/>
  <c r="O3736" i="6"/>
  <c r="M3736" i="6"/>
  <c r="N3736" i="6" s="1"/>
  <c r="O3700" i="6"/>
  <c r="M3700" i="6"/>
  <c r="N3700" i="6" s="1"/>
  <c r="O3573" i="6"/>
  <c r="M3573" i="6"/>
  <c r="N3573" i="6" s="1"/>
  <c r="O3509" i="6"/>
  <c r="M3509" i="6"/>
  <c r="N3509" i="6" s="1"/>
  <c r="O3445" i="6"/>
  <c r="M3445" i="6"/>
  <c r="N3445" i="6" s="1"/>
  <c r="O2998" i="6"/>
  <c r="M2998" i="6"/>
  <c r="N2998" i="6" s="1"/>
  <c r="O2670" i="6"/>
  <c r="M2670" i="6"/>
  <c r="N2670" i="6" s="1"/>
  <c r="M3753" i="6"/>
  <c r="N3753" i="6" s="1"/>
  <c r="O3753" i="6"/>
  <c r="O3838" i="6"/>
  <c r="M3838" i="6"/>
  <c r="N3838" i="6" s="1"/>
  <c r="M3713" i="6"/>
  <c r="N3713" i="6" s="1"/>
  <c r="O3713" i="6"/>
  <c r="M3631" i="6"/>
  <c r="N3631" i="6" s="1"/>
  <c r="O3631" i="6"/>
  <c r="M3503" i="6"/>
  <c r="N3503" i="6" s="1"/>
  <c r="O3503" i="6"/>
  <c r="M3439" i="6"/>
  <c r="N3439" i="6" s="1"/>
  <c r="O3439" i="6"/>
  <c r="M3391" i="6"/>
  <c r="N3391" i="6" s="1"/>
  <c r="O3391" i="6"/>
  <c r="O3008" i="6"/>
  <c r="M3008" i="6"/>
  <c r="N3008" i="6" s="1"/>
  <c r="M2565" i="6"/>
  <c r="N2565" i="6" s="1"/>
  <c r="O2565" i="6"/>
  <c r="O3827" i="6"/>
  <c r="M3827" i="6"/>
  <c r="N3827" i="6" s="1"/>
  <c r="O3416" i="6"/>
  <c r="M3416" i="6"/>
  <c r="N3416" i="6" s="1"/>
  <c r="O3885" i="6"/>
  <c r="M3885" i="6"/>
  <c r="N3885" i="6" s="1"/>
  <c r="M3490" i="6"/>
  <c r="N3490" i="6" s="1"/>
  <c r="O3490" i="6"/>
  <c r="O3758" i="6"/>
  <c r="M3758" i="6"/>
  <c r="N3758" i="6" s="1"/>
  <c r="M3711" i="6"/>
  <c r="N3711" i="6" s="1"/>
  <c r="O3711" i="6"/>
  <c r="O3665" i="6"/>
  <c r="M3665" i="6"/>
  <c r="N3665" i="6" s="1"/>
  <c r="M3557" i="6"/>
  <c r="N3557" i="6" s="1"/>
  <c r="O3557" i="6"/>
  <c r="M3493" i="6"/>
  <c r="N3493" i="6" s="1"/>
  <c r="O3493" i="6"/>
  <c r="O3427" i="6"/>
  <c r="M3427" i="6"/>
  <c r="N3427" i="6" s="1"/>
  <c r="M3269" i="6"/>
  <c r="N3269" i="6" s="1"/>
  <c r="O3269" i="6"/>
  <c r="O3034" i="6"/>
  <c r="M3034" i="6"/>
  <c r="N3034" i="6" s="1"/>
  <c r="O2297" i="6"/>
  <c r="M2297" i="6"/>
  <c r="N2297" i="6" s="1"/>
  <c r="O3855" i="6"/>
  <c r="M3855" i="6"/>
  <c r="N3855" i="6" s="1"/>
  <c r="M3786" i="6"/>
  <c r="N3786" i="6" s="1"/>
  <c r="O3786" i="6"/>
  <c r="O3678" i="6"/>
  <c r="M3678" i="6"/>
  <c r="N3678" i="6" s="1"/>
  <c r="M3553" i="6"/>
  <c r="N3553" i="6" s="1"/>
  <c r="O3553" i="6"/>
  <c r="M3489" i="6"/>
  <c r="N3489" i="6" s="1"/>
  <c r="O3489" i="6"/>
  <c r="M3417" i="6"/>
  <c r="N3417" i="6" s="1"/>
  <c r="O3417" i="6"/>
  <c r="M3209" i="6"/>
  <c r="N3209" i="6" s="1"/>
  <c r="O3209" i="6"/>
  <c r="O2822" i="6"/>
  <c r="M2822" i="6"/>
  <c r="N2822" i="6" s="1"/>
  <c r="O3893" i="6"/>
  <c r="M3893" i="6"/>
  <c r="N3893" i="6" s="1"/>
  <c r="O3436" i="6"/>
  <c r="M3436" i="6"/>
  <c r="N3436" i="6" s="1"/>
  <c r="O2256" i="6"/>
  <c r="M2256" i="6"/>
  <c r="N2256" i="6" s="1"/>
  <c r="O3544" i="6"/>
  <c r="M3544" i="6"/>
  <c r="N3544" i="6" s="1"/>
  <c r="M3828" i="6"/>
  <c r="N3828" i="6" s="1"/>
  <c r="O3828" i="6"/>
  <c r="M3812" i="6"/>
  <c r="N3812" i="6" s="1"/>
  <c r="O3812" i="6"/>
  <c r="M3748" i="6"/>
  <c r="N3748" i="6" s="1"/>
  <c r="O3748" i="6"/>
  <c r="O3638" i="6"/>
  <c r="M3638" i="6"/>
  <c r="N3638" i="6" s="1"/>
  <c r="O3574" i="6"/>
  <c r="M3574" i="6"/>
  <c r="N3574" i="6" s="1"/>
  <c r="O3510" i="6"/>
  <c r="M3510" i="6"/>
  <c r="N3510" i="6" s="1"/>
  <c r="O3367" i="6"/>
  <c r="M3367" i="6"/>
  <c r="N3367" i="6" s="1"/>
  <c r="O3234" i="6"/>
  <c r="M3234" i="6"/>
  <c r="N3234" i="6" s="1"/>
  <c r="M2839" i="6"/>
  <c r="N2839" i="6" s="1"/>
  <c r="O2839" i="6"/>
  <c r="M3263" i="6"/>
  <c r="N3263" i="6" s="1"/>
  <c r="O3263" i="6"/>
  <c r="M3199" i="6"/>
  <c r="N3199" i="6" s="1"/>
  <c r="O3199" i="6"/>
  <c r="M3135" i="6"/>
  <c r="N3135" i="6" s="1"/>
  <c r="O3135" i="6"/>
  <c r="M3055" i="6"/>
  <c r="N3055" i="6" s="1"/>
  <c r="O3055" i="6"/>
  <c r="O3036" i="6"/>
  <c r="M3036" i="6"/>
  <c r="N3036" i="6" s="1"/>
  <c r="M2967" i="6"/>
  <c r="N2967" i="6" s="1"/>
  <c r="O2967" i="6"/>
  <c r="M2835" i="6"/>
  <c r="N2835" i="6" s="1"/>
  <c r="O2835" i="6"/>
  <c r="M2771" i="6"/>
  <c r="N2771" i="6" s="1"/>
  <c r="O2771" i="6"/>
  <c r="O2694" i="6"/>
  <c r="M2694" i="6"/>
  <c r="N2694" i="6" s="1"/>
  <c r="M2557" i="6"/>
  <c r="N2557" i="6" s="1"/>
  <c r="O2557" i="6"/>
  <c r="M2493" i="6"/>
  <c r="N2493" i="6" s="1"/>
  <c r="O2493" i="6"/>
  <c r="O2425" i="6"/>
  <c r="M2425" i="6"/>
  <c r="N2425" i="6" s="1"/>
  <c r="O2337" i="6"/>
  <c r="M2337" i="6"/>
  <c r="N2337" i="6" s="1"/>
  <c r="M2317" i="6"/>
  <c r="N2317" i="6" s="1"/>
  <c r="O2317" i="6"/>
  <c r="M2229" i="6"/>
  <c r="N2229" i="6" s="1"/>
  <c r="O2229" i="6"/>
  <c r="O2112" i="6"/>
  <c r="M2112" i="6"/>
  <c r="N2112" i="6" s="1"/>
  <c r="O3406" i="6"/>
  <c r="M3406" i="6"/>
  <c r="N3406" i="6" s="1"/>
  <c r="O3342" i="6"/>
  <c r="M3342" i="6"/>
  <c r="N3342" i="6" s="1"/>
  <c r="O3220" i="6"/>
  <c r="M3220" i="6"/>
  <c r="N3220" i="6" s="1"/>
  <c r="O3156" i="6"/>
  <c r="M3156" i="6"/>
  <c r="N3156" i="6" s="1"/>
  <c r="O3092" i="6"/>
  <c r="M3092" i="6"/>
  <c r="N3092" i="6" s="1"/>
  <c r="O2912" i="6"/>
  <c r="M2912" i="6"/>
  <c r="N2912" i="6" s="1"/>
  <c r="O2844" i="6"/>
  <c r="M2844" i="6"/>
  <c r="N2844" i="6" s="1"/>
  <c r="O2780" i="6"/>
  <c r="M2780" i="6"/>
  <c r="N2780" i="6" s="1"/>
  <c r="M2642" i="6"/>
  <c r="N2642" i="6" s="1"/>
  <c r="O2642" i="6"/>
  <c r="O2578" i="6"/>
  <c r="M2578" i="6"/>
  <c r="N2578" i="6" s="1"/>
  <c r="O2514" i="6"/>
  <c r="M2514" i="6"/>
  <c r="N2514" i="6" s="1"/>
  <c r="M2405" i="6"/>
  <c r="N2405" i="6" s="1"/>
  <c r="O2405" i="6"/>
  <c r="M2365" i="6"/>
  <c r="N2365" i="6" s="1"/>
  <c r="O2365" i="6"/>
  <c r="O2280" i="6"/>
  <c r="M2280" i="6"/>
  <c r="N2280" i="6" s="1"/>
  <c r="M2157" i="6"/>
  <c r="N2157" i="6" s="1"/>
  <c r="O2157" i="6"/>
  <c r="M3303" i="6"/>
  <c r="N3303" i="6" s="1"/>
  <c r="O3303" i="6"/>
  <c r="M3241" i="6"/>
  <c r="N3241" i="6" s="1"/>
  <c r="O3241" i="6"/>
  <c r="O3113" i="6"/>
  <c r="M3113" i="6"/>
  <c r="N3113" i="6" s="1"/>
  <c r="O3027" i="6"/>
  <c r="M3027" i="6"/>
  <c r="N3027" i="6" s="1"/>
  <c r="O2952" i="6"/>
  <c r="M2952" i="6"/>
  <c r="N2952" i="6" s="1"/>
  <c r="M2825" i="6"/>
  <c r="N2825" i="6" s="1"/>
  <c r="O2825" i="6"/>
  <c r="O2761" i="6"/>
  <c r="M2761" i="6"/>
  <c r="N2761" i="6" s="1"/>
  <c r="O2708" i="6"/>
  <c r="M2708" i="6"/>
  <c r="N2708" i="6" s="1"/>
  <c r="O2582" i="6"/>
  <c r="M2582" i="6"/>
  <c r="N2582" i="6" s="1"/>
  <c r="O2518" i="6"/>
  <c r="M2518" i="6"/>
  <c r="N2518" i="6" s="1"/>
  <c r="O2460" i="6"/>
  <c r="M2460" i="6"/>
  <c r="N2460" i="6" s="1"/>
  <c r="O2304" i="6"/>
  <c r="M2304" i="6"/>
  <c r="N2304" i="6" s="1"/>
  <c r="O2268" i="6"/>
  <c r="M2268" i="6"/>
  <c r="N2268" i="6" s="1"/>
  <c r="O2166" i="6"/>
  <c r="M2166" i="6"/>
  <c r="N2166" i="6" s="1"/>
  <c r="M3351" i="6"/>
  <c r="N3351" i="6" s="1"/>
  <c r="O3351" i="6"/>
  <c r="O3299" i="6"/>
  <c r="M3299" i="6"/>
  <c r="N3299" i="6" s="1"/>
  <c r="O3235" i="6"/>
  <c r="M3235" i="6"/>
  <c r="N3235" i="6" s="1"/>
  <c r="O3107" i="6"/>
  <c r="M3107" i="6"/>
  <c r="N3107" i="6" s="1"/>
  <c r="O3046" i="6"/>
  <c r="M3046" i="6"/>
  <c r="N3046" i="6" s="1"/>
  <c r="O2988" i="6"/>
  <c r="M2988" i="6"/>
  <c r="N2988" i="6" s="1"/>
  <c r="M2897" i="6"/>
  <c r="N2897" i="6" s="1"/>
  <c r="O2897" i="6"/>
  <c r="O2836" i="6"/>
  <c r="M2836" i="6"/>
  <c r="N2836" i="6" s="1"/>
  <c r="O2772" i="6"/>
  <c r="M2772" i="6"/>
  <c r="N2772" i="6" s="1"/>
  <c r="M2663" i="6"/>
  <c r="N2663" i="6" s="1"/>
  <c r="O2663" i="6"/>
  <c r="M2599" i="6"/>
  <c r="N2599" i="6" s="1"/>
  <c r="O2599" i="6"/>
  <c r="M2535" i="6"/>
  <c r="N2535" i="6" s="1"/>
  <c r="O2535" i="6"/>
  <c r="O2354" i="6"/>
  <c r="M2354" i="6"/>
  <c r="N2354" i="6" s="1"/>
  <c r="M2255" i="6"/>
  <c r="N2255" i="6" s="1"/>
  <c r="O2255" i="6"/>
  <c r="O2154" i="6"/>
  <c r="M2154" i="6"/>
  <c r="N2154" i="6" s="1"/>
  <c r="O3128" i="6"/>
  <c r="M3128" i="6"/>
  <c r="N3128" i="6" s="1"/>
  <c r="O3064" i="6"/>
  <c r="M3064" i="6"/>
  <c r="N3064" i="6" s="1"/>
  <c r="O3042" i="6"/>
  <c r="M3042" i="6"/>
  <c r="N3042" i="6" s="1"/>
  <c r="O2906" i="6"/>
  <c r="M2906" i="6"/>
  <c r="N2906" i="6" s="1"/>
  <c r="O2849" i="6"/>
  <c r="M2849" i="6"/>
  <c r="N2849" i="6" s="1"/>
  <c r="O2785" i="6"/>
  <c r="M2785" i="6"/>
  <c r="N2785" i="6" s="1"/>
  <c r="M2630" i="6"/>
  <c r="N2630" i="6" s="1"/>
  <c r="O2630" i="6"/>
  <c r="O2566" i="6"/>
  <c r="M2566" i="6"/>
  <c r="N2566" i="6" s="1"/>
  <c r="O2502" i="6"/>
  <c r="M2502" i="6"/>
  <c r="N2502" i="6" s="1"/>
  <c r="O2387" i="6"/>
  <c r="M2387" i="6"/>
  <c r="N2387" i="6" s="1"/>
  <c r="O2328" i="6"/>
  <c r="M2328" i="6"/>
  <c r="N2328" i="6" s="1"/>
  <c r="M2261" i="6"/>
  <c r="N2261" i="6" s="1"/>
  <c r="O2261" i="6"/>
  <c r="M2147" i="6"/>
  <c r="N2147" i="6" s="1"/>
  <c r="O2147" i="6"/>
  <c r="M3317" i="6"/>
  <c r="N3317" i="6" s="1"/>
  <c r="O3317" i="6"/>
  <c r="O3252" i="6"/>
  <c r="M3252" i="6"/>
  <c r="N3252" i="6" s="1"/>
  <c r="O3124" i="6"/>
  <c r="M3124" i="6"/>
  <c r="N3124" i="6" s="1"/>
  <c r="O3040" i="6"/>
  <c r="M3040" i="6"/>
  <c r="N3040" i="6" s="1"/>
  <c r="O2944" i="6"/>
  <c r="M2944" i="6"/>
  <c r="N2944" i="6" s="1"/>
  <c r="M2813" i="6"/>
  <c r="N2813" i="6" s="1"/>
  <c r="O2813" i="6"/>
  <c r="M2749" i="6"/>
  <c r="N2749" i="6" s="1"/>
  <c r="O2749" i="6"/>
  <c r="M2647" i="6"/>
  <c r="N2647" i="6" s="1"/>
  <c r="O2647" i="6"/>
  <c r="M2519" i="6"/>
  <c r="N2519" i="6" s="1"/>
  <c r="O2519" i="6"/>
  <c r="O2450" i="6"/>
  <c r="M2450" i="6"/>
  <c r="N2450" i="6" s="1"/>
  <c r="O2394" i="6"/>
  <c r="M2394" i="6"/>
  <c r="N2394" i="6" s="1"/>
  <c r="O2318" i="6"/>
  <c r="M2318" i="6"/>
  <c r="N2318" i="6" s="1"/>
  <c r="M2271" i="6"/>
  <c r="N2271" i="6" s="1"/>
  <c r="O2271" i="6"/>
  <c r="O2222" i="6"/>
  <c r="M2222" i="6"/>
  <c r="N2222" i="6" s="1"/>
  <c r="M2097" i="6"/>
  <c r="N2097" i="6" s="1"/>
  <c r="O2097" i="6"/>
  <c r="M3087" i="6"/>
  <c r="N3087" i="6" s="1"/>
  <c r="O3087" i="6"/>
  <c r="M3005" i="6"/>
  <c r="N3005" i="6" s="1"/>
  <c r="O3005" i="6"/>
  <c r="O2878" i="6"/>
  <c r="M2878" i="6"/>
  <c r="N2878" i="6" s="1"/>
  <c r="M2811" i="6"/>
  <c r="N2811" i="6" s="1"/>
  <c r="O2811" i="6"/>
  <c r="O2747" i="6"/>
  <c r="M2747" i="6"/>
  <c r="N2747" i="6" s="1"/>
  <c r="O2668" i="6"/>
  <c r="M2668" i="6"/>
  <c r="N2668" i="6" s="1"/>
  <c r="M2604" i="6"/>
  <c r="N2604" i="6" s="1"/>
  <c r="O2604" i="6"/>
  <c r="O2540" i="6"/>
  <c r="M2540" i="6"/>
  <c r="N2540" i="6" s="1"/>
  <c r="M2429" i="6"/>
  <c r="N2429" i="6" s="1"/>
  <c r="O2429" i="6"/>
  <c r="O2366" i="6"/>
  <c r="M2366" i="6"/>
  <c r="N2366" i="6" s="1"/>
  <c r="O2248" i="6"/>
  <c r="M2248" i="6"/>
  <c r="N2248" i="6" s="1"/>
  <c r="O2053" i="6"/>
  <c r="M2053" i="6"/>
  <c r="N2053" i="6" s="1"/>
  <c r="O2131" i="6"/>
  <c r="M2131" i="6"/>
  <c r="N2131" i="6" s="1"/>
  <c r="O2057" i="6"/>
  <c r="M2057" i="6"/>
  <c r="N2057" i="6" s="1"/>
  <c r="M1924" i="6"/>
  <c r="N1924" i="6" s="1"/>
  <c r="O1924" i="6"/>
  <c r="O1840" i="6"/>
  <c r="M1840" i="6"/>
  <c r="N1840" i="6" s="1"/>
  <c r="O1808" i="6"/>
  <c r="M1808" i="6"/>
  <c r="N1808" i="6" s="1"/>
  <c r="M1714" i="6"/>
  <c r="N1714" i="6" s="1"/>
  <c r="O1714" i="6"/>
  <c r="M1676" i="6"/>
  <c r="N1676" i="6" s="1"/>
  <c r="O1676" i="6"/>
  <c r="M1632" i="6"/>
  <c r="N1632" i="6" s="1"/>
  <c r="O1632" i="6"/>
  <c r="M1504" i="6"/>
  <c r="N1504" i="6" s="1"/>
  <c r="O1504" i="6"/>
  <c r="O1440" i="6"/>
  <c r="M1440" i="6"/>
  <c r="N1440" i="6" s="1"/>
  <c r="O1284" i="6"/>
  <c r="M1284" i="6"/>
  <c r="N1284" i="6" s="1"/>
  <c r="M2189" i="6"/>
  <c r="N2189" i="6" s="1"/>
  <c r="O2189" i="6"/>
  <c r="O2153" i="6"/>
  <c r="M2153" i="6"/>
  <c r="N2153" i="6" s="1"/>
  <c r="M2094" i="6"/>
  <c r="N2094" i="6" s="1"/>
  <c r="O2094" i="6"/>
  <c r="O1947" i="6"/>
  <c r="M1947" i="6"/>
  <c r="N1947" i="6" s="1"/>
  <c r="M1770" i="6"/>
  <c r="N1770" i="6" s="1"/>
  <c r="O1770" i="6"/>
  <c r="O1710" i="6"/>
  <c r="M1710" i="6"/>
  <c r="N1710" i="6" s="1"/>
  <c r="O1560" i="6"/>
  <c r="M1560" i="6"/>
  <c r="N1560" i="6" s="1"/>
  <c r="M1496" i="6"/>
  <c r="N1496" i="6" s="1"/>
  <c r="O1496" i="6"/>
  <c r="M1432" i="6"/>
  <c r="N1432" i="6" s="1"/>
  <c r="O1432" i="6"/>
  <c r="O1196" i="6"/>
  <c r="M1196" i="6"/>
  <c r="N1196" i="6" s="1"/>
  <c r="O2115" i="6"/>
  <c r="M2115" i="6"/>
  <c r="N2115" i="6" s="1"/>
  <c r="O2009" i="6"/>
  <c r="M2009" i="6"/>
  <c r="N2009" i="6" s="1"/>
  <c r="O1879" i="6"/>
  <c r="M1879" i="6"/>
  <c r="N1879" i="6" s="1"/>
  <c r="O1857" i="6"/>
  <c r="M1857" i="6"/>
  <c r="N1857" i="6" s="1"/>
  <c r="O1729" i="6"/>
  <c r="M1729" i="6"/>
  <c r="N1729" i="6" s="1"/>
  <c r="M1593" i="6"/>
  <c r="N1593" i="6" s="1"/>
  <c r="O1593" i="6"/>
  <c r="O1529" i="6"/>
  <c r="M1529" i="6"/>
  <c r="N1529" i="6" s="1"/>
  <c r="M1465" i="6"/>
  <c r="N1465" i="6" s="1"/>
  <c r="O1465" i="6"/>
  <c r="O1349" i="6"/>
  <c r="M1349" i="6"/>
  <c r="N1349" i="6" s="1"/>
  <c r="O1333" i="6"/>
  <c r="M1333" i="6"/>
  <c r="N1333" i="6" s="1"/>
  <c r="M1317" i="6"/>
  <c r="N1317" i="6" s="1"/>
  <c r="O1317" i="6"/>
  <c r="O2066" i="6"/>
  <c r="M2066" i="6"/>
  <c r="N2066" i="6" s="1"/>
  <c r="O2046" i="6"/>
  <c r="M2046" i="6"/>
  <c r="N2046" i="6" s="1"/>
  <c r="O1995" i="6"/>
  <c r="M1995" i="6"/>
  <c r="N1995" i="6" s="1"/>
  <c r="O1853" i="6"/>
  <c r="M1853" i="6"/>
  <c r="N1853" i="6" s="1"/>
  <c r="O1819" i="6"/>
  <c r="M1819" i="6"/>
  <c r="N1819" i="6" s="1"/>
  <c r="O1787" i="6"/>
  <c r="M1787" i="6"/>
  <c r="N1787" i="6" s="1"/>
  <c r="M1668" i="6"/>
  <c r="N1668" i="6" s="1"/>
  <c r="O1668" i="6"/>
  <c r="M1612" i="6"/>
  <c r="N1612" i="6" s="1"/>
  <c r="O1612" i="6"/>
  <c r="O1548" i="6"/>
  <c r="M1548" i="6"/>
  <c r="N1548" i="6" s="1"/>
  <c r="O1420" i="6"/>
  <c r="M1420" i="6"/>
  <c r="N1420" i="6" s="1"/>
  <c r="O1384" i="6"/>
  <c r="M1384" i="6"/>
  <c r="N1384" i="6" s="1"/>
  <c r="M1283" i="6"/>
  <c r="N1283" i="6" s="1"/>
  <c r="O1283" i="6"/>
  <c r="M2020" i="6"/>
  <c r="N2020" i="6" s="1"/>
  <c r="O2020" i="6"/>
  <c r="O1956" i="6"/>
  <c r="M1956" i="6"/>
  <c r="N1956" i="6" s="1"/>
  <c r="O1895" i="6"/>
  <c r="M1895" i="6"/>
  <c r="N1895" i="6" s="1"/>
  <c r="O1797" i="6"/>
  <c r="M1797" i="6"/>
  <c r="N1797" i="6" s="1"/>
  <c r="O1769" i="6"/>
  <c r="M1769" i="6"/>
  <c r="N1769" i="6" s="1"/>
  <c r="O1702" i="6"/>
  <c r="M1702" i="6"/>
  <c r="N1702" i="6" s="1"/>
  <c r="O1542" i="6"/>
  <c r="M1542" i="6"/>
  <c r="N1542" i="6" s="1"/>
  <c r="O1478" i="6"/>
  <c r="M1478" i="6"/>
  <c r="N1478" i="6" s="1"/>
  <c r="M1413" i="6"/>
  <c r="N1413" i="6" s="1"/>
  <c r="O1413" i="6"/>
  <c r="O1158" i="6"/>
  <c r="M1158" i="6"/>
  <c r="N1158" i="6" s="1"/>
  <c r="O1983" i="6"/>
  <c r="M1983" i="6"/>
  <c r="N1983" i="6" s="1"/>
  <c r="O1919" i="6"/>
  <c r="M1919" i="6"/>
  <c r="N1919" i="6" s="1"/>
  <c r="O1732" i="6"/>
  <c r="M1732" i="6"/>
  <c r="N1732" i="6" s="1"/>
  <c r="M1673" i="6"/>
  <c r="N1673" i="6" s="1"/>
  <c r="O1673" i="6"/>
  <c r="M1629" i="6"/>
  <c r="N1629" i="6" s="1"/>
  <c r="O1629" i="6"/>
  <c r="O1501" i="6"/>
  <c r="M1501" i="6"/>
  <c r="N1501" i="6" s="1"/>
  <c r="M1437" i="6"/>
  <c r="N1437" i="6" s="1"/>
  <c r="O1437" i="6"/>
  <c r="O1377" i="6"/>
  <c r="M1377" i="6"/>
  <c r="N1377" i="6" s="1"/>
  <c r="O2085" i="6"/>
  <c r="M2085" i="6"/>
  <c r="N2085" i="6" s="1"/>
  <c r="M2004" i="6"/>
  <c r="N2004" i="6" s="1"/>
  <c r="O2004" i="6"/>
  <c r="O1940" i="6"/>
  <c r="M1940" i="6"/>
  <c r="N1940" i="6" s="1"/>
  <c r="O1723" i="6"/>
  <c r="M1723" i="6"/>
  <c r="N1723" i="6" s="1"/>
  <c r="M1623" i="6"/>
  <c r="N1623" i="6" s="1"/>
  <c r="O1623" i="6"/>
  <c r="M1559" i="6"/>
  <c r="N1559" i="6" s="1"/>
  <c r="O1559" i="6"/>
  <c r="M1431" i="6"/>
  <c r="N1431" i="6" s="1"/>
  <c r="O1431" i="6"/>
  <c r="O1362" i="6"/>
  <c r="M1362" i="6"/>
  <c r="N1362" i="6" s="1"/>
  <c r="O1340" i="6"/>
  <c r="M1340" i="6"/>
  <c r="N1340" i="6" s="1"/>
  <c r="M1235" i="6"/>
  <c r="N1235" i="6" s="1"/>
  <c r="O1235" i="6"/>
  <c r="M1143" i="6"/>
  <c r="N1143" i="6" s="1"/>
  <c r="O1143" i="6"/>
  <c r="M1996" i="6"/>
  <c r="N1996" i="6" s="1"/>
  <c r="O1996" i="6"/>
  <c r="O1872" i="6"/>
  <c r="M1872" i="6"/>
  <c r="N1872" i="6" s="1"/>
  <c r="O1838" i="6"/>
  <c r="M1838" i="6"/>
  <c r="N1838" i="6" s="1"/>
  <c r="O1806" i="6"/>
  <c r="M1806" i="6"/>
  <c r="N1806" i="6" s="1"/>
  <c r="O1705" i="6"/>
  <c r="M1705" i="6"/>
  <c r="N1705" i="6" s="1"/>
  <c r="O1646" i="6"/>
  <c r="M1646" i="6"/>
  <c r="N1646" i="6" s="1"/>
  <c r="O1582" i="6"/>
  <c r="M1582" i="6"/>
  <c r="N1582" i="6" s="1"/>
  <c r="O1454" i="6"/>
  <c r="M1454" i="6"/>
  <c r="N1454" i="6" s="1"/>
  <c r="O1414" i="6"/>
  <c r="M1414" i="6"/>
  <c r="N1414" i="6" s="1"/>
  <c r="O1354" i="6"/>
  <c r="M1354" i="6"/>
  <c r="N1354" i="6" s="1"/>
  <c r="O1213" i="6"/>
  <c r="M1213" i="6"/>
  <c r="N1213" i="6" s="1"/>
  <c r="M1125" i="6"/>
  <c r="N1125" i="6" s="1"/>
  <c r="O1125" i="6"/>
  <c r="M1061" i="6"/>
  <c r="N1061" i="6" s="1"/>
  <c r="O1061" i="6"/>
  <c r="M920" i="6"/>
  <c r="N920" i="6" s="1"/>
  <c r="O920" i="6"/>
  <c r="M858" i="6"/>
  <c r="N858" i="6" s="1"/>
  <c r="O858" i="6"/>
  <c r="M785" i="6"/>
  <c r="N785" i="6" s="1"/>
  <c r="O785" i="6"/>
  <c r="O618" i="6"/>
  <c r="M618" i="6"/>
  <c r="N618" i="6" s="1"/>
  <c r="O509" i="6"/>
  <c r="M509" i="6"/>
  <c r="N509" i="6" s="1"/>
  <c r="M291" i="6"/>
  <c r="N291" i="6" s="1"/>
  <c r="O291" i="6"/>
  <c r="M988" i="6"/>
  <c r="N988" i="6" s="1"/>
  <c r="O988" i="6"/>
  <c r="M938" i="6"/>
  <c r="N938" i="6" s="1"/>
  <c r="O938" i="6"/>
  <c r="O890" i="6"/>
  <c r="M890" i="6"/>
  <c r="N890" i="6" s="1"/>
  <c r="O771" i="6"/>
  <c r="M771" i="6"/>
  <c r="N771" i="6" s="1"/>
  <c r="M684" i="6"/>
  <c r="N684" i="6" s="1"/>
  <c r="O684" i="6"/>
  <c r="M654" i="6"/>
  <c r="N654" i="6" s="1"/>
  <c r="O654" i="6"/>
  <c r="M604" i="6"/>
  <c r="N604" i="6" s="1"/>
  <c r="O604" i="6"/>
  <c r="O557" i="6"/>
  <c r="M557" i="6"/>
  <c r="N557" i="6" s="1"/>
  <c r="O445" i="6"/>
  <c r="M445" i="6"/>
  <c r="N445" i="6" s="1"/>
  <c r="O1229" i="6"/>
  <c r="M1229" i="6"/>
  <c r="N1229" i="6" s="1"/>
  <c r="O1178" i="6"/>
  <c r="M1178" i="6"/>
  <c r="N1178" i="6" s="1"/>
  <c r="O1114" i="6"/>
  <c r="M1114" i="6"/>
  <c r="N1114" i="6" s="1"/>
  <c r="O979" i="6"/>
  <c r="M979" i="6"/>
  <c r="N979" i="6" s="1"/>
  <c r="O883" i="6"/>
  <c r="M883" i="6"/>
  <c r="N883" i="6" s="1"/>
  <c r="M804" i="6"/>
  <c r="N804" i="6" s="1"/>
  <c r="O804" i="6"/>
  <c r="M730" i="6"/>
  <c r="N730" i="6" s="1"/>
  <c r="O730" i="6"/>
  <c r="M676" i="6"/>
  <c r="N676" i="6" s="1"/>
  <c r="O676" i="6"/>
  <c r="O577" i="6"/>
  <c r="M577" i="6"/>
  <c r="N577" i="6" s="1"/>
  <c r="O1208" i="6"/>
  <c r="M1208" i="6"/>
  <c r="N1208" i="6" s="1"/>
  <c r="O1156" i="6"/>
  <c r="M1156" i="6"/>
  <c r="N1156" i="6" s="1"/>
  <c r="O1095" i="6"/>
  <c r="M1095" i="6"/>
  <c r="N1095" i="6" s="1"/>
  <c r="O977" i="6"/>
  <c r="M977" i="6"/>
  <c r="N977" i="6" s="1"/>
  <c r="M932" i="6"/>
  <c r="N932" i="6" s="1"/>
  <c r="O932" i="6"/>
  <c r="O877" i="6"/>
  <c r="M877" i="6"/>
  <c r="N877" i="6" s="1"/>
  <c r="M699" i="6"/>
  <c r="N699" i="6" s="1"/>
  <c r="O699" i="6"/>
  <c r="M546" i="6"/>
  <c r="N546" i="6" s="1"/>
  <c r="O546" i="6"/>
  <c r="O475" i="6"/>
  <c r="M475" i="6"/>
  <c r="N475" i="6" s="1"/>
  <c r="O1262" i="6"/>
  <c r="M1262" i="6"/>
  <c r="N1262" i="6" s="1"/>
  <c r="O1204" i="6"/>
  <c r="M1204" i="6"/>
  <c r="N1204" i="6" s="1"/>
  <c r="O1105" i="6"/>
  <c r="M1105" i="6"/>
  <c r="N1105" i="6" s="1"/>
  <c r="M984" i="6"/>
  <c r="N984" i="6" s="1"/>
  <c r="O984" i="6"/>
  <c r="O921" i="6"/>
  <c r="M921" i="6"/>
  <c r="N921" i="6" s="1"/>
  <c r="O835" i="6"/>
  <c r="M835" i="6"/>
  <c r="N835" i="6" s="1"/>
  <c r="O724" i="6"/>
  <c r="M724" i="6"/>
  <c r="N724" i="6" s="1"/>
  <c r="M685" i="6"/>
  <c r="N685" i="6" s="1"/>
  <c r="O685" i="6"/>
  <c r="O619" i="6"/>
  <c r="M619" i="6"/>
  <c r="N619" i="6" s="1"/>
  <c r="M482" i="6"/>
  <c r="N482" i="6" s="1"/>
  <c r="O482" i="6"/>
  <c r="O1117" i="6"/>
  <c r="M1117" i="6"/>
  <c r="N1117" i="6" s="1"/>
  <c r="O1053" i="6"/>
  <c r="M1053" i="6"/>
  <c r="N1053" i="6" s="1"/>
  <c r="M928" i="6"/>
  <c r="N928" i="6" s="1"/>
  <c r="O928" i="6"/>
  <c r="O882" i="6"/>
  <c r="M882" i="6"/>
  <c r="N882" i="6" s="1"/>
  <c r="O825" i="6"/>
  <c r="M825" i="6"/>
  <c r="N825" i="6" s="1"/>
  <c r="M714" i="6"/>
  <c r="N714" i="6" s="1"/>
  <c r="O714" i="6"/>
  <c r="M661" i="6"/>
  <c r="N661" i="6" s="1"/>
  <c r="O661" i="6"/>
  <c r="O629" i="6"/>
  <c r="M629" i="6"/>
  <c r="N629" i="6" s="1"/>
  <c r="O454" i="6"/>
  <c r="M454" i="6"/>
  <c r="N454" i="6" s="1"/>
  <c r="O1309" i="6"/>
  <c r="M1309" i="6"/>
  <c r="N1309" i="6" s="1"/>
  <c r="O1293" i="6"/>
  <c r="M1293" i="6"/>
  <c r="N1293" i="6" s="1"/>
  <c r="M1141" i="6"/>
  <c r="N1141" i="6" s="1"/>
  <c r="O1141" i="6"/>
  <c r="O1077" i="6"/>
  <c r="M1077" i="6"/>
  <c r="N1077" i="6" s="1"/>
  <c r="M1013" i="6"/>
  <c r="N1013" i="6" s="1"/>
  <c r="O1013" i="6"/>
  <c r="M799" i="6"/>
  <c r="N799" i="6" s="1"/>
  <c r="O799" i="6"/>
  <c r="M762" i="6"/>
  <c r="N762" i="6" s="1"/>
  <c r="O762" i="6"/>
  <c r="O671" i="6"/>
  <c r="M671" i="6"/>
  <c r="N671" i="6" s="1"/>
  <c r="O479" i="6"/>
  <c r="M479" i="6"/>
  <c r="N479" i="6" s="1"/>
  <c r="O117" i="6"/>
  <c r="M117" i="6"/>
  <c r="N117" i="6" s="1"/>
  <c r="O1146" i="6"/>
  <c r="M1146" i="6"/>
  <c r="N1146" i="6" s="1"/>
  <c r="M1030" i="6"/>
  <c r="N1030" i="6" s="1"/>
  <c r="O1030" i="6"/>
  <c r="M970" i="6"/>
  <c r="N970" i="6" s="1"/>
  <c r="O970" i="6"/>
  <c r="O913" i="6"/>
  <c r="M913" i="6"/>
  <c r="N913" i="6" s="1"/>
  <c r="O764" i="6"/>
  <c r="M764" i="6"/>
  <c r="N764" i="6" s="1"/>
  <c r="O721" i="6"/>
  <c r="M721" i="6"/>
  <c r="N721" i="6" s="1"/>
  <c r="O591" i="6"/>
  <c r="M591" i="6"/>
  <c r="N591" i="6" s="1"/>
  <c r="O422" i="6"/>
  <c r="M422" i="6"/>
  <c r="N422" i="6" s="1"/>
  <c r="M227" i="6"/>
  <c r="N227" i="6" s="1"/>
  <c r="O227" i="6"/>
  <c r="O543" i="6"/>
  <c r="M543" i="6"/>
  <c r="N543" i="6" s="1"/>
  <c r="O473" i="6"/>
  <c r="M473" i="6"/>
  <c r="N473" i="6" s="1"/>
  <c r="M322" i="6"/>
  <c r="N322" i="6" s="1"/>
  <c r="O322" i="6"/>
  <c r="M258" i="6"/>
  <c r="N258" i="6" s="1"/>
  <c r="O258" i="6"/>
  <c r="O109" i="6"/>
  <c r="M109" i="6"/>
  <c r="N109" i="6" s="1"/>
  <c r="O89" i="6"/>
  <c r="M89" i="6"/>
  <c r="N89" i="6" s="1"/>
  <c r="O415" i="6"/>
  <c r="M415" i="6"/>
  <c r="N415" i="6" s="1"/>
  <c r="O350" i="6"/>
  <c r="M350" i="6"/>
  <c r="N350" i="6" s="1"/>
  <c r="O287" i="6"/>
  <c r="M287" i="6"/>
  <c r="N287" i="6" s="1"/>
  <c r="M223" i="6"/>
  <c r="N223" i="6" s="1"/>
  <c r="O223" i="6"/>
  <c r="O136" i="6"/>
  <c r="M136" i="6"/>
  <c r="N136" i="6" s="1"/>
  <c r="O75" i="6"/>
  <c r="M75" i="6"/>
  <c r="N75" i="6" s="1"/>
  <c r="O429" i="6"/>
  <c r="M429" i="6"/>
  <c r="N429" i="6" s="1"/>
  <c r="O365" i="6"/>
  <c r="M365" i="6"/>
  <c r="N365" i="6" s="1"/>
  <c r="O311" i="6"/>
  <c r="M311" i="6"/>
  <c r="N311" i="6" s="1"/>
  <c r="M247" i="6"/>
  <c r="N247" i="6" s="1"/>
  <c r="O247" i="6"/>
  <c r="O138" i="6"/>
  <c r="M138" i="6"/>
  <c r="N138" i="6" s="1"/>
  <c r="O344" i="6"/>
  <c r="M344" i="6"/>
  <c r="N344" i="6" s="1"/>
  <c r="M269" i="6"/>
  <c r="N269" i="6" s="1"/>
  <c r="O269" i="6"/>
  <c r="O120" i="6"/>
  <c r="M120" i="6"/>
  <c r="N120" i="6" s="1"/>
  <c r="O555" i="6"/>
  <c r="M555" i="6"/>
  <c r="N555" i="6" s="1"/>
  <c r="O518" i="6"/>
  <c r="M518" i="6"/>
  <c r="N518" i="6" s="1"/>
  <c r="M440" i="6"/>
  <c r="N440" i="6" s="1"/>
  <c r="O440" i="6"/>
  <c r="M264" i="6"/>
  <c r="N264" i="6" s="1"/>
  <c r="O264" i="6"/>
  <c r="O212" i="6"/>
  <c r="M212" i="6"/>
  <c r="N212" i="6" s="1"/>
  <c r="O90" i="6"/>
  <c r="M90" i="6"/>
  <c r="N90" i="6" s="1"/>
  <c r="O366" i="6"/>
  <c r="M366" i="6"/>
  <c r="N366" i="6" s="1"/>
  <c r="O319" i="6"/>
  <c r="M319" i="6"/>
  <c r="N319" i="6" s="1"/>
  <c r="O208" i="6"/>
  <c r="M208" i="6"/>
  <c r="N208" i="6" s="1"/>
  <c r="O145" i="6"/>
  <c r="M145" i="6"/>
  <c r="N145" i="6" s="1"/>
  <c r="O92" i="6"/>
  <c r="M92" i="6"/>
  <c r="N92" i="6" s="1"/>
  <c r="M388" i="6"/>
  <c r="N388" i="6" s="1"/>
  <c r="O388" i="6"/>
  <c r="O330" i="6"/>
  <c r="M330" i="6"/>
  <c r="N330" i="6" s="1"/>
  <c r="M277" i="6"/>
  <c r="N277" i="6" s="1"/>
  <c r="O277" i="6"/>
  <c r="O162" i="6"/>
  <c r="M162" i="6"/>
  <c r="N162" i="6" s="1"/>
  <c r="O48" i="6"/>
  <c r="M48" i="6"/>
  <c r="N48" i="6" s="1"/>
  <c r="O49" i="6"/>
  <c r="M49" i="6"/>
  <c r="N49" i="6" s="1"/>
  <c r="O3587" i="6"/>
  <c r="M3587" i="6"/>
  <c r="N3587" i="6" s="1"/>
  <c r="M3874" i="6"/>
  <c r="N3874" i="6" s="1"/>
  <c r="O3874" i="6"/>
  <c r="M3461" i="6"/>
  <c r="N3461" i="6" s="1"/>
  <c r="O3461" i="6"/>
  <c r="O2629" i="6"/>
  <c r="M2629" i="6"/>
  <c r="N2629" i="6" s="1"/>
  <c r="O3550" i="6"/>
  <c r="M3550" i="6"/>
  <c r="N3550" i="6" s="1"/>
  <c r="O3845" i="6"/>
  <c r="M3845" i="6"/>
  <c r="N3845" i="6" s="1"/>
  <c r="O3872" i="6"/>
  <c r="M3872" i="6"/>
  <c r="N3872" i="6" s="1"/>
  <c r="M3793" i="6"/>
  <c r="N3793" i="6" s="1"/>
  <c r="O3793" i="6"/>
  <c r="O3601" i="6"/>
  <c r="M3601" i="6"/>
  <c r="N3601" i="6" s="1"/>
  <c r="O3537" i="6"/>
  <c r="M3537" i="6"/>
  <c r="N3537" i="6" s="1"/>
  <c r="O3473" i="6"/>
  <c r="M3473" i="6"/>
  <c r="N3473" i="6" s="1"/>
  <c r="M3353" i="6"/>
  <c r="N3353" i="6" s="1"/>
  <c r="O3353" i="6"/>
  <c r="O2726" i="6"/>
  <c r="M2726" i="6"/>
  <c r="N2726" i="6" s="1"/>
  <c r="M2309" i="6"/>
  <c r="N2309" i="6" s="1"/>
  <c r="O2309" i="6"/>
  <c r="M3467" i="6"/>
  <c r="N3467" i="6" s="1"/>
  <c r="O3467" i="6"/>
  <c r="O3887" i="6"/>
  <c r="M3887" i="6"/>
  <c r="N3887" i="6" s="1"/>
  <c r="O3457" i="6"/>
  <c r="M3457" i="6"/>
  <c r="N3457" i="6" s="1"/>
  <c r="O3815" i="6"/>
  <c r="M3815" i="6"/>
  <c r="N3815" i="6" s="1"/>
  <c r="M3779" i="6"/>
  <c r="N3779" i="6" s="1"/>
  <c r="O3779" i="6"/>
  <c r="O3734" i="6"/>
  <c r="M3734" i="6"/>
  <c r="N3734" i="6" s="1"/>
  <c r="O3612" i="6"/>
  <c r="M3612" i="6"/>
  <c r="N3612" i="6" s="1"/>
  <c r="O3548" i="6"/>
  <c r="M3548" i="6"/>
  <c r="N3548" i="6" s="1"/>
  <c r="O3484" i="6"/>
  <c r="M3484" i="6"/>
  <c r="N3484" i="6" s="1"/>
  <c r="M3405" i="6"/>
  <c r="N3405" i="6" s="1"/>
  <c r="O3260" i="6"/>
  <c r="M3260" i="6"/>
  <c r="N3260" i="6" s="1"/>
  <c r="O2971" i="6"/>
  <c r="M2971" i="6"/>
  <c r="N2971" i="6" s="1"/>
  <c r="M2563" i="6"/>
  <c r="N2563" i="6" s="1"/>
  <c r="O2563" i="6"/>
  <c r="O3013" i="6"/>
  <c r="M3013" i="6"/>
  <c r="N3013" i="6" s="1"/>
  <c r="M3836" i="6"/>
  <c r="N3836" i="6" s="1"/>
  <c r="O3836" i="6"/>
  <c r="O3698" i="6"/>
  <c r="M3698" i="6"/>
  <c r="N3698" i="6" s="1"/>
  <c r="O3565" i="6"/>
  <c r="M3565" i="6"/>
  <c r="N3565" i="6" s="1"/>
  <c r="O3501" i="6"/>
  <c r="M3501" i="6"/>
  <c r="N3501" i="6" s="1"/>
  <c r="M3437" i="6"/>
  <c r="N3437" i="6" s="1"/>
  <c r="O3437" i="6"/>
  <c r="O3240" i="6"/>
  <c r="M3240" i="6"/>
  <c r="N3240" i="6" s="1"/>
  <c r="O2976" i="6"/>
  <c r="M2976" i="6"/>
  <c r="N2976" i="6" s="1"/>
  <c r="O2532" i="6"/>
  <c r="M2532" i="6"/>
  <c r="N2532" i="6" s="1"/>
  <c r="O3622" i="6"/>
  <c r="M3622" i="6"/>
  <c r="N3622" i="6" s="1"/>
  <c r="O3362" i="6"/>
  <c r="M3362" i="6"/>
  <c r="N3362" i="6" s="1"/>
  <c r="O3854" i="6"/>
  <c r="M3854" i="6"/>
  <c r="N3854" i="6" s="1"/>
  <c r="O3830" i="6"/>
  <c r="M3830" i="6"/>
  <c r="N3830" i="6" s="1"/>
  <c r="M3756" i="6"/>
  <c r="N3756" i="6" s="1"/>
  <c r="O3756" i="6"/>
  <c r="O3709" i="6"/>
  <c r="M3709" i="6"/>
  <c r="N3709" i="6" s="1"/>
  <c r="O3596" i="6"/>
  <c r="M3596" i="6"/>
  <c r="N3596" i="6" s="1"/>
  <c r="O3532" i="6"/>
  <c r="M3532" i="6"/>
  <c r="N3532" i="6" s="1"/>
  <c r="O3468" i="6"/>
  <c r="M3468" i="6"/>
  <c r="N3468" i="6" s="1"/>
  <c r="M3365" i="6"/>
  <c r="N3365" i="6" s="1"/>
  <c r="O3365" i="6"/>
  <c r="O3254" i="6"/>
  <c r="M3254" i="6"/>
  <c r="N3254" i="6" s="1"/>
  <c r="M2929" i="6"/>
  <c r="N2929" i="6" s="1"/>
  <c r="O2929" i="6"/>
  <c r="O2246" i="6"/>
  <c r="M3834" i="6"/>
  <c r="N3834" i="6" s="1"/>
  <c r="O3834" i="6"/>
  <c r="O3853" i="6"/>
  <c r="M3853" i="6"/>
  <c r="N3853" i="6" s="1"/>
  <c r="M3769" i="6"/>
  <c r="N3769" i="6" s="1"/>
  <c r="O3769" i="6"/>
  <c r="M3615" i="6"/>
  <c r="N3615" i="6" s="1"/>
  <c r="O3615" i="6"/>
  <c r="M3551" i="6"/>
  <c r="N3551" i="6" s="1"/>
  <c r="O3551" i="6"/>
  <c r="M3487" i="6"/>
  <c r="N3487" i="6" s="1"/>
  <c r="O3487" i="6"/>
  <c r="O3296" i="6"/>
  <c r="M3296" i="6"/>
  <c r="N3296" i="6" s="1"/>
  <c r="M3207" i="6"/>
  <c r="N3207" i="6" s="1"/>
  <c r="O3207" i="6"/>
  <c r="O2724" i="6"/>
  <c r="M2724" i="6"/>
  <c r="N2724" i="6" s="1"/>
  <c r="O3662" i="6"/>
  <c r="M3662" i="6"/>
  <c r="N3662" i="6" s="1"/>
  <c r="O3428" i="6"/>
  <c r="M3428" i="6"/>
  <c r="N3428" i="6" s="1"/>
  <c r="O3889" i="6"/>
  <c r="M3889" i="6"/>
  <c r="N3889" i="6" s="1"/>
  <c r="O3075" i="6"/>
  <c r="M3075" i="6"/>
  <c r="N3075" i="6" s="1"/>
  <c r="M3805" i="6"/>
  <c r="N3805" i="6" s="1"/>
  <c r="O3805" i="6"/>
  <c r="M3797" i="6"/>
  <c r="N3797" i="6" s="1"/>
  <c r="O3797" i="6"/>
  <c r="O3699" i="6"/>
  <c r="M3699" i="6"/>
  <c r="N3699" i="6" s="1"/>
  <c r="O3632" i="6"/>
  <c r="M3632" i="6"/>
  <c r="N3632" i="6" s="1"/>
  <c r="O3568" i="6"/>
  <c r="M3568" i="6"/>
  <c r="N3568" i="6" s="1"/>
  <c r="O3440" i="6"/>
  <c r="M3440" i="6"/>
  <c r="N3440" i="6" s="1"/>
  <c r="O3360" i="6"/>
  <c r="M3360" i="6"/>
  <c r="N3360" i="6" s="1"/>
  <c r="O3211" i="6"/>
  <c r="M3211" i="6"/>
  <c r="N3211" i="6" s="1"/>
  <c r="M3309" i="6"/>
  <c r="N3309" i="6" s="1"/>
  <c r="O3309" i="6"/>
  <c r="M3261" i="6"/>
  <c r="N3261" i="6" s="1"/>
  <c r="O3261" i="6"/>
  <c r="M3197" i="6"/>
  <c r="N3197" i="6" s="1"/>
  <c r="O3197" i="6"/>
  <c r="O3069" i="6"/>
  <c r="M3069" i="6"/>
  <c r="N3069" i="6" s="1"/>
  <c r="M3053" i="6"/>
  <c r="N3053" i="6" s="1"/>
  <c r="O3053" i="6"/>
  <c r="O3021" i="6"/>
  <c r="M3021" i="6"/>
  <c r="N3021" i="6" s="1"/>
  <c r="O2894" i="6"/>
  <c r="M2894" i="6"/>
  <c r="N2894" i="6" s="1"/>
  <c r="O2833" i="6"/>
  <c r="M2833" i="6"/>
  <c r="N2833" i="6" s="1"/>
  <c r="O2769" i="6"/>
  <c r="M2769" i="6"/>
  <c r="N2769" i="6" s="1"/>
  <c r="O2619" i="6"/>
  <c r="M2619" i="6"/>
  <c r="N2619" i="6" s="1"/>
  <c r="O2555" i="6"/>
  <c r="M2555" i="6"/>
  <c r="N2555" i="6" s="1"/>
  <c r="O2491" i="6"/>
  <c r="M2491" i="6"/>
  <c r="N2491" i="6" s="1"/>
  <c r="O2353" i="6"/>
  <c r="M2353" i="6"/>
  <c r="N2353" i="6" s="1"/>
  <c r="M2335" i="6"/>
  <c r="N2335" i="6" s="1"/>
  <c r="O2335" i="6"/>
  <c r="O2315" i="6"/>
  <c r="M2315" i="6"/>
  <c r="N2315" i="6" s="1"/>
  <c r="O2200" i="6"/>
  <c r="M2200" i="6"/>
  <c r="N2200" i="6" s="1"/>
  <c r="O2103" i="6"/>
  <c r="M2103" i="6"/>
  <c r="N2103" i="6" s="1"/>
  <c r="O3400" i="6"/>
  <c r="M3400" i="6"/>
  <c r="N3400" i="6" s="1"/>
  <c r="O3282" i="6"/>
  <c r="M3282" i="6"/>
  <c r="N3282" i="6" s="1"/>
  <c r="O3218" i="6"/>
  <c r="M3218" i="6"/>
  <c r="N3218" i="6" s="1"/>
  <c r="O3154" i="6"/>
  <c r="M3154" i="6"/>
  <c r="N3154" i="6" s="1"/>
  <c r="O2965" i="6"/>
  <c r="M2965" i="6"/>
  <c r="N2965" i="6" s="1"/>
  <c r="O2903" i="6"/>
  <c r="M2903" i="6"/>
  <c r="N2903" i="6" s="1"/>
  <c r="M2831" i="6"/>
  <c r="N2831" i="6" s="1"/>
  <c r="O2831" i="6"/>
  <c r="O2688" i="6"/>
  <c r="M2688" i="6"/>
  <c r="N2688" i="6" s="1"/>
  <c r="O2640" i="6"/>
  <c r="M2640" i="6"/>
  <c r="N2640" i="6" s="1"/>
  <c r="O2576" i="6"/>
  <c r="M2576" i="6"/>
  <c r="N2576" i="6" s="1"/>
  <c r="O2512" i="6"/>
  <c r="O2438" i="6"/>
  <c r="M2438" i="6"/>
  <c r="N2438" i="6" s="1"/>
  <c r="O2393" i="6"/>
  <c r="M2393" i="6"/>
  <c r="N2393" i="6" s="1"/>
  <c r="O2361" i="6"/>
  <c r="M2361" i="6"/>
  <c r="N2361" i="6" s="1"/>
  <c r="O2225" i="6"/>
  <c r="M2225" i="6"/>
  <c r="N2225" i="6" s="1"/>
  <c r="O2148" i="6"/>
  <c r="M2148" i="6"/>
  <c r="N2148" i="6" s="1"/>
  <c r="O3276" i="6"/>
  <c r="M3276" i="6"/>
  <c r="N3276" i="6" s="1"/>
  <c r="O3148" i="6"/>
  <c r="M3148" i="6"/>
  <c r="N3148" i="6" s="1"/>
  <c r="O3084" i="6"/>
  <c r="M3084" i="6"/>
  <c r="N3084" i="6" s="1"/>
  <c r="O3019" i="6"/>
  <c r="M3019" i="6"/>
  <c r="N3019" i="6" s="1"/>
  <c r="M2879" i="6"/>
  <c r="N2879" i="6" s="1"/>
  <c r="O2879" i="6"/>
  <c r="O2810" i="6"/>
  <c r="M2810" i="6"/>
  <c r="N2810" i="6" s="1"/>
  <c r="O2746" i="6"/>
  <c r="M2746" i="6"/>
  <c r="N2746" i="6" s="1"/>
  <c r="M2636" i="6"/>
  <c r="N2636" i="6" s="1"/>
  <c r="O2636" i="6"/>
  <c r="O2572" i="6"/>
  <c r="M2572" i="6"/>
  <c r="N2572" i="6" s="1"/>
  <c r="O2508" i="6"/>
  <c r="M2508" i="6"/>
  <c r="N2508" i="6" s="1"/>
  <c r="M2399" i="6"/>
  <c r="N2399" i="6" s="1"/>
  <c r="O2399" i="6"/>
  <c r="O2298" i="6"/>
  <c r="M2298" i="6"/>
  <c r="N2298" i="6" s="1"/>
  <c r="M2247" i="6"/>
  <c r="N2247" i="6" s="1"/>
  <c r="O2247" i="6"/>
  <c r="O2105" i="6"/>
  <c r="M2105" i="6"/>
  <c r="N2105" i="6" s="1"/>
  <c r="O3346" i="6"/>
  <c r="M3346" i="6"/>
  <c r="N3346" i="6" s="1"/>
  <c r="O3297" i="6"/>
  <c r="M3297" i="6"/>
  <c r="N3297" i="6" s="1"/>
  <c r="M3169" i="6"/>
  <c r="N3169" i="6" s="1"/>
  <c r="O3169" i="6"/>
  <c r="M3105" i="6"/>
  <c r="N3105" i="6" s="1"/>
  <c r="O3105" i="6"/>
  <c r="M3039" i="6"/>
  <c r="N3039" i="6" s="1"/>
  <c r="O3039" i="6"/>
  <c r="O2950" i="6"/>
  <c r="M2950" i="6"/>
  <c r="N2950" i="6" s="1"/>
  <c r="O2886" i="6"/>
  <c r="M2886" i="6"/>
  <c r="N2886" i="6" s="1"/>
  <c r="M2823" i="6"/>
  <c r="N2823" i="6" s="1"/>
  <c r="O2823" i="6"/>
  <c r="O2697" i="6"/>
  <c r="M2697" i="6"/>
  <c r="N2697" i="6" s="1"/>
  <c r="O2661" i="6"/>
  <c r="M2661" i="6"/>
  <c r="N2661" i="6" s="1"/>
  <c r="M2597" i="6"/>
  <c r="N2597" i="6" s="1"/>
  <c r="O2597" i="6"/>
  <c r="O2456" i="6"/>
  <c r="M2456" i="6"/>
  <c r="N2456" i="6" s="1"/>
  <c r="O2352" i="6"/>
  <c r="M2352" i="6"/>
  <c r="N2352" i="6" s="1"/>
  <c r="M2253" i="6"/>
  <c r="N2253" i="6" s="1"/>
  <c r="O2253" i="6"/>
  <c r="O3190" i="6"/>
  <c r="M3190" i="6"/>
  <c r="N3190" i="6" s="1"/>
  <c r="O3126" i="6"/>
  <c r="M3126" i="6"/>
  <c r="N3126" i="6" s="1"/>
  <c r="O3060" i="6"/>
  <c r="M3060" i="6"/>
  <c r="N3060" i="6" s="1"/>
  <c r="O2966" i="6"/>
  <c r="M2966" i="6"/>
  <c r="N2966" i="6" s="1"/>
  <c r="O2904" i="6"/>
  <c r="M2904" i="6"/>
  <c r="N2904" i="6" s="1"/>
  <c r="O2834" i="6"/>
  <c r="M2834" i="6"/>
  <c r="N2834" i="6" s="1"/>
  <c r="M2711" i="6"/>
  <c r="N2711" i="6" s="1"/>
  <c r="O2711" i="6"/>
  <c r="M2620" i="6"/>
  <c r="N2620" i="6" s="1"/>
  <c r="O2620" i="6"/>
  <c r="O2556" i="6"/>
  <c r="M2556" i="6"/>
  <c r="N2556" i="6" s="1"/>
  <c r="O2441" i="6"/>
  <c r="M2441" i="6"/>
  <c r="N2441" i="6" s="1"/>
  <c r="O2376" i="6"/>
  <c r="M2376" i="6"/>
  <c r="N2376" i="6" s="1"/>
  <c r="O2322" i="6"/>
  <c r="M2322" i="6"/>
  <c r="N2322" i="6" s="1"/>
  <c r="O2210" i="6"/>
  <c r="M2210" i="6"/>
  <c r="N2210" i="6" s="1"/>
  <c r="O2128" i="6"/>
  <c r="M2128" i="6"/>
  <c r="N2128" i="6" s="1"/>
  <c r="O3315" i="6"/>
  <c r="M3315" i="6"/>
  <c r="N3315" i="6" s="1"/>
  <c r="O3186" i="6"/>
  <c r="M3186" i="6"/>
  <c r="N3186" i="6" s="1"/>
  <c r="O3122" i="6"/>
  <c r="M3122" i="6"/>
  <c r="N3122" i="6" s="1"/>
  <c r="O3032" i="6"/>
  <c r="M3032" i="6"/>
  <c r="N3032" i="6" s="1"/>
  <c r="M2871" i="6"/>
  <c r="N2871" i="6" s="1"/>
  <c r="O2871" i="6"/>
  <c r="O2798" i="6"/>
  <c r="M2798" i="6"/>
  <c r="N2798" i="6" s="1"/>
  <c r="O2734" i="6"/>
  <c r="M2734" i="6"/>
  <c r="N2734" i="6" s="1"/>
  <c r="M2581" i="6"/>
  <c r="N2581" i="6" s="1"/>
  <c r="O2581" i="6"/>
  <c r="M2517" i="6"/>
  <c r="N2517" i="6" s="1"/>
  <c r="O2517" i="6"/>
  <c r="O2448" i="6"/>
  <c r="M2448" i="6"/>
  <c r="N2448" i="6" s="1"/>
  <c r="O2348" i="6"/>
  <c r="M2348" i="6"/>
  <c r="N2348" i="6" s="1"/>
  <c r="O2316" i="6"/>
  <c r="M2316" i="6"/>
  <c r="N2316" i="6" s="1"/>
  <c r="M2269" i="6"/>
  <c r="N2269" i="6" s="1"/>
  <c r="O2269" i="6"/>
  <c r="M2149" i="6"/>
  <c r="N2149" i="6" s="1"/>
  <c r="O2149" i="6"/>
  <c r="O2087" i="6"/>
  <c r="M2087" i="6"/>
  <c r="N2087" i="6" s="1"/>
  <c r="M3085" i="6"/>
  <c r="N3085" i="6" s="1"/>
  <c r="O3085" i="6"/>
  <c r="M2933" i="6"/>
  <c r="N2933" i="6" s="1"/>
  <c r="O2933" i="6"/>
  <c r="M2869" i="6"/>
  <c r="N2869" i="6" s="1"/>
  <c r="O2869" i="6"/>
  <c r="M2809" i="6"/>
  <c r="N2809" i="6" s="1"/>
  <c r="O2809" i="6"/>
  <c r="M2703" i="6"/>
  <c r="N2703" i="6" s="1"/>
  <c r="O2703" i="6"/>
  <c r="M2666" i="6"/>
  <c r="N2666" i="6" s="1"/>
  <c r="O2666" i="6"/>
  <c r="M2602" i="6"/>
  <c r="N2602" i="6" s="1"/>
  <c r="O2602" i="6"/>
  <c r="O2465" i="6"/>
  <c r="M2465" i="6"/>
  <c r="N2465" i="6" s="1"/>
  <c r="O2427" i="6"/>
  <c r="M2427" i="6"/>
  <c r="N2427" i="6" s="1"/>
  <c r="M2295" i="6"/>
  <c r="N2295" i="6" s="1"/>
  <c r="O2295" i="6"/>
  <c r="M2151" i="6"/>
  <c r="N2151" i="6" s="1"/>
  <c r="O2151" i="6"/>
  <c r="O2146" i="6"/>
  <c r="M2146" i="6"/>
  <c r="N2146" i="6" s="1"/>
  <c r="O2127" i="6"/>
  <c r="M2127" i="6"/>
  <c r="N2127" i="6" s="1"/>
  <c r="O1982" i="6"/>
  <c r="M1982" i="6"/>
  <c r="N1982" i="6" s="1"/>
  <c r="O1918" i="6"/>
  <c r="M1918" i="6"/>
  <c r="N1918" i="6" s="1"/>
  <c r="O1834" i="6"/>
  <c r="M1834" i="6"/>
  <c r="N1834" i="6" s="1"/>
  <c r="O1757" i="6"/>
  <c r="M1757" i="6"/>
  <c r="N1757" i="6" s="1"/>
  <c r="M1712" i="6"/>
  <c r="N1712" i="6" s="1"/>
  <c r="O1712" i="6"/>
  <c r="M1674" i="6"/>
  <c r="N1674" i="6" s="1"/>
  <c r="O1674" i="6"/>
  <c r="M1545" i="6"/>
  <c r="N1545" i="6" s="1"/>
  <c r="O1545" i="6"/>
  <c r="M1481" i="6"/>
  <c r="N1481" i="6" s="1"/>
  <c r="O1481" i="6"/>
  <c r="O1412" i="6"/>
  <c r="M1412" i="6"/>
  <c r="N1412" i="6" s="1"/>
  <c r="M1179" i="6"/>
  <c r="N1179" i="6" s="1"/>
  <c r="O1179" i="6"/>
  <c r="O2187" i="6"/>
  <c r="M2187" i="6"/>
  <c r="N2187" i="6" s="1"/>
  <c r="O2145" i="6"/>
  <c r="M2145" i="6"/>
  <c r="N2145" i="6" s="1"/>
  <c r="O1986" i="6"/>
  <c r="M1986" i="6"/>
  <c r="N1986" i="6" s="1"/>
  <c r="O1922" i="6"/>
  <c r="M1922" i="6"/>
  <c r="N1922" i="6" s="1"/>
  <c r="O1768" i="6"/>
  <c r="M1768" i="6"/>
  <c r="N1768" i="6" s="1"/>
  <c r="M1601" i="6"/>
  <c r="N1601" i="6" s="1"/>
  <c r="O1601" i="6"/>
  <c r="M1537" i="6"/>
  <c r="N1537" i="6" s="1"/>
  <c r="O1537" i="6"/>
  <c r="M1473" i="6"/>
  <c r="N1473" i="6" s="1"/>
  <c r="O1473" i="6"/>
  <c r="O1300" i="6"/>
  <c r="M1300" i="6"/>
  <c r="N1300" i="6" s="1"/>
  <c r="O1142" i="6"/>
  <c r="M1142" i="6"/>
  <c r="N1142" i="6" s="1"/>
  <c r="O2111" i="6"/>
  <c r="M2111" i="6"/>
  <c r="N2111" i="6" s="1"/>
  <c r="O2007" i="6"/>
  <c r="O1943" i="6"/>
  <c r="M1943" i="6"/>
  <c r="N1943" i="6" s="1"/>
  <c r="O1875" i="6"/>
  <c r="M1875" i="6"/>
  <c r="N1875" i="6" s="1"/>
  <c r="O1855" i="6"/>
  <c r="M1855" i="6"/>
  <c r="N1855" i="6" s="1"/>
  <c r="M1655" i="6"/>
  <c r="N1655" i="6" s="1"/>
  <c r="O1655" i="6"/>
  <c r="M1591" i="6"/>
  <c r="N1591" i="6" s="1"/>
  <c r="O1591" i="6"/>
  <c r="M1527" i="6"/>
  <c r="N1527" i="6" s="1"/>
  <c r="O1527" i="6"/>
  <c r="O1405" i="6"/>
  <c r="M1405" i="6"/>
  <c r="N1405" i="6" s="1"/>
  <c r="O1347" i="6"/>
  <c r="M1347" i="6"/>
  <c r="N1347" i="6" s="1"/>
  <c r="M1331" i="6"/>
  <c r="N1331" i="6" s="1"/>
  <c r="O1331" i="6"/>
  <c r="O1207" i="6"/>
  <c r="M1207" i="6"/>
  <c r="N1207" i="6" s="1"/>
  <c r="O2064" i="6"/>
  <c r="M2064" i="6"/>
  <c r="N2064" i="6" s="1"/>
  <c r="O2039" i="6"/>
  <c r="M2039" i="6"/>
  <c r="N2039" i="6" s="1"/>
  <c r="O1908" i="6"/>
  <c r="M1908" i="6"/>
  <c r="N1908" i="6" s="1"/>
  <c r="O1847" i="6"/>
  <c r="M1847" i="6"/>
  <c r="N1847" i="6" s="1"/>
  <c r="O1817" i="6"/>
  <c r="M1817" i="6"/>
  <c r="N1817" i="6" s="1"/>
  <c r="O1736" i="6"/>
  <c r="M1736" i="6"/>
  <c r="N1736" i="6" s="1"/>
  <c r="M1666" i="6"/>
  <c r="N1666" i="6" s="1"/>
  <c r="O1666" i="6"/>
  <c r="M1610" i="6"/>
  <c r="N1610" i="6" s="1"/>
  <c r="O1610" i="6"/>
  <c r="O1482" i="6"/>
  <c r="M1482" i="6"/>
  <c r="N1482" i="6" s="1"/>
  <c r="M1415" i="6"/>
  <c r="N1415" i="6" s="1"/>
  <c r="O1415" i="6"/>
  <c r="M1379" i="6"/>
  <c r="N1379" i="6" s="1"/>
  <c r="O1379" i="6"/>
  <c r="O1144" i="6"/>
  <c r="M1144" i="6"/>
  <c r="N1144" i="6" s="1"/>
  <c r="O2014" i="6"/>
  <c r="M2014" i="6"/>
  <c r="N2014" i="6" s="1"/>
  <c r="O1950" i="6"/>
  <c r="M1950" i="6"/>
  <c r="N1950" i="6" s="1"/>
  <c r="O1891" i="6"/>
  <c r="O1823" i="6"/>
  <c r="M1823" i="6"/>
  <c r="N1823" i="6" s="1"/>
  <c r="O1791" i="6"/>
  <c r="M1791" i="6"/>
  <c r="N1791" i="6" s="1"/>
  <c r="O1743" i="6"/>
  <c r="M1743" i="6"/>
  <c r="N1743" i="6" s="1"/>
  <c r="M1604" i="6"/>
  <c r="N1604" i="6" s="1"/>
  <c r="O1604" i="6"/>
  <c r="M1540" i="6"/>
  <c r="N1540" i="6" s="1"/>
  <c r="O1540" i="6"/>
  <c r="O1476" i="6"/>
  <c r="M1476" i="6"/>
  <c r="N1476" i="6" s="1"/>
  <c r="O1256" i="6"/>
  <c r="M1256" i="6"/>
  <c r="N1256" i="6" s="1"/>
  <c r="M1129" i="6"/>
  <c r="N1129" i="6" s="1"/>
  <c r="O1129" i="6"/>
  <c r="O1981" i="6"/>
  <c r="M1981" i="6"/>
  <c r="N1981" i="6" s="1"/>
  <c r="O1854" i="6"/>
  <c r="M1854" i="6"/>
  <c r="N1854" i="6" s="1"/>
  <c r="O1725" i="6"/>
  <c r="M1725" i="6"/>
  <c r="N1725" i="6" s="1"/>
  <c r="M1671" i="6"/>
  <c r="N1671" i="6" s="1"/>
  <c r="O1671" i="6"/>
  <c r="M1563" i="6"/>
  <c r="N1563" i="6" s="1"/>
  <c r="O1563" i="6"/>
  <c r="M1499" i="6"/>
  <c r="N1499" i="6" s="1"/>
  <c r="O1499" i="6"/>
  <c r="M1435" i="6"/>
  <c r="N1435" i="6" s="1"/>
  <c r="O1435" i="6"/>
  <c r="O1233" i="6"/>
  <c r="M1233" i="6"/>
  <c r="N1233" i="6" s="1"/>
  <c r="O2083" i="6"/>
  <c r="M2083" i="6"/>
  <c r="N2083" i="6" s="1"/>
  <c r="O1998" i="6"/>
  <c r="M1998" i="6"/>
  <c r="N1998" i="6" s="1"/>
  <c r="O1852" i="6"/>
  <c r="M1852" i="6"/>
  <c r="N1852" i="6" s="1"/>
  <c r="O1718" i="6"/>
  <c r="M1718" i="6"/>
  <c r="N1718" i="6" s="1"/>
  <c r="M1621" i="6"/>
  <c r="N1621" i="6" s="1"/>
  <c r="O1621" i="6"/>
  <c r="M1493" i="6"/>
  <c r="N1493" i="6" s="1"/>
  <c r="O1493" i="6"/>
  <c r="M1429" i="6"/>
  <c r="N1429" i="6" s="1"/>
  <c r="O1429" i="6"/>
  <c r="O1360" i="6"/>
  <c r="M1360" i="6"/>
  <c r="N1360" i="6" s="1"/>
  <c r="O1336" i="6"/>
  <c r="O1316" i="6"/>
  <c r="M1316" i="6"/>
  <c r="N1316" i="6" s="1"/>
  <c r="O1226" i="6"/>
  <c r="M1226" i="6"/>
  <c r="N1226" i="6" s="1"/>
  <c r="O1104" i="6"/>
  <c r="M1104" i="6"/>
  <c r="N1104" i="6" s="1"/>
  <c r="O1926" i="6"/>
  <c r="M1926" i="6"/>
  <c r="N1926" i="6" s="1"/>
  <c r="O1866" i="6"/>
  <c r="M1866" i="6"/>
  <c r="N1866" i="6" s="1"/>
  <c r="O1836" i="6"/>
  <c r="M1836" i="6"/>
  <c r="N1836" i="6" s="1"/>
  <c r="O1772" i="6"/>
  <c r="M1772" i="6"/>
  <c r="N1772" i="6" s="1"/>
  <c r="O1701" i="6"/>
  <c r="M1701" i="6"/>
  <c r="N1701" i="6" s="1"/>
  <c r="M1644" i="6"/>
  <c r="N1644" i="6" s="1"/>
  <c r="O1644" i="6"/>
  <c r="M1516" i="6"/>
  <c r="N1516" i="6" s="1"/>
  <c r="O1516" i="6"/>
  <c r="O1452" i="6"/>
  <c r="M1452" i="6"/>
  <c r="N1452" i="6" s="1"/>
  <c r="M1401" i="6"/>
  <c r="N1401" i="6" s="1"/>
  <c r="O1401" i="6"/>
  <c r="O1277" i="6"/>
  <c r="M1277" i="6"/>
  <c r="N1277" i="6" s="1"/>
  <c r="O1194" i="6"/>
  <c r="M1194" i="6"/>
  <c r="N1194" i="6" s="1"/>
  <c r="O1118" i="6"/>
  <c r="M1118" i="6"/>
  <c r="N1118" i="6" s="1"/>
  <c r="M990" i="6"/>
  <c r="N990" i="6" s="1"/>
  <c r="O990" i="6"/>
  <c r="M918" i="6"/>
  <c r="N918" i="6" s="1"/>
  <c r="O918" i="6"/>
  <c r="O844" i="6"/>
  <c r="M844" i="6"/>
  <c r="N844" i="6" s="1"/>
  <c r="M696" i="6"/>
  <c r="N696" i="6" s="1"/>
  <c r="O696" i="6"/>
  <c r="M616" i="6"/>
  <c r="N616" i="6" s="1"/>
  <c r="O616" i="6"/>
  <c r="O507" i="6"/>
  <c r="M507" i="6"/>
  <c r="N507" i="6" s="1"/>
  <c r="O1047" i="6"/>
  <c r="M1047" i="6"/>
  <c r="N1047" i="6" s="1"/>
  <c r="O981" i="6"/>
  <c r="M981" i="6"/>
  <c r="N981" i="6" s="1"/>
  <c r="M936" i="6"/>
  <c r="N936" i="6" s="1"/>
  <c r="O936" i="6"/>
  <c r="O810" i="6"/>
  <c r="M810" i="6"/>
  <c r="N810" i="6" s="1"/>
  <c r="O748" i="6"/>
  <c r="M748" i="6"/>
  <c r="N748" i="6" s="1"/>
  <c r="M674" i="6"/>
  <c r="N674" i="6" s="1"/>
  <c r="O674" i="6"/>
  <c r="M624" i="6"/>
  <c r="N624" i="6" s="1"/>
  <c r="O624" i="6"/>
  <c r="M598" i="6"/>
  <c r="N598" i="6" s="1"/>
  <c r="O598" i="6"/>
  <c r="M544" i="6"/>
  <c r="N544" i="6" s="1"/>
  <c r="O544" i="6"/>
  <c r="O188" i="6"/>
  <c r="M188" i="6"/>
  <c r="N188" i="6" s="1"/>
  <c r="O1221" i="6"/>
  <c r="M1221" i="6"/>
  <c r="N1221" i="6" s="1"/>
  <c r="O1176" i="6"/>
  <c r="M1176" i="6"/>
  <c r="N1176" i="6" s="1"/>
  <c r="M1045" i="6"/>
  <c r="N1045" i="6" s="1"/>
  <c r="O1045" i="6"/>
  <c r="M952" i="6"/>
  <c r="N952" i="6" s="1"/>
  <c r="O952" i="6"/>
  <c r="O867" i="6"/>
  <c r="M867" i="6"/>
  <c r="N867" i="6" s="1"/>
  <c r="M763" i="6"/>
  <c r="N763" i="6" s="1"/>
  <c r="O763" i="6"/>
  <c r="M715" i="6"/>
  <c r="N715" i="6" s="1"/>
  <c r="O715" i="6"/>
  <c r="M662" i="6"/>
  <c r="N662" i="6" s="1"/>
  <c r="O662" i="6"/>
  <c r="O349" i="6"/>
  <c r="M349" i="6"/>
  <c r="N349" i="6" s="1"/>
  <c r="O1202" i="6"/>
  <c r="M1202" i="6"/>
  <c r="N1202" i="6" s="1"/>
  <c r="O1154" i="6"/>
  <c r="M1154" i="6"/>
  <c r="N1154" i="6" s="1"/>
  <c r="M1024" i="6"/>
  <c r="N1024" i="6" s="1"/>
  <c r="O1024" i="6"/>
  <c r="O975" i="6"/>
  <c r="M975" i="6"/>
  <c r="N975" i="6" s="1"/>
  <c r="M912" i="6"/>
  <c r="N912" i="6" s="1"/>
  <c r="O912" i="6"/>
  <c r="M796" i="6"/>
  <c r="N796" i="6" s="1"/>
  <c r="O796" i="6"/>
  <c r="O697" i="6"/>
  <c r="M697" i="6"/>
  <c r="N697" i="6" s="1"/>
  <c r="O528" i="6"/>
  <c r="M528" i="6"/>
  <c r="N528" i="6" s="1"/>
  <c r="O470" i="6"/>
  <c r="M237" i="6"/>
  <c r="N237" i="6" s="1"/>
  <c r="O237" i="6"/>
  <c r="O1260" i="6"/>
  <c r="M1260" i="6"/>
  <c r="N1260" i="6" s="1"/>
  <c r="M1183" i="6"/>
  <c r="N1183" i="6" s="1"/>
  <c r="O1183" i="6"/>
  <c r="M1036" i="6"/>
  <c r="N1036" i="6" s="1"/>
  <c r="O1036" i="6"/>
  <c r="O967" i="6"/>
  <c r="M967" i="6"/>
  <c r="N967" i="6" s="1"/>
  <c r="M919" i="6"/>
  <c r="N919" i="6" s="1"/>
  <c r="O919" i="6"/>
  <c r="M782" i="6"/>
  <c r="N782" i="6" s="1"/>
  <c r="O782" i="6"/>
  <c r="M722" i="6"/>
  <c r="N722" i="6" s="1"/>
  <c r="O722" i="6"/>
  <c r="M669" i="6"/>
  <c r="N669" i="6" s="1"/>
  <c r="O669" i="6"/>
  <c r="M588" i="6"/>
  <c r="N588" i="6" s="1"/>
  <c r="O588" i="6"/>
  <c r="O467" i="6"/>
  <c r="M467" i="6"/>
  <c r="N467" i="6" s="1"/>
  <c r="O1110" i="6"/>
  <c r="M1110" i="6"/>
  <c r="N1110" i="6" s="1"/>
  <c r="O963" i="6"/>
  <c r="M963" i="6"/>
  <c r="N963" i="6" s="1"/>
  <c r="O926" i="6"/>
  <c r="M926" i="6"/>
  <c r="N926" i="6" s="1"/>
  <c r="M868" i="6"/>
  <c r="N868" i="6" s="1"/>
  <c r="O868" i="6"/>
  <c r="O768" i="6"/>
  <c r="M768" i="6"/>
  <c r="N768" i="6" s="1"/>
  <c r="M702" i="6"/>
  <c r="N702" i="6" s="1"/>
  <c r="O702" i="6"/>
  <c r="O659" i="6"/>
  <c r="M659" i="6"/>
  <c r="N659" i="6" s="1"/>
  <c r="O578" i="6"/>
  <c r="M578" i="6"/>
  <c r="N578" i="6" s="1"/>
  <c r="O449" i="6"/>
  <c r="M449" i="6"/>
  <c r="N449" i="6" s="1"/>
  <c r="O1307" i="6"/>
  <c r="M1307" i="6"/>
  <c r="N1307" i="6" s="1"/>
  <c r="O1192" i="6"/>
  <c r="M1192" i="6"/>
  <c r="N1192" i="6" s="1"/>
  <c r="O1134" i="6"/>
  <c r="M1134" i="6"/>
  <c r="N1134" i="6" s="1"/>
  <c r="M1070" i="6"/>
  <c r="N1070" i="6" s="1"/>
  <c r="O1070" i="6"/>
  <c r="O875" i="6"/>
  <c r="M875" i="6"/>
  <c r="N875" i="6" s="1"/>
  <c r="M797" i="6"/>
  <c r="N797" i="6" s="1"/>
  <c r="O797" i="6"/>
  <c r="O760" i="6"/>
  <c r="M760" i="6"/>
  <c r="N760" i="6" s="1"/>
  <c r="M566" i="6"/>
  <c r="N566" i="6" s="1"/>
  <c r="O566" i="6"/>
  <c r="O477" i="6"/>
  <c r="M477" i="6"/>
  <c r="N477" i="6" s="1"/>
  <c r="O1188" i="6"/>
  <c r="M1188" i="6"/>
  <c r="N1188" i="6" s="1"/>
  <c r="O1075" i="6"/>
  <c r="M1075" i="6"/>
  <c r="N1075" i="6" s="1"/>
  <c r="O1011" i="6"/>
  <c r="M1011" i="6"/>
  <c r="N1011" i="6" s="1"/>
  <c r="M968" i="6"/>
  <c r="N968" i="6" s="1"/>
  <c r="O968" i="6"/>
  <c r="O869" i="6"/>
  <c r="M869" i="6"/>
  <c r="N869" i="6" s="1"/>
  <c r="O756" i="6"/>
  <c r="M756" i="6"/>
  <c r="N756" i="6" s="1"/>
  <c r="M719" i="6"/>
  <c r="N719" i="6" s="1"/>
  <c r="O719" i="6"/>
  <c r="O491" i="6"/>
  <c r="M491" i="6"/>
  <c r="N491" i="6" s="1"/>
  <c r="M416" i="6"/>
  <c r="N416" i="6" s="1"/>
  <c r="O416" i="6"/>
  <c r="O131" i="6"/>
  <c r="M131" i="6"/>
  <c r="N131" i="6" s="1"/>
  <c r="O523" i="6"/>
  <c r="M523" i="6"/>
  <c r="N523" i="6" s="1"/>
  <c r="O465" i="6"/>
  <c r="M465" i="6"/>
  <c r="N465" i="6" s="1"/>
  <c r="M315" i="6"/>
  <c r="N315" i="6" s="1"/>
  <c r="O315" i="6"/>
  <c r="O144" i="6"/>
  <c r="M144" i="6"/>
  <c r="N144" i="6" s="1"/>
  <c r="M107" i="6"/>
  <c r="N107" i="6" s="1"/>
  <c r="O107" i="6"/>
  <c r="O85" i="6"/>
  <c r="M85" i="6"/>
  <c r="N85" i="6" s="1"/>
  <c r="M379" i="6"/>
  <c r="N379" i="6" s="1"/>
  <c r="O379" i="6"/>
  <c r="O331" i="6"/>
  <c r="M331" i="6"/>
  <c r="N331" i="6" s="1"/>
  <c r="O285" i="6"/>
  <c r="M285" i="6"/>
  <c r="N285" i="6" s="1"/>
  <c r="O189" i="6"/>
  <c r="M189" i="6"/>
  <c r="N189" i="6" s="1"/>
  <c r="O111" i="6"/>
  <c r="M111" i="6"/>
  <c r="N111" i="6" s="1"/>
  <c r="O61" i="6"/>
  <c r="M61" i="6"/>
  <c r="N61" i="6" s="1"/>
  <c r="O393" i="6"/>
  <c r="M393" i="6"/>
  <c r="N393" i="6" s="1"/>
  <c r="O361" i="6"/>
  <c r="M361" i="6"/>
  <c r="N361" i="6" s="1"/>
  <c r="O309" i="6"/>
  <c r="M309" i="6"/>
  <c r="N309" i="6" s="1"/>
  <c r="O176" i="6"/>
  <c r="M176" i="6"/>
  <c r="N176" i="6" s="1"/>
  <c r="O128" i="6"/>
  <c r="M128" i="6"/>
  <c r="N128" i="6" s="1"/>
  <c r="O342" i="6"/>
  <c r="M342" i="6"/>
  <c r="N342" i="6" s="1"/>
  <c r="O178" i="6"/>
  <c r="M178" i="6"/>
  <c r="N178" i="6" s="1"/>
  <c r="O112" i="6"/>
  <c r="M112" i="6"/>
  <c r="N112" i="6" s="1"/>
  <c r="M540" i="6"/>
  <c r="N540" i="6" s="1"/>
  <c r="O540" i="6"/>
  <c r="M472" i="6"/>
  <c r="N472" i="6" s="1"/>
  <c r="O472" i="6"/>
  <c r="O334" i="6"/>
  <c r="M334" i="6"/>
  <c r="N334" i="6" s="1"/>
  <c r="M262" i="6"/>
  <c r="N262" i="6" s="1"/>
  <c r="O262" i="6"/>
  <c r="O124" i="6"/>
  <c r="M124" i="6"/>
  <c r="N124" i="6" s="1"/>
  <c r="O74" i="6"/>
  <c r="M74" i="6"/>
  <c r="N74" i="6" s="1"/>
  <c r="M362" i="6"/>
  <c r="N362" i="6" s="1"/>
  <c r="O362" i="6"/>
  <c r="M253" i="6"/>
  <c r="N253" i="6" s="1"/>
  <c r="O253" i="6"/>
  <c r="O206" i="6"/>
  <c r="M206" i="6"/>
  <c r="N206" i="6" s="1"/>
  <c r="O143" i="6"/>
  <c r="M143" i="6"/>
  <c r="N143" i="6" s="1"/>
  <c r="M452" i="6"/>
  <c r="N452" i="6" s="1"/>
  <c r="O452" i="6"/>
  <c r="M380" i="6"/>
  <c r="N380" i="6" s="1"/>
  <c r="O380" i="6"/>
  <c r="O328" i="6"/>
  <c r="M328" i="6"/>
  <c r="N328" i="6" s="1"/>
  <c r="O196" i="6"/>
  <c r="M196" i="6"/>
  <c r="N196" i="6" s="1"/>
  <c r="O152" i="6"/>
  <c r="M152" i="6"/>
  <c r="N152" i="6" s="1"/>
  <c r="O72" i="6"/>
  <c r="M72" i="6"/>
  <c r="N72" i="6" s="1"/>
  <c r="O2440" i="6"/>
  <c r="M2440" i="6"/>
  <c r="N2440" i="6" s="1"/>
  <c r="O3864" i="6"/>
  <c r="M3864" i="6"/>
  <c r="N3864" i="6" s="1"/>
  <c r="O3668" i="6"/>
  <c r="M3668" i="6"/>
  <c r="N3668" i="6" s="1"/>
  <c r="O3434" i="6"/>
  <c r="M3434" i="6"/>
  <c r="N3434" i="6" s="1"/>
  <c r="M3517" i="6"/>
  <c r="N3517" i="6" s="1"/>
  <c r="O3517" i="6"/>
  <c r="O2244" i="6"/>
  <c r="M2244" i="6"/>
  <c r="N2244" i="6" s="1"/>
  <c r="M3818" i="6"/>
  <c r="N3818" i="6" s="1"/>
  <c r="O3818" i="6"/>
  <c r="M3778" i="6"/>
  <c r="N3778" i="6" s="1"/>
  <c r="O3778" i="6"/>
  <c r="O3664" i="6"/>
  <c r="M3664" i="6"/>
  <c r="N3664" i="6" s="1"/>
  <c r="M3599" i="6"/>
  <c r="N3599" i="6" s="1"/>
  <c r="O3599" i="6"/>
  <c r="M3535" i="6"/>
  <c r="N3535" i="6" s="1"/>
  <c r="M3471" i="6"/>
  <c r="N3471" i="6" s="1"/>
  <c r="O3471" i="6"/>
  <c r="O3404" i="6"/>
  <c r="M3404" i="6"/>
  <c r="N3404" i="6" s="1"/>
  <c r="O3174" i="6"/>
  <c r="M3174" i="6"/>
  <c r="N3174" i="6" s="1"/>
  <c r="O3891" i="6"/>
  <c r="M3891" i="6"/>
  <c r="N3891" i="6" s="1"/>
  <c r="O3672" i="6"/>
  <c r="M3672" i="6"/>
  <c r="N3672" i="6" s="1"/>
  <c r="O3426" i="6"/>
  <c r="M3426" i="6"/>
  <c r="N3426" i="6" s="1"/>
  <c r="M3858" i="6"/>
  <c r="N3858" i="6" s="1"/>
  <c r="O3368" i="6"/>
  <c r="M3368" i="6"/>
  <c r="N3368" i="6" s="1"/>
  <c r="O3877" i="6"/>
  <c r="M3877" i="6"/>
  <c r="N3877" i="6" s="1"/>
  <c r="O3813" i="6"/>
  <c r="M3813" i="6"/>
  <c r="N3813" i="6" s="1"/>
  <c r="M3768" i="6"/>
  <c r="N3768" i="6" s="1"/>
  <c r="O3732" i="6"/>
  <c r="M3732" i="6"/>
  <c r="N3732" i="6" s="1"/>
  <c r="O3677" i="6"/>
  <c r="M3677" i="6"/>
  <c r="N3677" i="6" s="1"/>
  <c r="O3610" i="6"/>
  <c r="M3610" i="6"/>
  <c r="N3610" i="6" s="1"/>
  <c r="O3482" i="6"/>
  <c r="M3482" i="6"/>
  <c r="N3482" i="6" s="1"/>
  <c r="O3399" i="6"/>
  <c r="M3399" i="6"/>
  <c r="N3399" i="6" s="1"/>
  <c r="M3215" i="6"/>
  <c r="N3215" i="6" s="1"/>
  <c r="O3215" i="6"/>
  <c r="O2505" i="6"/>
  <c r="M2505" i="6"/>
  <c r="N2505" i="6" s="1"/>
  <c r="O3680" i="6"/>
  <c r="M3680" i="6"/>
  <c r="N3680" i="6" s="1"/>
  <c r="O3873" i="6"/>
  <c r="M3873" i="6"/>
  <c r="N3873" i="6" s="1"/>
  <c r="M3685" i="6"/>
  <c r="N3685" i="6" s="1"/>
  <c r="O3685" i="6"/>
  <c r="O3604" i="6"/>
  <c r="M3604" i="6"/>
  <c r="N3604" i="6" s="1"/>
  <c r="O3540" i="6"/>
  <c r="M3540" i="6"/>
  <c r="N3540" i="6" s="1"/>
  <c r="O3429" i="6"/>
  <c r="M3429" i="6"/>
  <c r="N3429" i="6" s="1"/>
  <c r="M3385" i="6"/>
  <c r="N3385" i="6" s="1"/>
  <c r="O3385" i="6"/>
  <c r="M3225" i="6"/>
  <c r="N3225" i="6" s="1"/>
  <c r="O3225" i="6"/>
  <c r="O2478" i="6"/>
  <c r="M2478" i="6"/>
  <c r="N2478" i="6" s="1"/>
  <c r="M3789" i="6"/>
  <c r="N3789" i="6" s="1"/>
  <c r="O3789" i="6"/>
  <c r="M3591" i="6"/>
  <c r="N3591" i="6" s="1"/>
  <c r="O3591" i="6"/>
  <c r="O3819" i="6"/>
  <c r="M3819" i="6"/>
  <c r="N3819" i="6" s="1"/>
  <c r="O3418" i="6"/>
  <c r="M3418" i="6"/>
  <c r="N3418" i="6" s="1"/>
  <c r="M3803" i="6"/>
  <c r="N3803" i="6" s="1"/>
  <c r="O3803" i="6"/>
  <c r="M3743" i="6"/>
  <c r="N3743" i="6" s="1"/>
  <c r="O3707" i="6"/>
  <c r="M3707" i="6"/>
  <c r="N3707" i="6" s="1"/>
  <c r="O3659" i="6"/>
  <c r="M3659" i="6"/>
  <c r="N3659" i="6" s="1"/>
  <c r="O3594" i="6"/>
  <c r="M3594" i="6"/>
  <c r="N3594" i="6" s="1"/>
  <c r="O3530" i="6"/>
  <c r="O3466" i="6"/>
  <c r="M3466" i="6"/>
  <c r="N3466" i="6" s="1"/>
  <c r="M3423" i="6"/>
  <c r="N3423" i="6" s="1"/>
  <c r="O3423" i="6"/>
  <c r="M3337" i="6"/>
  <c r="N3337" i="6" s="1"/>
  <c r="O3337" i="6"/>
  <c r="M2837" i="6"/>
  <c r="N2837" i="6" s="1"/>
  <c r="O2837" i="6"/>
  <c r="O3823" i="6"/>
  <c r="M3823" i="6"/>
  <c r="N3823" i="6" s="1"/>
  <c r="M3807" i="6"/>
  <c r="N3807" i="6" s="1"/>
  <c r="O3807" i="6"/>
  <c r="O3754" i="6"/>
  <c r="M3754" i="6"/>
  <c r="N3754" i="6" s="1"/>
  <c r="M3657" i="6"/>
  <c r="N3657" i="6" s="1"/>
  <c r="O3657" i="6"/>
  <c r="M3613" i="6"/>
  <c r="N3613" i="6" s="1"/>
  <c r="O3613" i="6"/>
  <c r="M3485" i="6"/>
  <c r="N3485" i="6" s="1"/>
  <c r="O3485" i="6"/>
  <c r="O3413" i="6"/>
  <c r="M3413" i="6"/>
  <c r="N3413" i="6" s="1"/>
  <c r="O3291" i="6"/>
  <c r="M3291" i="6"/>
  <c r="N3291" i="6" s="1"/>
  <c r="M2705" i="6"/>
  <c r="N2705" i="6" s="1"/>
  <c r="O2705" i="6"/>
  <c r="O3829" i="6"/>
  <c r="M3829" i="6"/>
  <c r="N3829" i="6" s="1"/>
  <c r="O3628" i="6"/>
  <c r="M3628" i="6"/>
  <c r="N3628" i="6" s="1"/>
  <c r="M3852" i="6"/>
  <c r="N3852" i="6" s="1"/>
  <c r="O3852" i="6"/>
  <c r="O3480" i="6"/>
  <c r="M3480" i="6"/>
  <c r="N3480" i="6" s="1"/>
  <c r="O2788" i="6"/>
  <c r="M2788" i="6"/>
  <c r="N2788" i="6" s="1"/>
  <c r="M3784" i="6"/>
  <c r="N3784" i="6" s="1"/>
  <c r="O3784" i="6"/>
  <c r="M3733" i="6"/>
  <c r="N3733" i="6" s="1"/>
  <c r="O3733" i="6"/>
  <c r="O3686" i="6"/>
  <c r="M3686" i="6"/>
  <c r="N3686" i="6" s="1"/>
  <c r="M3611" i="6"/>
  <c r="N3611" i="6" s="1"/>
  <c r="O3547" i="6"/>
  <c r="M3547" i="6"/>
  <c r="N3547" i="6" s="1"/>
  <c r="M3483" i="6"/>
  <c r="N3483" i="6" s="1"/>
  <c r="O3483" i="6"/>
  <c r="O3398" i="6"/>
  <c r="M3398" i="6"/>
  <c r="N3398" i="6" s="1"/>
  <c r="O3358" i="6"/>
  <c r="O3180" i="6"/>
  <c r="M3180" i="6"/>
  <c r="N3180" i="6" s="1"/>
  <c r="O2594" i="6"/>
  <c r="M2594" i="6"/>
  <c r="N2594" i="6" s="1"/>
  <c r="O3307" i="6"/>
  <c r="M3307" i="6"/>
  <c r="N3307" i="6" s="1"/>
  <c r="O3195" i="6"/>
  <c r="M3195" i="6"/>
  <c r="N3195" i="6" s="1"/>
  <c r="O3131" i="6"/>
  <c r="M3131" i="6"/>
  <c r="N3131" i="6" s="1"/>
  <c r="O3067" i="6"/>
  <c r="M3067" i="6"/>
  <c r="N3067" i="6" s="1"/>
  <c r="O3016" i="6"/>
  <c r="M3016" i="6"/>
  <c r="N3016" i="6" s="1"/>
  <c r="M2949" i="6"/>
  <c r="N2949" i="6" s="1"/>
  <c r="O2949" i="6"/>
  <c r="M2885" i="6"/>
  <c r="N2885" i="6" s="1"/>
  <c r="O2885" i="6"/>
  <c r="O2754" i="6"/>
  <c r="M2754" i="6"/>
  <c r="N2754" i="6" s="1"/>
  <c r="M2662" i="6"/>
  <c r="N2662" i="6" s="1"/>
  <c r="O2662" i="6"/>
  <c r="O2598" i="6"/>
  <c r="M2598" i="6"/>
  <c r="N2598" i="6" s="1"/>
  <c r="O2468" i="6"/>
  <c r="M2468" i="6"/>
  <c r="N2468" i="6" s="1"/>
  <c r="M2421" i="6"/>
  <c r="N2421" i="6" s="1"/>
  <c r="O2421" i="6"/>
  <c r="M2351" i="6"/>
  <c r="N2351" i="6" s="1"/>
  <c r="O2351" i="6"/>
  <c r="O2313" i="6"/>
  <c r="M2313" i="6"/>
  <c r="N2313" i="6" s="1"/>
  <c r="M2223" i="6"/>
  <c r="N2223" i="6" s="1"/>
  <c r="O2223" i="6"/>
  <c r="O2198" i="6"/>
  <c r="M2198" i="6"/>
  <c r="N2198" i="6" s="1"/>
  <c r="O3379" i="6"/>
  <c r="M3379" i="6"/>
  <c r="N3379" i="6" s="1"/>
  <c r="M3333" i="6"/>
  <c r="N3333" i="6" s="1"/>
  <c r="O3333" i="6"/>
  <c r="O3280" i="6"/>
  <c r="M3280" i="6"/>
  <c r="N3280" i="6" s="1"/>
  <c r="O3216" i="6"/>
  <c r="O3152" i="6"/>
  <c r="M3152" i="6"/>
  <c r="N3152" i="6" s="1"/>
  <c r="O3088" i="6"/>
  <c r="M3088" i="6"/>
  <c r="N3088" i="6" s="1"/>
  <c r="O2956" i="6"/>
  <c r="M2956" i="6"/>
  <c r="N2956" i="6" s="1"/>
  <c r="O2892" i="6"/>
  <c r="O2829" i="6"/>
  <c r="M2829" i="6"/>
  <c r="N2829" i="6" s="1"/>
  <c r="M2765" i="6"/>
  <c r="N2765" i="6" s="1"/>
  <c r="O2765" i="6"/>
  <c r="O2681" i="6"/>
  <c r="M2681" i="6"/>
  <c r="N2681" i="6" s="1"/>
  <c r="O2553" i="6"/>
  <c r="M2553" i="6"/>
  <c r="N2553" i="6" s="1"/>
  <c r="O2489" i="6"/>
  <c r="M2489" i="6"/>
  <c r="N2489" i="6" s="1"/>
  <c r="O2434" i="6"/>
  <c r="M2434" i="6"/>
  <c r="N2434" i="6" s="1"/>
  <c r="O2345" i="6"/>
  <c r="M2345" i="6"/>
  <c r="N2345" i="6" s="1"/>
  <c r="O2272" i="6"/>
  <c r="M2272" i="6"/>
  <c r="N2272" i="6" s="1"/>
  <c r="O2217" i="6"/>
  <c r="M2217" i="6"/>
  <c r="N2217" i="6" s="1"/>
  <c r="O3274" i="6"/>
  <c r="M3274" i="6"/>
  <c r="N3274" i="6" s="1"/>
  <c r="O3210" i="6"/>
  <c r="M3210" i="6"/>
  <c r="N3210" i="6" s="1"/>
  <c r="O3146" i="6"/>
  <c r="M3146" i="6"/>
  <c r="N3146" i="6" s="1"/>
  <c r="O3014" i="6"/>
  <c r="M3014" i="6"/>
  <c r="N3014" i="6" s="1"/>
  <c r="O2932" i="6"/>
  <c r="M2932" i="6"/>
  <c r="N2932" i="6" s="1"/>
  <c r="O2868" i="6"/>
  <c r="M2868" i="6"/>
  <c r="N2868" i="6" s="1"/>
  <c r="O2744" i="6"/>
  <c r="M2744" i="6"/>
  <c r="N2744" i="6" s="1"/>
  <c r="O2704" i="6"/>
  <c r="M2704" i="6"/>
  <c r="N2704" i="6" s="1"/>
  <c r="M2634" i="6"/>
  <c r="N2634" i="6" s="1"/>
  <c r="O2634" i="6"/>
  <c r="O2506" i="6"/>
  <c r="M2506" i="6"/>
  <c r="N2506" i="6" s="1"/>
  <c r="M2447" i="6"/>
  <c r="N2447" i="6" s="1"/>
  <c r="O2447" i="6"/>
  <c r="M2397" i="6"/>
  <c r="N2397" i="6" s="1"/>
  <c r="O2397" i="6"/>
  <c r="O2296" i="6"/>
  <c r="M2245" i="6"/>
  <c r="N2245" i="6" s="1"/>
  <c r="O2245" i="6"/>
  <c r="O2152" i="6"/>
  <c r="M2152" i="6"/>
  <c r="N2152" i="6" s="1"/>
  <c r="O2075" i="6"/>
  <c r="M2075" i="6"/>
  <c r="N2075" i="6" s="1"/>
  <c r="O3336" i="6"/>
  <c r="O3268" i="6"/>
  <c r="M3268" i="6"/>
  <c r="N3268" i="6" s="1"/>
  <c r="O3204" i="6"/>
  <c r="M3204" i="6"/>
  <c r="N3204" i="6" s="1"/>
  <c r="O3140" i="6"/>
  <c r="M3140" i="6"/>
  <c r="N3140" i="6" s="1"/>
  <c r="M3037" i="6"/>
  <c r="N3037" i="6" s="1"/>
  <c r="O3037" i="6"/>
  <c r="O2984" i="6"/>
  <c r="M2984" i="6"/>
  <c r="N2984" i="6" s="1"/>
  <c r="O2941" i="6"/>
  <c r="M2941" i="6"/>
  <c r="N2941" i="6" s="1"/>
  <c r="O2821" i="6"/>
  <c r="M2821" i="6"/>
  <c r="N2821" i="6" s="1"/>
  <c r="M2757" i="6"/>
  <c r="N2757" i="6" s="1"/>
  <c r="O2757" i="6"/>
  <c r="M2695" i="6"/>
  <c r="N2695" i="6" s="1"/>
  <c r="O2695" i="6"/>
  <c r="M2595" i="6"/>
  <c r="N2595" i="6" s="1"/>
  <c r="O2595" i="6"/>
  <c r="M2531" i="6"/>
  <c r="N2531" i="6" s="1"/>
  <c r="O2531" i="6"/>
  <c r="O2430" i="6"/>
  <c r="M2430" i="6"/>
  <c r="N2430" i="6" s="1"/>
  <c r="O2251" i="6"/>
  <c r="M2251" i="6"/>
  <c r="N2251" i="6" s="1"/>
  <c r="M2126" i="6"/>
  <c r="N2126" i="6" s="1"/>
  <c r="O2126" i="6"/>
  <c r="M3167" i="6"/>
  <c r="N3167" i="6" s="1"/>
  <c r="O3167" i="6"/>
  <c r="O3058" i="6"/>
  <c r="M3058" i="6"/>
  <c r="N3058" i="6" s="1"/>
  <c r="O3017" i="6"/>
  <c r="M3017" i="6"/>
  <c r="N3017" i="6" s="1"/>
  <c r="M2959" i="6"/>
  <c r="N2959" i="6" s="1"/>
  <c r="O2959" i="6"/>
  <c r="O2832" i="6"/>
  <c r="M2832" i="6"/>
  <c r="N2832" i="6" s="1"/>
  <c r="O2768" i="6"/>
  <c r="M2768" i="6"/>
  <c r="N2768" i="6" s="1"/>
  <c r="O2700" i="6"/>
  <c r="M2700" i="6"/>
  <c r="N2700" i="6" s="1"/>
  <c r="M2618" i="6"/>
  <c r="N2618" i="6" s="1"/>
  <c r="O2554" i="6"/>
  <c r="M2554" i="6"/>
  <c r="N2554" i="6" s="1"/>
  <c r="O2490" i="6"/>
  <c r="M2490" i="6"/>
  <c r="N2490" i="6" s="1"/>
  <c r="O2439" i="6"/>
  <c r="M2439" i="6"/>
  <c r="N2439" i="6" s="1"/>
  <c r="O2362" i="6"/>
  <c r="O2320" i="6"/>
  <c r="M2320" i="6"/>
  <c r="N2320" i="6" s="1"/>
  <c r="O2257" i="6"/>
  <c r="M2257" i="6"/>
  <c r="N2257" i="6" s="1"/>
  <c r="O2208" i="6"/>
  <c r="M2208" i="6"/>
  <c r="N2208" i="6" s="1"/>
  <c r="O3313" i="6"/>
  <c r="M3313" i="6"/>
  <c r="N3313" i="6" s="1"/>
  <c r="O3248" i="6"/>
  <c r="M3248" i="6"/>
  <c r="N3248" i="6" s="1"/>
  <c r="O3184" i="6"/>
  <c r="M3184" i="6"/>
  <c r="N3184" i="6" s="1"/>
  <c r="O3020" i="6"/>
  <c r="M3020" i="6"/>
  <c r="N3020" i="6" s="1"/>
  <c r="O2924" i="6"/>
  <c r="M2924" i="6"/>
  <c r="N2924" i="6" s="1"/>
  <c r="O2860" i="6"/>
  <c r="M2860" i="6"/>
  <c r="N2860" i="6" s="1"/>
  <c r="O2732" i="6"/>
  <c r="M2732" i="6"/>
  <c r="N2732" i="6" s="1"/>
  <c r="M2643" i="6"/>
  <c r="N2643" i="6" s="1"/>
  <c r="O2643" i="6"/>
  <c r="M2579" i="6"/>
  <c r="N2579" i="6" s="1"/>
  <c r="O2579" i="6"/>
  <c r="O2422" i="6"/>
  <c r="M2422" i="6"/>
  <c r="N2422" i="6" s="1"/>
  <c r="O2374" i="6"/>
  <c r="M2374" i="6"/>
  <c r="N2374" i="6" s="1"/>
  <c r="O2342" i="6"/>
  <c r="M2342" i="6"/>
  <c r="N2342" i="6" s="1"/>
  <c r="O2267" i="6"/>
  <c r="M2267" i="6"/>
  <c r="N2267" i="6" s="1"/>
  <c r="O2214" i="6"/>
  <c r="M2214" i="6"/>
  <c r="N2214" i="6" s="1"/>
  <c r="O2140" i="6"/>
  <c r="M2140" i="6"/>
  <c r="N2140" i="6" s="1"/>
  <c r="O3083" i="6"/>
  <c r="M3083" i="6"/>
  <c r="N3083" i="6" s="1"/>
  <c r="M2991" i="6"/>
  <c r="N2991" i="6" s="1"/>
  <c r="O2991" i="6"/>
  <c r="O2922" i="6"/>
  <c r="M2922" i="6"/>
  <c r="N2922" i="6" s="1"/>
  <c r="O2858" i="6"/>
  <c r="O2794" i="6"/>
  <c r="M2794" i="6"/>
  <c r="N2794" i="6" s="1"/>
  <c r="O2730" i="6"/>
  <c r="M2730" i="6"/>
  <c r="N2730" i="6" s="1"/>
  <c r="O2696" i="6"/>
  <c r="M2696" i="6"/>
  <c r="N2696" i="6" s="1"/>
  <c r="M2664" i="6"/>
  <c r="N2664" i="6" s="1"/>
  <c r="M2600" i="6"/>
  <c r="N2600" i="6" s="1"/>
  <c r="O2600" i="6"/>
  <c r="O2536" i="6"/>
  <c r="M2536" i="6"/>
  <c r="N2536" i="6" s="1"/>
  <c r="M2463" i="6"/>
  <c r="N2463" i="6" s="1"/>
  <c r="O2463" i="6"/>
  <c r="M2293" i="6"/>
  <c r="N2293" i="6" s="1"/>
  <c r="O2293" i="6"/>
  <c r="O2236" i="6"/>
  <c r="M2236" i="6"/>
  <c r="N2236" i="6" s="1"/>
  <c r="O2144" i="6"/>
  <c r="M2144" i="6"/>
  <c r="N2144" i="6" s="1"/>
  <c r="O2108" i="6"/>
  <c r="M2108" i="6"/>
  <c r="N2108" i="6" s="1"/>
  <c r="O2025" i="6"/>
  <c r="M2025" i="6"/>
  <c r="N2025" i="6" s="1"/>
  <c r="O1961" i="6"/>
  <c r="M1961" i="6"/>
  <c r="N1961" i="6" s="1"/>
  <c r="O1832" i="6"/>
  <c r="M1832" i="6"/>
  <c r="N1832" i="6" s="1"/>
  <c r="O1800" i="6"/>
  <c r="M1800" i="6"/>
  <c r="N1800" i="6" s="1"/>
  <c r="O1755" i="6"/>
  <c r="M1755" i="6"/>
  <c r="N1755" i="6" s="1"/>
  <c r="O1672" i="6"/>
  <c r="M1672" i="6"/>
  <c r="N1672" i="6" s="1"/>
  <c r="M1607" i="6"/>
  <c r="N1607" i="6" s="1"/>
  <c r="O1607" i="6"/>
  <c r="M1543" i="6"/>
  <c r="N1543" i="6" s="1"/>
  <c r="O1543" i="6"/>
  <c r="O1409" i="6"/>
  <c r="M1409" i="6"/>
  <c r="N1409" i="6" s="1"/>
  <c r="O1267" i="6"/>
  <c r="M1267" i="6"/>
  <c r="N1267" i="6" s="1"/>
  <c r="M1159" i="6"/>
  <c r="N1159" i="6" s="1"/>
  <c r="O1159" i="6"/>
  <c r="O2137" i="6"/>
  <c r="M2137" i="6"/>
  <c r="N2137" i="6" s="1"/>
  <c r="M2088" i="6"/>
  <c r="N2088" i="6" s="1"/>
  <c r="O2088" i="6"/>
  <c r="O1984" i="6"/>
  <c r="M1984" i="6"/>
  <c r="N1984" i="6" s="1"/>
  <c r="O1766" i="6"/>
  <c r="M1766" i="6"/>
  <c r="N1766" i="6" s="1"/>
  <c r="M1683" i="6"/>
  <c r="N1683" i="6" s="1"/>
  <c r="O1683" i="6"/>
  <c r="M1599" i="6"/>
  <c r="N1599" i="6" s="1"/>
  <c r="O1599" i="6"/>
  <c r="M1535" i="6"/>
  <c r="N1535" i="6" s="1"/>
  <c r="M1471" i="6"/>
  <c r="N1471" i="6" s="1"/>
  <c r="O1471" i="6"/>
  <c r="O1402" i="6"/>
  <c r="M1402" i="6"/>
  <c r="N1402" i="6" s="1"/>
  <c r="O1298" i="6"/>
  <c r="M1298" i="6"/>
  <c r="N1298" i="6" s="1"/>
  <c r="O2092" i="6"/>
  <c r="M2092" i="6"/>
  <c r="N2092" i="6" s="1"/>
  <c r="O2005" i="6"/>
  <c r="M2005" i="6"/>
  <c r="N2005" i="6" s="1"/>
  <c r="O1941" i="6"/>
  <c r="M1941" i="6"/>
  <c r="N1941" i="6" s="1"/>
  <c r="O1851" i="6"/>
  <c r="M1851" i="6"/>
  <c r="N1851" i="6" s="1"/>
  <c r="O1717" i="6"/>
  <c r="M1717" i="6"/>
  <c r="N1717" i="6" s="1"/>
  <c r="M1653" i="6"/>
  <c r="N1653" i="6" s="1"/>
  <c r="O1653" i="6"/>
  <c r="O1525" i="6"/>
  <c r="M1525" i="6"/>
  <c r="N1525" i="6" s="1"/>
  <c r="M1461" i="6"/>
  <c r="N1461" i="6" s="1"/>
  <c r="O1461" i="6"/>
  <c r="M1397" i="6"/>
  <c r="N1397" i="6" s="1"/>
  <c r="O1397" i="6"/>
  <c r="O1329" i="6"/>
  <c r="M1329" i="6"/>
  <c r="N1329" i="6" s="1"/>
  <c r="O1313" i="6"/>
  <c r="M1313" i="6"/>
  <c r="N1313" i="6" s="1"/>
  <c r="O1181" i="6"/>
  <c r="M1181" i="6"/>
  <c r="N1181" i="6" s="1"/>
  <c r="O2035" i="6"/>
  <c r="M2035" i="6"/>
  <c r="N2035" i="6" s="1"/>
  <c r="O1968" i="6"/>
  <c r="M1968" i="6"/>
  <c r="N1968" i="6" s="1"/>
  <c r="M1887" i="6"/>
  <c r="N1887" i="6" s="1"/>
  <c r="O1887" i="6"/>
  <c r="O1811" i="6"/>
  <c r="M1811" i="6"/>
  <c r="N1811" i="6" s="1"/>
  <c r="O1779" i="6"/>
  <c r="M1779" i="6"/>
  <c r="N1779" i="6" s="1"/>
  <c r="M1722" i="6"/>
  <c r="N1722" i="6" s="1"/>
  <c r="O1722" i="6"/>
  <c r="O1608" i="6"/>
  <c r="M1608" i="6"/>
  <c r="N1608" i="6" s="1"/>
  <c r="O1544" i="6"/>
  <c r="M1544" i="6"/>
  <c r="N1544" i="6" s="1"/>
  <c r="M1480" i="6"/>
  <c r="N1480" i="6" s="1"/>
  <c r="O1480" i="6"/>
  <c r="O1410" i="6"/>
  <c r="O1370" i="6"/>
  <c r="M1370" i="6"/>
  <c r="N1370" i="6" s="1"/>
  <c r="M1271" i="6"/>
  <c r="N1271" i="6" s="1"/>
  <c r="O1271" i="6"/>
  <c r="O1122" i="6"/>
  <c r="M1122" i="6"/>
  <c r="N1122" i="6" s="1"/>
  <c r="O1929" i="6"/>
  <c r="M1929" i="6"/>
  <c r="N1929" i="6" s="1"/>
  <c r="O1889" i="6"/>
  <c r="M1889" i="6"/>
  <c r="N1889" i="6" s="1"/>
  <c r="O1821" i="6"/>
  <c r="M1821" i="6"/>
  <c r="N1821" i="6" s="1"/>
  <c r="O1734" i="6"/>
  <c r="M1734" i="6"/>
  <c r="N1734" i="6" s="1"/>
  <c r="M1692" i="6"/>
  <c r="N1692" i="6" s="1"/>
  <c r="O1692" i="6"/>
  <c r="M1602" i="6"/>
  <c r="N1602" i="6" s="1"/>
  <c r="O1602" i="6"/>
  <c r="M1474" i="6"/>
  <c r="N1474" i="6" s="1"/>
  <c r="O1474" i="6"/>
  <c r="O1373" i="6"/>
  <c r="M1373" i="6"/>
  <c r="N1373" i="6" s="1"/>
  <c r="O1231" i="6"/>
  <c r="M1231" i="6"/>
  <c r="N1231" i="6" s="1"/>
  <c r="O1979" i="6"/>
  <c r="M1979" i="6"/>
  <c r="N1979" i="6" s="1"/>
  <c r="O1915" i="6"/>
  <c r="M1915" i="6"/>
  <c r="N1915" i="6" s="1"/>
  <c r="O1767" i="6"/>
  <c r="M1767" i="6"/>
  <c r="N1767" i="6" s="1"/>
  <c r="O1662" i="6"/>
  <c r="M1662" i="6"/>
  <c r="N1662" i="6" s="1"/>
  <c r="O1598" i="6"/>
  <c r="M1598" i="6"/>
  <c r="N1598" i="6" s="1"/>
  <c r="M1534" i="6"/>
  <c r="N1534" i="6" s="1"/>
  <c r="O1534" i="6"/>
  <c r="O1418" i="6"/>
  <c r="M1418" i="6"/>
  <c r="N1418" i="6" s="1"/>
  <c r="M1371" i="6"/>
  <c r="N1371" i="6" s="1"/>
  <c r="O1371" i="6"/>
  <c r="M1199" i="6"/>
  <c r="N1199" i="6" s="1"/>
  <c r="O1199" i="6"/>
  <c r="O1977" i="6"/>
  <c r="M1977" i="6"/>
  <c r="N1977" i="6" s="1"/>
  <c r="O1913" i="6"/>
  <c r="M1913" i="6"/>
  <c r="N1913" i="6" s="1"/>
  <c r="O1846" i="6"/>
  <c r="M1846" i="6"/>
  <c r="N1846" i="6" s="1"/>
  <c r="M1669" i="6"/>
  <c r="N1669" i="6" s="1"/>
  <c r="M1619" i="6"/>
  <c r="N1619" i="6" s="1"/>
  <c r="O1619" i="6"/>
  <c r="M1555" i="6"/>
  <c r="N1555" i="6" s="1"/>
  <c r="O1555" i="6"/>
  <c r="M1491" i="6"/>
  <c r="N1491" i="6" s="1"/>
  <c r="O1491" i="6"/>
  <c r="O1358" i="6"/>
  <c r="M1358" i="6"/>
  <c r="N1358" i="6" s="1"/>
  <c r="O1334" i="6"/>
  <c r="M1334" i="6"/>
  <c r="N1334" i="6" s="1"/>
  <c r="O1312" i="6"/>
  <c r="M1312" i="6"/>
  <c r="N1312" i="6" s="1"/>
  <c r="O2038" i="6"/>
  <c r="M2038" i="6"/>
  <c r="N2038" i="6" s="1"/>
  <c r="O1969" i="6"/>
  <c r="M1969" i="6"/>
  <c r="N1969" i="6" s="1"/>
  <c r="O1909" i="6"/>
  <c r="M1909" i="6"/>
  <c r="N1909" i="6" s="1"/>
  <c r="O1830" i="6"/>
  <c r="M1830" i="6"/>
  <c r="N1830" i="6" s="1"/>
  <c r="O1798" i="6"/>
  <c r="M1798" i="6"/>
  <c r="N1798" i="6" s="1"/>
  <c r="O1759" i="6"/>
  <c r="M1759" i="6"/>
  <c r="N1759" i="6" s="1"/>
  <c r="M1642" i="6"/>
  <c r="N1642" i="6" s="1"/>
  <c r="O1642" i="6"/>
  <c r="M1578" i="6"/>
  <c r="N1578" i="6" s="1"/>
  <c r="O1578" i="6"/>
  <c r="O1514" i="6"/>
  <c r="M1514" i="6"/>
  <c r="N1514" i="6" s="1"/>
  <c r="O1393" i="6"/>
  <c r="M1393" i="6"/>
  <c r="N1393" i="6" s="1"/>
  <c r="M1338" i="6"/>
  <c r="N1338" i="6" s="1"/>
  <c r="O1338" i="6"/>
  <c r="O1272" i="6"/>
  <c r="M1272" i="6"/>
  <c r="N1272" i="6" s="1"/>
  <c r="O1099" i="6"/>
  <c r="M1099" i="6"/>
  <c r="N1099" i="6" s="1"/>
  <c r="O1035" i="6"/>
  <c r="M1035" i="6"/>
  <c r="N1035" i="6" s="1"/>
  <c r="O983" i="6"/>
  <c r="M983" i="6"/>
  <c r="N983" i="6" s="1"/>
  <c r="M838" i="6"/>
  <c r="N838" i="6" s="1"/>
  <c r="O838" i="6"/>
  <c r="M781" i="6"/>
  <c r="N781" i="6" s="1"/>
  <c r="O781" i="6"/>
  <c r="M694" i="6"/>
  <c r="N694" i="6" s="1"/>
  <c r="O694" i="6"/>
  <c r="M608" i="6"/>
  <c r="N608" i="6" s="1"/>
  <c r="O493" i="6"/>
  <c r="M493" i="6"/>
  <c r="N493" i="6" s="1"/>
  <c r="O175" i="6"/>
  <c r="M175" i="6"/>
  <c r="N175" i="6" s="1"/>
  <c r="M1040" i="6"/>
  <c r="N1040" i="6" s="1"/>
  <c r="O1040" i="6"/>
  <c r="O929" i="6"/>
  <c r="M929" i="6"/>
  <c r="N929" i="6" s="1"/>
  <c r="O874" i="6"/>
  <c r="M874" i="6"/>
  <c r="N874" i="6" s="1"/>
  <c r="O808" i="6"/>
  <c r="M808" i="6"/>
  <c r="N808" i="6" s="1"/>
  <c r="O672" i="6"/>
  <c r="M672" i="6"/>
  <c r="N672" i="6" s="1"/>
  <c r="M648" i="6"/>
  <c r="N648" i="6" s="1"/>
  <c r="O648" i="6"/>
  <c r="O622" i="6"/>
  <c r="M622" i="6"/>
  <c r="N622" i="6" s="1"/>
  <c r="O542" i="6"/>
  <c r="M542" i="6"/>
  <c r="N542" i="6" s="1"/>
  <c r="M424" i="6"/>
  <c r="N424" i="6" s="1"/>
  <c r="O424" i="6"/>
  <c r="O154" i="6"/>
  <c r="M154" i="6"/>
  <c r="N154" i="6" s="1"/>
  <c r="M1163" i="6"/>
  <c r="N1163" i="6" s="1"/>
  <c r="O1163" i="6"/>
  <c r="M1102" i="6"/>
  <c r="N1102" i="6" s="1"/>
  <c r="O1102" i="6"/>
  <c r="M1038" i="6"/>
  <c r="N1038" i="6" s="1"/>
  <c r="O1038" i="6"/>
  <c r="O861" i="6"/>
  <c r="M861" i="6"/>
  <c r="N861" i="6" s="1"/>
  <c r="O794" i="6"/>
  <c r="M794" i="6"/>
  <c r="N794" i="6" s="1"/>
  <c r="M759" i="6"/>
  <c r="N759" i="6" s="1"/>
  <c r="O759" i="6"/>
  <c r="M660" i="6"/>
  <c r="N660" i="6" s="1"/>
  <c r="O660" i="6"/>
  <c r="O573" i="6"/>
  <c r="M573" i="6"/>
  <c r="N573" i="6" s="1"/>
  <c r="O335" i="6"/>
  <c r="M335" i="6"/>
  <c r="N335" i="6" s="1"/>
  <c r="M1147" i="6"/>
  <c r="N1147" i="6" s="1"/>
  <c r="O1147" i="6"/>
  <c r="O1081" i="6"/>
  <c r="M1081" i="6"/>
  <c r="N1081" i="6" s="1"/>
  <c r="O1017" i="6"/>
  <c r="M1017" i="6"/>
  <c r="N1017" i="6" s="1"/>
  <c r="O973" i="6"/>
  <c r="O910" i="6"/>
  <c r="M910" i="6"/>
  <c r="N910" i="6" s="1"/>
  <c r="O865" i="6"/>
  <c r="M865" i="6"/>
  <c r="N865" i="6" s="1"/>
  <c r="O788" i="6"/>
  <c r="M788" i="6"/>
  <c r="N788" i="6" s="1"/>
  <c r="O526" i="6"/>
  <c r="M526" i="6"/>
  <c r="N526" i="6" s="1"/>
  <c r="O447" i="6"/>
  <c r="M447" i="6"/>
  <c r="N447" i="6" s="1"/>
  <c r="O156" i="6"/>
  <c r="M156" i="6"/>
  <c r="N156" i="6" s="1"/>
  <c r="O1168" i="6"/>
  <c r="M1168" i="6"/>
  <c r="N1168" i="6" s="1"/>
  <c r="O1098" i="6"/>
  <c r="M1098" i="6"/>
  <c r="N1098" i="6" s="1"/>
  <c r="O1034" i="6"/>
  <c r="M1034" i="6"/>
  <c r="N1034" i="6" s="1"/>
  <c r="M908" i="6"/>
  <c r="N908" i="6" s="1"/>
  <c r="O908" i="6"/>
  <c r="O831" i="6"/>
  <c r="M831" i="6"/>
  <c r="N831" i="6" s="1"/>
  <c r="O753" i="6"/>
  <c r="M753" i="6"/>
  <c r="N753" i="6" s="1"/>
  <c r="O667" i="6"/>
  <c r="M667" i="6"/>
  <c r="N667" i="6" s="1"/>
  <c r="O611" i="6"/>
  <c r="M611" i="6"/>
  <c r="N611" i="6" s="1"/>
  <c r="O586" i="6"/>
  <c r="M586" i="6"/>
  <c r="N586" i="6" s="1"/>
  <c r="O1091" i="6"/>
  <c r="M1091" i="6"/>
  <c r="N1091" i="6" s="1"/>
  <c r="O1027" i="6"/>
  <c r="M1027" i="6"/>
  <c r="N1027" i="6" s="1"/>
  <c r="O955" i="6"/>
  <c r="M955" i="6"/>
  <c r="N955" i="6" s="1"/>
  <c r="O866" i="6"/>
  <c r="M866" i="6"/>
  <c r="N866" i="6" s="1"/>
  <c r="M805" i="6"/>
  <c r="N805" i="6" s="1"/>
  <c r="O805" i="6"/>
  <c r="M745" i="6"/>
  <c r="N745" i="6" s="1"/>
  <c r="O745" i="6"/>
  <c r="O657" i="6"/>
  <c r="M657" i="6"/>
  <c r="N657" i="6" s="1"/>
  <c r="O625" i="6"/>
  <c r="M625" i="6"/>
  <c r="N625" i="6" s="1"/>
  <c r="M576" i="6"/>
  <c r="N576" i="6" s="1"/>
  <c r="O576" i="6"/>
  <c r="O414" i="6"/>
  <c r="M1305" i="6"/>
  <c r="N1305" i="6" s="1"/>
  <c r="O1305" i="6"/>
  <c r="M1289" i="6"/>
  <c r="N1289" i="6" s="1"/>
  <c r="O1289" i="6"/>
  <c r="O1186" i="6"/>
  <c r="M1186" i="6"/>
  <c r="N1186" i="6" s="1"/>
  <c r="O1051" i="6"/>
  <c r="M1051" i="6"/>
  <c r="N1051" i="6" s="1"/>
  <c r="O999" i="6"/>
  <c r="M999" i="6"/>
  <c r="N999" i="6" s="1"/>
  <c r="O862" i="6"/>
  <c r="M862" i="6"/>
  <c r="N862" i="6" s="1"/>
  <c r="M758" i="6"/>
  <c r="N758" i="6" s="1"/>
  <c r="O758" i="6"/>
  <c r="M655" i="6"/>
  <c r="N655" i="6" s="1"/>
  <c r="O655" i="6"/>
  <c r="M564" i="6"/>
  <c r="N564" i="6" s="1"/>
  <c r="O564" i="6"/>
  <c r="O1184" i="6"/>
  <c r="M1184" i="6"/>
  <c r="N1184" i="6" s="1"/>
  <c r="M1127" i="6"/>
  <c r="N1127" i="6" s="1"/>
  <c r="O1127" i="6"/>
  <c r="M1063" i="6"/>
  <c r="N1063" i="6" s="1"/>
  <c r="O1063" i="6"/>
  <c r="O951" i="6"/>
  <c r="M951" i="6"/>
  <c r="N951" i="6" s="1"/>
  <c r="M900" i="6"/>
  <c r="N900" i="6" s="1"/>
  <c r="O900" i="6"/>
  <c r="M856" i="6"/>
  <c r="N856" i="6" s="1"/>
  <c r="O856" i="6"/>
  <c r="M710" i="6"/>
  <c r="N710" i="6" s="1"/>
  <c r="O710" i="6"/>
  <c r="O574" i="6"/>
  <c r="M574" i="6"/>
  <c r="N574" i="6" s="1"/>
  <c r="O486" i="6"/>
  <c r="M486" i="6"/>
  <c r="N486" i="6" s="1"/>
  <c r="O569" i="6"/>
  <c r="M569" i="6"/>
  <c r="N569" i="6" s="1"/>
  <c r="O539" i="6"/>
  <c r="M539" i="6"/>
  <c r="N539" i="6" s="1"/>
  <c r="O521" i="6"/>
  <c r="M521" i="6"/>
  <c r="N521" i="6" s="1"/>
  <c r="M296" i="6"/>
  <c r="N296" i="6" s="1"/>
  <c r="O296" i="6"/>
  <c r="M232" i="6"/>
  <c r="N232" i="6" s="1"/>
  <c r="O232" i="6"/>
  <c r="O127" i="6"/>
  <c r="M127" i="6"/>
  <c r="N127" i="6" s="1"/>
  <c r="O105" i="6"/>
  <c r="O81" i="6"/>
  <c r="M81" i="6"/>
  <c r="N81" i="6" s="1"/>
  <c r="O407" i="6"/>
  <c r="M407" i="6"/>
  <c r="N407" i="6" s="1"/>
  <c r="O375" i="6"/>
  <c r="M375" i="6"/>
  <c r="N375" i="6" s="1"/>
  <c r="M282" i="6"/>
  <c r="N282" i="6" s="1"/>
  <c r="O282" i="6"/>
  <c r="M218" i="6"/>
  <c r="N218" i="6" s="1"/>
  <c r="O218" i="6"/>
  <c r="O184" i="6"/>
  <c r="M184" i="6"/>
  <c r="N184" i="6" s="1"/>
  <c r="O52" i="6"/>
  <c r="M52" i="6"/>
  <c r="N52" i="6" s="1"/>
  <c r="O421" i="6"/>
  <c r="M421" i="6"/>
  <c r="N421" i="6" s="1"/>
  <c r="O389" i="6"/>
  <c r="M389" i="6"/>
  <c r="N389" i="6" s="1"/>
  <c r="O306" i="6"/>
  <c r="M306" i="6"/>
  <c r="N306" i="6" s="1"/>
  <c r="M242" i="6"/>
  <c r="N242" i="6" s="1"/>
  <c r="O242" i="6"/>
  <c r="O163" i="6"/>
  <c r="M163" i="6"/>
  <c r="N163" i="6" s="1"/>
  <c r="O323" i="6"/>
  <c r="M323" i="6"/>
  <c r="N323" i="6" s="1"/>
  <c r="M259" i="6"/>
  <c r="N259" i="6" s="1"/>
  <c r="O259" i="6"/>
  <c r="O168" i="6"/>
  <c r="M168" i="6"/>
  <c r="N168" i="6" s="1"/>
  <c r="O538" i="6"/>
  <c r="M538" i="6"/>
  <c r="N538" i="6" s="1"/>
  <c r="M502" i="6"/>
  <c r="N502" i="6" s="1"/>
  <c r="O502" i="6"/>
  <c r="M468" i="6"/>
  <c r="N468" i="6" s="1"/>
  <c r="O468" i="6"/>
  <c r="M257" i="6"/>
  <c r="N257" i="6" s="1"/>
  <c r="O257" i="6"/>
  <c r="O198" i="6"/>
  <c r="M198" i="6"/>
  <c r="N198" i="6" s="1"/>
  <c r="O122" i="6"/>
  <c r="M122" i="6"/>
  <c r="N122" i="6" s="1"/>
  <c r="O360" i="6"/>
  <c r="M360" i="6"/>
  <c r="N360" i="6" s="1"/>
  <c r="M314" i="6"/>
  <c r="N314" i="6" s="1"/>
  <c r="O314" i="6"/>
  <c r="M250" i="6"/>
  <c r="N250" i="6" s="1"/>
  <c r="O250" i="6"/>
  <c r="O204" i="6"/>
  <c r="O141" i="6"/>
  <c r="M141" i="6"/>
  <c r="N141" i="6" s="1"/>
  <c r="O84" i="6"/>
  <c r="M84" i="6"/>
  <c r="N84" i="6" s="1"/>
  <c r="M436" i="6"/>
  <c r="N436" i="6" s="1"/>
  <c r="O436" i="6"/>
  <c r="O324" i="6"/>
  <c r="M324" i="6"/>
  <c r="N324" i="6" s="1"/>
  <c r="M267" i="6"/>
  <c r="N267" i="6" s="1"/>
  <c r="O267" i="6"/>
  <c r="O190" i="6"/>
  <c r="M190" i="6"/>
  <c r="N190" i="6" s="1"/>
  <c r="O59" i="6"/>
  <c r="M59" i="6"/>
  <c r="N59" i="6" s="1"/>
  <c r="O45" i="6"/>
  <c r="M45" i="6"/>
  <c r="N45" i="6" s="1"/>
  <c r="O3831" i="6"/>
  <c r="M3831" i="6"/>
  <c r="N3831" i="6" s="1"/>
  <c r="O3422" i="6"/>
  <c r="M3422" i="6"/>
  <c r="N3422" i="6" s="1"/>
  <c r="O3821" i="6"/>
  <c r="M3821" i="6"/>
  <c r="N3821" i="6" s="1"/>
  <c r="M3455" i="6"/>
  <c r="N3455" i="6" s="1"/>
  <c r="O3455" i="6"/>
  <c r="O3814" i="6"/>
  <c r="M3814" i="6"/>
  <c r="N3814" i="6" s="1"/>
  <c r="M3868" i="6"/>
  <c r="N3868" i="6" s="1"/>
  <c r="O3868" i="6"/>
  <c r="M3761" i="6"/>
  <c r="N3761" i="6" s="1"/>
  <c r="O3761" i="6"/>
  <c r="O3597" i="6"/>
  <c r="M3597" i="6"/>
  <c r="N3597" i="6" s="1"/>
  <c r="O3533" i="6"/>
  <c r="M3533" i="6"/>
  <c r="N3533" i="6" s="1"/>
  <c r="O3469" i="6"/>
  <c r="M3469" i="6"/>
  <c r="N3469" i="6" s="1"/>
  <c r="M3149" i="6"/>
  <c r="N3149" i="6" s="1"/>
  <c r="O3149" i="6"/>
  <c r="O2569" i="6"/>
  <c r="M2569" i="6"/>
  <c r="N2569" i="6" s="1"/>
  <c r="M3860" i="6"/>
  <c r="N3860" i="6" s="1"/>
  <c r="O3860" i="6"/>
  <c r="O3371" i="6"/>
  <c r="M3371" i="6"/>
  <c r="N3371" i="6" s="1"/>
  <c r="M3785" i="6"/>
  <c r="N3785" i="6" s="1"/>
  <c r="O3785" i="6"/>
  <c r="O3338" i="6"/>
  <c r="M3338" i="6"/>
  <c r="N3338" i="6" s="1"/>
  <c r="O3811" i="6"/>
  <c r="M3811" i="6"/>
  <c r="N3811" i="6" s="1"/>
  <c r="M3766" i="6"/>
  <c r="N3766" i="6" s="1"/>
  <c r="O3766" i="6"/>
  <c r="M3719" i="6"/>
  <c r="N3719" i="6" s="1"/>
  <c r="O3719" i="6"/>
  <c r="O3606" i="6"/>
  <c r="M3606" i="6"/>
  <c r="N3606" i="6" s="1"/>
  <c r="O3542" i="6"/>
  <c r="M3542" i="6"/>
  <c r="N3542" i="6" s="1"/>
  <c r="O3478" i="6"/>
  <c r="M3478" i="6"/>
  <c r="N3478" i="6" s="1"/>
  <c r="M3201" i="6"/>
  <c r="N3201" i="6" s="1"/>
  <c r="O3201" i="6"/>
  <c r="O2876" i="6"/>
  <c r="M2876" i="6"/>
  <c r="N2876" i="6" s="1"/>
  <c r="O2398" i="6"/>
  <c r="M2398" i="6"/>
  <c r="N2398" i="6" s="1"/>
  <c r="O3871" i="6"/>
  <c r="M3871" i="6"/>
  <c r="N3871" i="6" s="1"/>
  <c r="M3794" i="6"/>
  <c r="N3794" i="6" s="1"/>
  <c r="O3794" i="6"/>
  <c r="M3673" i="6"/>
  <c r="N3673" i="6" s="1"/>
  <c r="O3673" i="6"/>
  <c r="O3538" i="6"/>
  <c r="M3538" i="6"/>
  <c r="N3538" i="6" s="1"/>
  <c r="O3474" i="6"/>
  <c r="M3474" i="6"/>
  <c r="N3474" i="6" s="1"/>
  <c r="M3407" i="6"/>
  <c r="N3407" i="6" s="1"/>
  <c r="O3407" i="6"/>
  <c r="O3203" i="6"/>
  <c r="M3203" i="6"/>
  <c r="N3203" i="6" s="1"/>
  <c r="M2909" i="6"/>
  <c r="N2909" i="6" s="1"/>
  <c r="O2909" i="6"/>
  <c r="O2472" i="6"/>
  <c r="M2472" i="6"/>
  <c r="N2472" i="6" s="1"/>
  <c r="O3552" i="6"/>
  <c r="M3552" i="6"/>
  <c r="N3552" i="6" s="1"/>
  <c r="O3244" i="6"/>
  <c r="M3244" i="6"/>
  <c r="N3244" i="6" s="1"/>
  <c r="O3738" i="6"/>
  <c r="M3738" i="6"/>
  <c r="N3738" i="6" s="1"/>
  <c r="O3788" i="6"/>
  <c r="M3788" i="6"/>
  <c r="N3788" i="6" s="1"/>
  <c r="O3741" i="6"/>
  <c r="M3741" i="6"/>
  <c r="N3741" i="6" s="1"/>
  <c r="O3696" i="6"/>
  <c r="M3696" i="6"/>
  <c r="N3696" i="6" s="1"/>
  <c r="O3590" i="6"/>
  <c r="M3590" i="6"/>
  <c r="N3590" i="6" s="1"/>
  <c r="O3526" i="6"/>
  <c r="M3526" i="6"/>
  <c r="N3526" i="6" s="1"/>
  <c r="O3462" i="6"/>
  <c r="M3462" i="6"/>
  <c r="N3462" i="6" s="1"/>
  <c r="M3335" i="6"/>
  <c r="N3335" i="6" s="1"/>
  <c r="O3335" i="6"/>
  <c r="M3205" i="6"/>
  <c r="N3205" i="6" s="1"/>
  <c r="O3205" i="6"/>
  <c r="M2807" i="6"/>
  <c r="N2807" i="6" s="1"/>
  <c r="O2807" i="6"/>
  <c r="M3890" i="6"/>
  <c r="N3890" i="6" s="1"/>
  <c r="O3890" i="6"/>
  <c r="M3826" i="6"/>
  <c r="N3826" i="6" s="1"/>
  <c r="O3826" i="6"/>
  <c r="M3737" i="6"/>
  <c r="N3737" i="6" s="1"/>
  <c r="O3737" i="6"/>
  <c r="O3588" i="6"/>
  <c r="M3588" i="6"/>
  <c r="N3588" i="6" s="1"/>
  <c r="O3524" i="6"/>
  <c r="M3524" i="6"/>
  <c r="N3524" i="6" s="1"/>
  <c r="O3460" i="6"/>
  <c r="M3460" i="6"/>
  <c r="N3460" i="6" s="1"/>
  <c r="M3273" i="6"/>
  <c r="N3273" i="6" s="1"/>
  <c r="O3273" i="6"/>
  <c r="O3106" i="6"/>
  <c r="M3106" i="6"/>
  <c r="N3106" i="6" s="1"/>
  <c r="M2660" i="6"/>
  <c r="N2660" i="6" s="1"/>
  <c r="O2660" i="6"/>
  <c r="O3589" i="6"/>
  <c r="M3589" i="6"/>
  <c r="N3589" i="6" s="1"/>
  <c r="O3277" i="6"/>
  <c r="M3277" i="6"/>
  <c r="N3277" i="6" s="1"/>
  <c r="M3802" i="6"/>
  <c r="N3802" i="6" s="1"/>
  <c r="O3802" i="6"/>
  <c r="M2701" i="6"/>
  <c r="N2701" i="6" s="1"/>
  <c r="O2701" i="6"/>
  <c r="M3880" i="6"/>
  <c r="N3880" i="6" s="1"/>
  <c r="O3880" i="6"/>
  <c r="O3780" i="6"/>
  <c r="M3780" i="6"/>
  <c r="N3780" i="6" s="1"/>
  <c r="M3681" i="6"/>
  <c r="N3681" i="6" s="1"/>
  <c r="O3681" i="6"/>
  <c r="M3609" i="6"/>
  <c r="N3609" i="6" s="1"/>
  <c r="O3609" i="6"/>
  <c r="M3545" i="6"/>
  <c r="N3545" i="6" s="1"/>
  <c r="O3545" i="6"/>
  <c r="O3392" i="6"/>
  <c r="M3392" i="6"/>
  <c r="N3392" i="6" s="1"/>
  <c r="O3330" i="6"/>
  <c r="M3330" i="6"/>
  <c r="N3330" i="6" s="1"/>
  <c r="O3172" i="6"/>
  <c r="M3172" i="6"/>
  <c r="N3172" i="6" s="1"/>
  <c r="M3305" i="6"/>
  <c r="N3305" i="6" s="1"/>
  <c r="O3305" i="6"/>
  <c r="M3257" i="6"/>
  <c r="N3257" i="6" s="1"/>
  <c r="O3257" i="6"/>
  <c r="O3193" i="6"/>
  <c r="M3193" i="6"/>
  <c r="N3193" i="6" s="1"/>
  <c r="O3065" i="6"/>
  <c r="M3065" i="6"/>
  <c r="N3065" i="6" s="1"/>
  <c r="O3049" i="6"/>
  <c r="M3049" i="6"/>
  <c r="N3049" i="6" s="1"/>
  <c r="O3003" i="6"/>
  <c r="M3003" i="6"/>
  <c r="N3003" i="6" s="1"/>
  <c r="O2874" i="6"/>
  <c r="M2874" i="6"/>
  <c r="N2874" i="6" s="1"/>
  <c r="O2816" i="6"/>
  <c r="M2816" i="6"/>
  <c r="N2816" i="6" s="1"/>
  <c r="O2752" i="6"/>
  <c r="M2752" i="6"/>
  <c r="N2752" i="6" s="1"/>
  <c r="O2588" i="6"/>
  <c r="M2588" i="6"/>
  <c r="N2588" i="6" s="1"/>
  <c r="O2524" i="6"/>
  <c r="M2524" i="6"/>
  <c r="N2524" i="6" s="1"/>
  <c r="O2457" i="6"/>
  <c r="M2457" i="6"/>
  <c r="N2457" i="6" s="1"/>
  <c r="M2349" i="6"/>
  <c r="N2349" i="6" s="1"/>
  <c r="O2349" i="6"/>
  <c r="O2331" i="6"/>
  <c r="M2331" i="6"/>
  <c r="N2331" i="6" s="1"/>
  <c r="O2266" i="6"/>
  <c r="M2266" i="6"/>
  <c r="N2266" i="6" s="1"/>
  <c r="O2171" i="6"/>
  <c r="M2171" i="6"/>
  <c r="N2171" i="6" s="1"/>
  <c r="O2068" i="6"/>
  <c r="M2068" i="6"/>
  <c r="N2068" i="6" s="1"/>
  <c r="O3377" i="6"/>
  <c r="M3377" i="6"/>
  <c r="N3377" i="6" s="1"/>
  <c r="O3278" i="6"/>
  <c r="M3278" i="6"/>
  <c r="N3278" i="6" s="1"/>
  <c r="O3214" i="6"/>
  <c r="M3214" i="6"/>
  <c r="N3214" i="6" s="1"/>
  <c r="O3150" i="6"/>
  <c r="M3150" i="6"/>
  <c r="N3150" i="6" s="1"/>
  <c r="O2947" i="6"/>
  <c r="M2947" i="6"/>
  <c r="N2947" i="6" s="1"/>
  <c r="O2883" i="6"/>
  <c r="M2883" i="6"/>
  <c r="N2883" i="6" s="1"/>
  <c r="O2814" i="6"/>
  <c r="M2814" i="6"/>
  <c r="N2814" i="6" s="1"/>
  <c r="M2679" i="6"/>
  <c r="N2679" i="6" s="1"/>
  <c r="O2679" i="6"/>
  <c r="M2615" i="6"/>
  <c r="N2615" i="6" s="1"/>
  <c r="O2615" i="6"/>
  <c r="M2551" i="6"/>
  <c r="N2551" i="6" s="1"/>
  <c r="O2551" i="6"/>
  <c r="O2432" i="6"/>
  <c r="M2432" i="6"/>
  <c r="N2432" i="6" s="1"/>
  <c r="M2383" i="6"/>
  <c r="N2383" i="6" s="1"/>
  <c r="O2383" i="6"/>
  <c r="O2329" i="6"/>
  <c r="M2329" i="6"/>
  <c r="N2329" i="6" s="1"/>
  <c r="O2209" i="6"/>
  <c r="M2209" i="6"/>
  <c r="N2209" i="6" s="1"/>
  <c r="O2124" i="6"/>
  <c r="M2124" i="6"/>
  <c r="N2124" i="6" s="1"/>
  <c r="O3272" i="6"/>
  <c r="M3272" i="6"/>
  <c r="N3272" i="6" s="1"/>
  <c r="O3144" i="6"/>
  <c r="M3144" i="6"/>
  <c r="N3144" i="6" s="1"/>
  <c r="O3080" i="6"/>
  <c r="M3080" i="6"/>
  <c r="N3080" i="6" s="1"/>
  <c r="O3001" i="6"/>
  <c r="M3001" i="6"/>
  <c r="N3001" i="6" s="1"/>
  <c r="M2859" i="6"/>
  <c r="N2859" i="6" s="1"/>
  <c r="O2859" i="6"/>
  <c r="M2795" i="6"/>
  <c r="N2795" i="6" s="1"/>
  <c r="O2795" i="6"/>
  <c r="O2731" i="6"/>
  <c r="M2731" i="6"/>
  <c r="N2731" i="6" s="1"/>
  <c r="M2632" i="6"/>
  <c r="N2632" i="6" s="1"/>
  <c r="O2632" i="6"/>
  <c r="O2568" i="6"/>
  <c r="M2568" i="6"/>
  <c r="N2568" i="6" s="1"/>
  <c r="O2504" i="6"/>
  <c r="M2504" i="6"/>
  <c r="N2504" i="6" s="1"/>
  <c r="O2395" i="6"/>
  <c r="M2395" i="6"/>
  <c r="N2395" i="6" s="1"/>
  <c r="O2286" i="6"/>
  <c r="M2286" i="6"/>
  <c r="N2286" i="6" s="1"/>
  <c r="O2243" i="6"/>
  <c r="M2243" i="6"/>
  <c r="N2243" i="6" s="1"/>
  <c r="M2052" i="6"/>
  <c r="N2052" i="6" s="1"/>
  <c r="O2052" i="6"/>
  <c r="O3334" i="6"/>
  <c r="M3334" i="6"/>
  <c r="N3334" i="6" s="1"/>
  <c r="M3266" i="6"/>
  <c r="N3266" i="6" s="1"/>
  <c r="O3266" i="6"/>
  <c r="O3138" i="6"/>
  <c r="M3138" i="6"/>
  <c r="N3138" i="6" s="1"/>
  <c r="O3074" i="6"/>
  <c r="M3074" i="6"/>
  <c r="N3074" i="6" s="1"/>
  <c r="O3035" i="6"/>
  <c r="M3035" i="6"/>
  <c r="N3035" i="6" s="1"/>
  <c r="O2930" i="6"/>
  <c r="M2930" i="6"/>
  <c r="N2930" i="6" s="1"/>
  <c r="O2866" i="6"/>
  <c r="M2866" i="6"/>
  <c r="N2866" i="6" s="1"/>
  <c r="O2806" i="6"/>
  <c r="M2806" i="6"/>
  <c r="N2806" i="6" s="1"/>
  <c r="M2693" i="6"/>
  <c r="N2693" i="6" s="1"/>
  <c r="O2693" i="6"/>
  <c r="M2638" i="6"/>
  <c r="N2638" i="6" s="1"/>
  <c r="O2638" i="6"/>
  <c r="O2574" i="6"/>
  <c r="M2574" i="6"/>
  <c r="N2574" i="6" s="1"/>
  <c r="O2426" i="6"/>
  <c r="M2426" i="6"/>
  <c r="N2426" i="6" s="1"/>
  <c r="O2336" i="6"/>
  <c r="M2336" i="6"/>
  <c r="N2336" i="6" s="1"/>
  <c r="O2249" i="6"/>
  <c r="M2249" i="6"/>
  <c r="N2249" i="6" s="1"/>
  <c r="M3165" i="6"/>
  <c r="N3165" i="6" s="1"/>
  <c r="O3165" i="6"/>
  <c r="M3101" i="6"/>
  <c r="N3101" i="6" s="1"/>
  <c r="O3101" i="6"/>
  <c r="O3056" i="6"/>
  <c r="M3056" i="6"/>
  <c r="N3056" i="6" s="1"/>
  <c r="O2948" i="6"/>
  <c r="M2948" i="6"/>
  <c r="N2948" i="6" s="1"/>
  <c r="O2884" i="6"/>
  <c r="M2884" i="6"/>
  <c r="N2884" i="6" s="1"/>
  <c r="M2819" i="6"/>
  <c r="N2819" i="6" s="1"/>
  <c r="O2819" i="6"/>
  <c r="O2680" i="6"/>
  <c r="M2680" i="6"/>
  <c r="N2680" i="6" s="1"/>
  <c r="M2616" i="6"/>
  <c r="N2616" i="6" s="1"/>
  <c r="O2616" i="6"/>
  <c r="O2552" i="6"/>
  <c r="M2552" i="6"/>
  <c r="N2552" i="6" s="1"/>
  <c r="M2437" i="6"/>
  <c r="N2437" i="6" s="1"/>
  <c r="O2437" i="6"/>
  <c r="O2360" i="6"/>
  <c r="M2360" i="6"/>
  <c r="N2360" i="6" s="1"/>
  <c r="O2310" i="6"/>
  <c r="M2310" i="6"/>
  <c r="N2310" i="6" s="1"/>
  <c r="O2204" i="6"/>
  <c r="M2204" i="6"/>
  <c r="N2204" i="6" s="1"/>
  <c r="M2059" i="6"/>
  <c r="N2059" i="6" s="1"/>
  <c r="O2059" i="6"/>
  <c r="O3304" i="6"/>
  <c r="M3304" i="6"/>
  <c r="N3304" i="6" s="1"/>
  <c r="M3246" i="6"/>
  <c r="N3246" i="6" s="1"/>
  <c r="O3182" i="6"/>
  <c r="M3182" i="6"/>
  <c r="N3182" i="6" s="1"/>
  <c r="O3118" i="6"/>
  <c r="M3118" i="6"/>
  <c r="N3118" i="6" s="1"/>
  <c r="M3015" i="6"/>
  <c r="N3015" i="6" s="1"/>
  <c r="O3015" i="6"/>
  <c r="M2847" i="6"/>
  <c r="N2847" i="6" s="1"/>
  <c r="O2847" i="6"/>
  <c r="M2783" i="6"/>
  <c r="N2783" i="6" s="1"/>
  <c r="O2783" i="6"/>
  <c r="O2698" i="6"/>
  <c r="M2698" i="6"/>
  <c r="N2698" i="6" s="1"/>
  <c r="O2558" i="6"/>
  <c r="M2558" i="6"/>
  <c r="N2558" i="6" s="1"/>
  <c r="O2494" i="6"/>
  <c r="M2494" i="6"/>
  <c r="N2494" i="6" s="1"/>
  <c r="O2418" i="6"/>
  <c r="M2418" i="6"/>
  <c r="N2418" i="6" s="1"/>
  <c r="O2340" i="6"/>
  <c r="M2340" i="6"/>
  <c r="N2340" i="6" s="1"/>
  <c r="M2285" i="6"/>
  <c r="N2285" i="6" s="1"/>
  <c r="O2285" i="6"/>
  <c r="O2265" i="6"/>
  <c r="M2265" i="6"/>
  <c r="N2265" i="6" s="1"/>
  <c r="O2130" i="6"/>
  <c r="M2130" i="6"/>
  <c r="N2130" i="6" s="1"/>
  <c r="O2051" i="6"/>
  <c r="M2051" i="6"/>
  <c r="N2051" i="6" s="1"/>
  <c r="O3081" i="6"/>
  <c r="M3081" i="6"/>
  <c r="N3081" i="6" s="1"/>
  <c r="O2920" i="6"/>
  <c r="M2920" i="6"/>
  <c r="N2920" i="6" s="1"/>
  <c r="O2856" i="6"/>
  <c r="M2856" i="6"/>
  <c r="N2856" i="6" s="1"/>
  <c r="O2792" i="6"/>
  <c r="M2792" i="6"/>
  <c r="N2792" i="6" s="1"/>
  <c r="O2689" i="6"/>
  <c r="M2689" i="6"/>
  <c r="N2689" i="6" s="1"/>
  <c r="M2641" i="6"/>
  <c r="N2641" i="6" s="1"/>
  <c r="O2641" i="6"/>
  <c r="O2577" i="6"/>
  <c r="M2577" i="6"/>
  <c r="N2577" i="6" s="1"/>
  <c r="M2461" i="6"/>
  <c r="N2461" i="6" s="1"/>
  <c r="O2461" i="6"/>
  <c r="O2406" i="6"/>
  <c r="M2406" i="6"/>
  <c r="N2406" i="6" s="1"/>
  <c r="O2291" i="6"/>
  <c r="M2291" i="6"/>
  <c r="N2291" i="6" s="1"/>
  <c r="M2142" i="6"/>
  <c r="N2142" i="6" s="1"/>
  <c r="O2142" i="6"/>
  <c r="M2081" i="6"/>
  <c r="N2081" i="6" s="1"/>
  <c r="O2081" i="6"/>
  <c r="M2102" i="6"/>
  <c r="N2102" i="6" s="1"/>
  <c r="O2102" i="6"/>
  <c r="O1959" i="6"/>
  <c r="M1959" i="6"/>
  <c r="N1959" i="6" s="1"/>
  <c r="O1896" i="6"/>
  <c r="M1896" i="6"/>
  <c r="N1896" i="6" s="1"/>
  <c r="O1826" i="6"/>
  <c r="M1826" i="6"/>
  <c r="N1826" i="6" s="1"/>
  <c r="O1753" i="6"/>
  <c r="M1753" i="6"/>
  <c r="N1753" i="6" s="1"/>
  <c r="O1703" i="6"/>
  <c r="M1703" i="6"/>
  <c r="N1703" i="6" s="1"/>
  <c r="M1665" i="6"/>
  <c r="N1665" i="6" s="1"/>
  <c r="O1665" i="6"/>
  <c r="M1541" i="6"/>
  <c r="N1541" i="6" s="1"/>
  <c r="O1541" i="6"/>
  <c r="M1477" i="6"/>
  <c r="N1477" i="6" s="1"/>
  <c r="O1477" i="6"/>
  <c r="M1399" i="6"/>
  <c r="N1399" i="6" s="1"/>
  <c r="O1399" i="6"/>
  <c r="O1152" i="6"/>
  <c r="M1152" i="6"/>
  <c r="N1152" i="6" s="1"/>
  <c r="M2181" i="6"/>
  <c r="N2181" i="6" s="1"/>
  <c r="O2181" i="6"/>
  <c r="O2129" i="6"/>
  <c r="M2129" i="6"/>
  <c r="N2129" i="6" s="1"/>
  <c r="O1980" i="6"/>
  <c r="M1980" i="6"/>
  <c r="N1980" i="6" s="1"/>
  <c r="O1916" i="6"/>
  <c r="M1916" i="6"/>
  <c r="N1916" i="6" s="1"/>
  <c r="O1764" i="6"/>
  <c r="M1764" i="6"/>
  <c r="N1764" i="6" s="1"/>
  <c r="M1597" i="6"/>
  <c r="N1597" i="6" s="1"/>
  <c r="O1597" i="6"/>
  <c r="O1533" i="6"/>
  <c r="M1533" i="6"/>
  <c r="N1533" i="6" s="1"/>
  <c r="O1469" i="6"/>
  <c r="M1469" i="6"/>
  <c r="N1469" i="6" s="1"/>
  <c r="O1286" i="6"/>
  <c r="M1286" i="6"/>
  <c r="N1286" i="6" s="1"/>
  <c r="O2203" i="6"/>
  <c r="M2203" i="6"/>
  <c r="N2203" i="6" s="1"/>
  <c r="M2086" i="6"/>
  <c r="N2086" i="6" s="1"/>
  <c r="O2086" i="6"/>
  <c r="M1939" i="6"/>
  <c r="N1939" i="6" s="1"/>
  <c r="O1939" i="6"/>
  <c r="O1871" i="6"/>
  <c r="M1871" i="6"/>
  <c r="N1871" i="6" s="1"/>
  <c r="O1849" i="6"/>
  <c r="M1849" i="6"/>
  <c r="N1849" i="6" s="1"/>
  <c r="M1651" i="6"/>
  <c r="N1651" i="6" s="1"/>
  <c r="O1651" i="6"/>
  <c r="M1587" i="6"/>
  <c r="N1587" i="6" s="1"/>
  <c r="O1587" i="6"/>
  <c r="M1523" i="6"/>
  <c r="N1523" i="6" s="1"/>
  <c r="O1523" i="6"/>
  <c r="O1389" i="6"/>
  <c r="M1389" i="6"/>
  <c r="N1389" i="6" s="1"/>
  <c r="O1343" i="6"/>
  <c r="M1343" i="6"/>
  <c r="N1343" i="6" s="1"/>
  <c r="M1327" i="6"/>
  <c r="N1327" i="6" s="1"/>
  <c r="O1327" i="6"/>
  <c r="M2084" i="6"/>
  <c r="N2084" i="6" s="1"/>
  <c r="O2084" i="6"/>
  <c r="O2058" i="6"/>
  <c r="M2058" i="6"/>
  <c r="N2058" i="6" s="1"/>
  <c r="O2028" i="6"/>
  <c r="M2028" i="6"/>
  <c r="N2028" i="6" s="1"/>
  <c r="O1883" i="6"/>
  <c r="M1883" i="6"/>
  <c r="N1883" i="6" s="1"/>
  <c r="O1841" i="6"/>
  <c r="M1841" i="6"/>
  <c r="N1841" i="6" s="1"/>
  <c r="O1809" i="6"/>
  <c r="M1809" i="6"/>
  <c r="N1809" i="6" s="1"/>
  <c r="M1704" i="6"/>
  <c r="N1704" i="6" s="1"/>
  <c r="O1704" i="6"/>
  <c r="M1649" i="6"/>
  <c r="N1649" i="6" s="1"/>
  <c r="O1649" i="6"/>
  <c r="M1585" i="6"/>
  <c r="N1585" i="6" s="1"/>
  <c r="O1585" i="6"/>
  <c r="M1457" i="6"/>
  <c r="N1457" i="6" s="1"/>
  <c r="O1457" i="6"/>
  <c r="M1403" i="6"/>
  <c r="N1403" i="6" s="1"/>
  <c r="O1403" i="6"/>
  <c r="O1368" i="6"/>
  <c r="M1368" i="6"/>
  <c r="N1368" i="6" s="1"/>
  <c r="O2044" i="6"/>
  <c r="M2044" i="6"/>
  <c r="N2044" i="6" s="1"/>
  <c r="O1991" i="6"/>
  <c r="M1991" i="6"/>
  <c r="N1991" i="6" s="1"/>
  <c r="O1927" i="6"/>
  <c r="M1927" i="6"/>
  <c r="N1927" i="6" s="1"/>
  <c r="O1815" i="6"/>
  <c r="M1815" i="6"/>
  <c r="N1815" i="6" s="1"/>
  <c r="O1783" i="6"/>
  <c r="M1783" i="6"/>
  <c r="N1783" i="6" s="1"/>
  <c r="O1727" i="6"/>
  <c r="M1727" i="6"/>
  <c r="N1727" i="6" s="1"/>
  <c r="M1600" i="6"/>
  <c r="N1600" i="6" s="1"/>
  <c r="O1600" i="6"/>
  <c r="M1536" i="6"/>
  <c r="N1536" i="6" s="1"/>
  <c r="O1536" i="6"/>
  <c r="M1472" i="6"/>
  <c r="N1472" i="6" s="1"/>
  <c r="O1472" i="6"/>
  <c r="M1209" i="6"/>
  <c r="N1209" i="6" s="1"/>
  <c r="O1209" i="6"/>
  <c r="O2018" i="6"/>
  <c r="M2018" i="6"/>
  <c r="N2018" i="6" s="1"/>
  <c r="O1954" i="6"/>
  <c r="M1954" i="6"/>
  <c r="N1954" i="6" s="1"/>
  <c r="M1754" i="6"/>
  <c r="N1754" i="6" s="1"/>
  <c r="O1754" i="6"/>
  <c r="O1711" i="6"/>
  <c r="M1711" i="6"/>
  <c r="N1711" i="6" s="1"/>
  <c r="M1660" i="6"/>
  <c r="N1660" i="6" s="1"/>
  <c r="O1660" i="6"/>
  <c r="M1532" i="6"/>
  <c r="N1532" i="6" s="1"/>
  <c r="O1532" i="6"/>
  <c r="O1468" i="6"/>
  <c r="M1468" i="6"/>
  <c r="N1468" i="6" s="1"/>
  <c r="M1411" i="6"/>
  <c r="N1411" i="6" s="1"/>
  <c r="O1411" i="6"/>
  <c r="O1182" i="6"/>
  <c r="M1182" i="6"/>
  <c r="N1182" i="6" s="1"/>
  <c r="O2049" i="6"/>
  <c r="M2049" i="6"/>
  <c r="N2049" i="6" s="1"/>
  <c r="O1975" i="6"/>
  <c r="M1975" i="6"/>
  <c r="N1975" i="6" s="1"/>
  <c r="O1765" i="6"/>
  <c r="M1765" i="6"/>
  <c r="N1765" i="6" s="1"/>
  <c r="M1654" i="6"/>
  <c r="N1654" i="6" s="1"/>
  <c r="O1654" i="6"/>
  <c r="O1590" i="6"/>
  <c r="M1590" i="6"/>
  <c r="N1590" i="6" s="1"/>
  <c r="O1462" i="6"/>
  <c r="M1462" i="6"/>
  <c r="N1462" i="6" s="1"/>
  <c r="M1416" i="6"/>
  <c r="N1416" i="6" s="1"/>
  <c r="O1416" i="6"/>
  <c r="O1352" i="6"/>
  <c r="M1352" i="6"/>
  <c r="N1352" i="6" s="1"/>
  <c r="O1310" i="6"/>
  <c r="M1310" i="6"/>
  <c r="N1310" i="6" s="1"/>
  <c r="O1216" i="6"/>
  <c r="M1216" i="6"/>
  <c r="N1216" i="6" s="1"/>
  <c r="O2036" i="6"/>
  <c r="M2036" i="6"/>
  <c r="N2036" i="6" s="1"/>
  <c r="O1907" i="6"/>
  <c r="M1907" i="6"/>
  <c r="N1907" i="6" s="1"/>
  <c r="O1858" i="6"/>
  <c r="M1858" i="6"/>
  <c r="N1858" i="6" s="1"/>
  <c r="O1828" i="6"/>
  <c r="M1828" i="6"/>
  <c r="N1828" i="6" s="1"/>
  <c r="O1746" i="6"/>
  <c r="M1746" i="6"/>
  <c r="N1746" i="6" s="1"/>
  <c r="O1697" i="6"/>
  <c r="M1697" i="6"/>
  <c r="N1697" i="6" s="1"/>
  <c r="O1640" i="6"/>
  <c r="M1640" i="6"/>
  <c r="N1640" i="6" s="1"/>
  <c r="M1512" i="6"/>
  <c r="N1512" i="6" s="1"/>
  <c r="O1512" i="6"/>
  <c r="M1448" i="6"/>
  <c r="N1448" i="6" s="1"/>
  <c r="O1448" i="6"/>
  <c r="O1385" i="6"/>
  <c r="M1385" i="6"/>
  <c r="N1385" i="6" s="1"/>
  <c r="O1265" i="6"/>
  <c r="M1265" i="6"/>
  <c r="N1265" i="6" s="1"/>
  <c r="M1111" i="6"/>
  <c r="N1111" i="6" s="1"/>
  <c r="O1111" i="6"/>
  <c r="O1087" i="6"/>
  <c r="M1087" i="6"/>
  <c r="N1087" i="6" s="1"/>
  <c r="O972" i="6"/>
  <c r="M972" i="6"/>
  <c r="N972" i="6" s="1"/>
  <c r="M907" i="6"/>
  <c r="N907" i="6" s="1"/>
  <c r="O907" i="6"/>
  <c r="O834" i="6"/>
  <c r="M834" i="6"/>
  <c r="N834" i="6" s="1"/>
  <c r="O692" i="6"/>
  <c r="M692" i="6"/>
  <c r="N692" i="6" s="1"/>
  <c r="O602" i="6"/>
  <c r="M602" i="6"/>
  <c r="N602" i="6" s="1"/>
  <c r="O481" i="6"/>
  <c r="M481" i="6"/>
  <c r="N481" i="6" s="1"/>
  <c r="O1033" i="6"/>
  <c r="M1033" i="6"/>
  <c r="N1033" i="6" s="1"/>
  <c r="O962" i="6"/>
  <c r="M962" i="6"/>
  <c r="N962" i="6" s="1"/>
  <c r="O927" i="6"/>
  <c r="M927" i="6"/>
  <c r="N927" i="6" s="1"/>
  <c r="M806" i="6"/>
  <c r="N806" i="6" s="1"/>
  <c r="O806" i="6"/>
  <c r="M736" i="6"/>
  <c r="N736" i="6" s="1"/>
  <c r="O736" i="6"/>
  <c r="M670" i="6"/>
  <c r="N670" i="6" s="1"/>
  <c r="O670" i="6"/>
  <c r="M620" i="6"/>
  <c r="N620" i="6" s="1"/>
  <c r="O620" i="6"/>
  <c r="O585" i="6"/>
  <c r="M585" i="6"/>
  <c r="N585" i="6" s="1"/>
  <c r="M516" i="6"/>
  <c r="N516" i="6" s="1"/>
  <c r="O516" i="6"/>
  <c r="M125" i="6"/>
  <c r="N125" i="6" s="1"/>
  <c r="O125" i="6"/>
  <c r="O1206" i="6"/>
  <c r="M1206" i="6"/>
  <c r="N1206" i="6" s="1"/>
  <c r="O1149" i="6"/>
  <c r="M1149" i="6"/>
  <c r="N1149" i="6" s="1"/>
  <c r="O1019" i="6"/>
  <c r="M1019" i="6"/>
  <c r="N1019" i="6" s="1"/>
  <c r="O925" i="6"/>
  <c r="M925" i="6"/>
  <c r="N925" i="6" s="1"/>
  <c r="O855" i="6"/>
  <c r="M855" i="6"/>
  <c r="N855" i="6" s="1"/>
  <c r="M757" i="6"/>
  <c r="N757" i="6" s="1"/>
  <c r="O757" i="6"/>
  <c r="M711" i="6"/>
  <c r="N711" i="6" s="1"/>
  <c r="O711" i="6"/>
  <c r="M646" i="6"/>
  <c r="N646" i="6" s="1"/>
  <c r="O646" i="6"/>
  <c r="O177" i="6"/>
  <c r="M177" i="6"/>
  <c r="N177" i="6" s="1"/>
  <c r="O1198" i="6"/>
  <c r="M1198" i="6"/>
  <c r="N1198" i="6" s="1"/>
  <c r="O1140" i="6"/>
  <c r="M1140" i="6"/>
  <c r="N1140" i="6" s="1"/>
  <c r="M1012" i="6"/>
  <c r="N1012" i="6" s="1"/>
  <c r="O1012" i="6"/>
  <c r="M971" i="6"/>
  <c r="N971" i="6" s="1"/>
  <c r="O971" i="6"/>
  <c r="O901" i="6"/>
  <c r="M901" i="6"/>
  <c r="N901" i="6" s="1"/>
  <c r="O786" i="6"/>
  <c r="M786" i="6"/>
  <c r="N786" i="6" s="1"/>
  <c r="M571" i="6"/>
  <c r="N571" i="6" s="1"/>
  <c r="O571" i="6"/>
  <c r="O501" i="6"/>
  <c r="M501" i="6"/>
  <c r="N501" i="6" s="1"/>
  <c r="O135" i="6"/>
  <c r="M135" i="6"/>
  <c r="N135" i="6" s="1"/>
  <c r="O1249" i="6"/>
  <c r="M1249" i="6"/>
  <c r="N1249" i="6" s="1"/>
  <c r="O1166" i="6"/>
  <c r="M1166" i="6"/>
  <c r="N1166" i="6" s="1"/>
  <c r="M1029" i="6"/>
  <c r="N1029" i="6" s="1"/>
  <c r="O1029" i="6"/>
  <c r="O961" i="6"/>
  <c r="M961" i="6"/>
  <c r="N961" i="6" s="1"/>
  <c r="O893" i="6"/>
  <c r="M893" i="6"/>
  <c r="N893" i="6" s="1"/>
  <c r="M751" i="6"/>
  <c r="N751" i="6" s="1"/>
  <c r="O751" i="6"/>
  <c r="M718" i="6"/>
  <c r="N718" i="6" s="1"/>
  <c r="O718" i="6"/>
  <c r="O653" i="6"/>
  <c r="M653" i="6"/>
  <c r="N653" i="6" s="1"/>
  <c r="M584" i="6"/>
  <c r="N584" i="6" s="1"/>
  <c r="O584" i="6"/>
  <c r="M444" i="6"/>
  <c r="N444" i="6" s="1"/>
  <c r="O444" i="6"/>
  <c r="M1079" i="6"/>
  <c r="N1079" i="6" s="1"/>
  <c r="O1079" i="6"/>
  <c r="O953" i="6"/>
  <c r="M953" i="6"/>
  <c r="N953" i="6" s="1"/>
  <c r="O915" i="6"/>
  <c r="M915" i="6"/>
  <c r="N915" i="6" s="1"/>
  <c r="O859" i="6"/>
  <c r="M859" i="6"/>
  <c r="N859" i="6" s="1"/>
  <c r="M743" i="6"/>
  <c r="N743" i="6" s="1"/>
  <c r="O743" i="6"/>
  <c r="M683" i="6"/>
  <c r="N683" i="6" s="1"/>
  <c r="O683" i="6"/>
  <c r="M649" i="6"/>
  <c r="N649" i="6" s="1"/>
  <c r="O649" i="6"/>
  <c r="O568" i="6"/>
  <c r="M568" i="6"/>
  <c r="N568" i="6" s="1"/>
  <c r="M408" i="6"/>
  <c r="N408" i="6" s="1"/>
  <c r="O408" i="6"/>
  <c r="M1303" i="6"/>
  <c r="N1303" i="6" s="1"/>
  <c r="O1303" i="6"/>
  <c r="M1177" i="6"/>
  <c r="N1177" i="6" s="1"/>
  <c r="O1177" i="6"/>
  <c r="M1103" i="6"/>
  <c r="N1103" i="6" s="1"/>
  <c r="O1103" i="6"/>
  <c r="O1039" i="6"/>
  <c r="M1039" i="6"/>
  <c r="N1039" i="6" s="1"/>
  <c r="M854" i="6"/>
  <c r="N854" i="6" s="1"/>
  <c r="O854" i="6"/>
  <c r="O791" i="6"/>
  <c r="M791" i="6"/>
  <c r="N791" i="6" s="1"/>
  <c r="M739" i="6"/>
  <c r="N739" i="6" s="1"/>
  <c r="O739" i="6"/>
  <c r="M562" i="6"/>
  <c r="N562" i="6" s="1"/>
  <c r="O562" i="6"/>
  <c r="O451" i="6"/>
  <c r="M451" i="6"/>
  <c r="N451" i="6" s="1"/>
  <c r="M1171" i="6"/>
  <c r="N1171" i="6" s="1"/>
  <c r="O1171" i="6"/>
  <c r="M1056" i="6"/>
  <c r="N1056" i="6" s="1"/>
  <c r="O1056" i="6"/>
  <c r="M992" i="6"/>
  <c r="N992" i="6" s="1"/>
  <c r="O992" i="6"/>
  <c r="O949" i="6"/>
  <c r="M949" i="6"/>
  <c r="N949" i="6" s="1"/>
  <c r="O846" i="6"/>
  <c r="M846" i="6"/>
  <c r="N846" i="6" s="1"/>
  <c r="O752" i="6"/>
  <c r="M752" i="6"/>
  <c r="N752" i="6" s="1"/>
  <c r="O708" i="6"/>
  <c r="M708" i="6"/>
  <c r="N708" i="6" s="1"/>
  <c r="O471" i="6"/>
  <c r="M471" i="6"/>
  <c r="N471" i="6" s="1"/>
  <c r="O390" i="6"/>
  <c r="M390" i="6"/>
  <c r="N390" i="6" s="1"/>
  <c r="O558" i="6"/>
  <c r="M558" i="6"/>
  <c r="N558" i="6" s="1"/>
  <c r="O513" i="6"/>
  <c r="M513" i="6"/>
  <c r="N513" i="6" s="1"/>
  <c r="O443" i="6"/>
  <c r="M443" i="6"/>
  <c r="N443" i="6" s="1"/>
  <c r="M294" i="6"/>
  <c r="N294" i="6" s="1"/>
  <c r="O294" i="6"/>
  <c r="M123" i="6"/>
  <c r="N123" i="6" s="1"/>
  <c r="O123" i="6"/>
  <c r="O101" i="6"/>
  <c r="M101" i="6"/>
  <c r="N101" i="6" s="1"/>
  <c r="O73" i="6"/>
  <c r="M73" i="6"/>
  <c r="N73" i="6" s="1"/>
  <c r="O371" i="6"/>
  <c r="M371" i="6"/>
  <c r="N371" i="6" s="1"/>
  <c r="O325" i="6"/>
  <c r="M325" i="6"/>
  <c r="N325" i="6" s="1"/>
  <c r="M275" i="6"/>
  <c r="N275" i="6" s="1"/>
  <c r="O275" i="6"/>
  <c r="O167" i="6"/>
  <c r="M167" i="6"/>
  <c r="N167" i="6" s="1"/>
  <c r="O95" i="6"/>
  <c r="M95" i="6"/>
  <c r="N95" i="6" s="1"/>
  <c r="O455" i="6"/>
  <c r="M455" i="6"/>
  <c r="N455" i="6" s="1"/>
  <c r="O385" i="6"/>
  <c r="M385" i="6"/>
  <c r="N385" i="6" s="1"/>
  <c r="M340" i="6"/>
  <c r="N340" i="6" s="1"/>
  <c r="O340" i="6"/>
  <c r="M299" i="6"/>
  <c r="N299" i="6" s="1"/>
  <c r="O299" i="6"/>
  <c r="O161" i="6"/>
  <c r="M161" i="6"/>
  <c r="N161" i="6" s="1"/>
  <c r="O56" i="6"/>
  <c r="M56" i="6"/>
  <c r="N56" i="6" s="1"/>
  <c r="M304" i="6"/>
  <c r="N304" i="6" s="1"/>
  <c r="O304" i="6"/>
  <c r="O155" i="6"/>
  <c r="M155" i="6"/>
  <c r="N155" i="6" s="1"/>
  <c r="O96" i="6"/>
  <c r="M96" i="6"/>
  <c r="N96" i="6" s="1"/>
  <c r="M536" i="6"/>
  <c r="N536" i="6" s="1"/>
  <c r="O536" i="6"/>
  <c r="M466" i="6"/>
  <c r="N466" i="6" s="1"/>
  <c r="O466" i="6"/>
  <c r="M300" i="6"/>
  <c r="N300" i="6" s="1"/>
  <c r="O300" i="6"/>
  <c r="O236" i="6"/>
  <c r="M236" i="6"/>
  <c r="N236" i="6" s="1"/>
  <c r="O118" i="6"/>
  <c r="M118" i="6"/>
  <c r="N118" i="6" s="1"/>
  <c r="O378" i="6"/>
  <c r="M378" i="6"/>
  <c r="N378" i="6" s="1"/>
  <c r="O358" i="6"/>
  <c r="M358" i="6"/>
  <c r="N358" i="6" s="1"/>
  <c r="M243" i="6"/>
  <c r="N243" i="6" s="1"/>
  <c r="O243" i="6"/>
  <c r="O202" i="6"/>
  <c r="M202" i="6"/>
  <c r="N202" i="6" s="1"/>
  <c r="O110" i="6"/>
  <c r="M110" i="6"/>
  <c r="N110" i="6" s="1"/>
  <c r="M428" i="6"/>
  <c r="N428" i="6" s="1"/>
  <c r="O428" i="6"/>
  <c r="M364" i="6"/>
  <c r="N364" i="6" s="1"/>
  <c r="O364" i="6"/>
  <c r="O312" i="6"/>
  <c r="M312" i="6"/>
  <c r="N312" i="6" s="1"/>
  <c r="O185" i="6"/>
  <c r="M185" i="6"/>
  <c r="N185" i="6" s="1"/>
  <c r="O137" i="6"/>
  <c r="M137" i="6"/>
  <c r="N137" i="6" s="1"/>
  <c r="O57" i="6"/>
  <c r="M57" i="6"/>
  <c r="N57" i="6" s="1"/>
  <c r="M3727" i="6"/>
  <c r="N3727" i="6" s="1"/>
  <c r="O3727" i="6"/>
  <c r="M3808" i="6"/>
  <c r="N3808" i="6" s="1"/>
  <c r="O3808" i="6"/>
  <c r="O3616" i="6"/>
  <c r="M3616" i="6"/>
  <c r="N3616" i="6" s="1"/>
  <c r="M3325" i="6"/>
  <c r="N3325" i="6" s="1"/>
  <c r="O3325" i="6"/>
  <c r="O3366" i="6"/>
  <c r="M3366" i="6"/>
  <c r="N3366" i="6" s="1"/>
  <c r="O3832" i="6"/>
  <c r="M3832" i="6"/>
  <c r="N3832" i="6" s="1"/>
  <c r="M3799" i="6"/>
  <c r="N3799" i="6" s="1"/>
  <c r="O3799" i="6"/>
  <c r="M3746" i="6"/>
  <c r="N3746" i="6" s="1"/>
  <c r="O3746" i="6"/>
  <c r="O3636" i="6"/>
  <c r="M3636" i="6"/>
  <c r="N3636" i="6" s="1"/>
  <c r="O3572" i="6"/>
  <c r="M3572" i="6"/>
  <c r="N3572" i="6" s="1"/>
  <c r="O3444" i="6"/>
  <c r="M3444" i="6"/>
  <c r="N3444" i="6" s="1"/>
  <c r="O3396" i="6"/>
  <c r="M3396" i="6"/>
  <c r="N3396" i="6" s="1"/>
  <c r="O3108" i="6"/>
  <c r="M3108" i="6"/>
  <c r="N3108" i="6" s="1"/>
  <c r="M2528" i="6"/>
  <c r="N2528" i="6" s="1"/>
  <c r="O3833" i="6"/>
  <c r="M3833" i="6"/>
  <c r="N3833" i="6" s="1"/>
  <c r="O3626" i="6"/>
  <c r="M3626" i="6"/>
  <c r="N3626" i="6" s="1"/>
  <c r="O3300" i="6"/>
  <c r="M3300" i="6"/>
  <c r="N3300" i="6" s="1"/>
  <c r="O3302" i="6"/>
  <c r="M3302" i="6"/>
  <c r="N3302" i="6" s="1"/>
  <c r="M3850" i="6"/>
  <c r="N3850" i="6" s="1"/>
  <c r="O3850" i="6"/>
  <c r="M3800" i="6"/>
  <c r="N3800" i="6" s="1"/>
  <c r="O3800" i="6"/>
  <c r="M3717" i="6"/>
  <c r="N3717" i="6" s="1"/>
  <c r="O3717" i="6"/>
  <c r="O3652" i="6"/>
  <c r="M3652" i="6"/>
  <c r="N3652" i="6" s="1"/>
  <c r="O3600" i="6"/>
  <c r="M3600" i="6"/>
  <c r="N3600" i="6" s="1"/>
  <c r="O3472" i="6"/>
  <c r="M3472" i="6"/>
  <c r="N3472" i="6" s="1"/>
  <c r="O3381" i="6"/>
  <c r="M3381" i="6"/>
  <c r="N3381" i="6" s="1"/>
  <c r="O3196" i="6"/>
  <c r="M3196" i="6"/>
  <c r="N3196" i="6" s="1"/>
  <c r="O2386" i="6"/>
  <c r="M2386" i="6"/>
  <c r="N2386" i="6" s="1"/>
  <c r="M3521" i="6"/>
  <c r="N3521" i="6" s="1"/>
  <c r="O3521" i="6"/>
  <c r="O3869" i="6"/>
  <c r="M3869" i="6"/>
  <c r="N3869" i="6" s="1"/>
  <c r="O3667" i="6"/>
  <c r="M3667" i="6"/>
  <c r="N3667" i="6" s="1"/>
  <c r="O3598" i="6"/>
  <c r="M3598" i="6"/>
  <c r="N3598" i="6" s="1"/>
  <c r="O3534" i="6"/>
  <c r="M3534" i="6"/>
  <c r="N3534" i="6" s="1"/>
  <c r="O3403" i="6"/>
  <c r="M3403" i="6"/>
  <c r="N3403" i="6" s="1"/>
  <c r="O3370" i="6"/>
  <c r="M3370" i="6"/>
  <c r="N3370" i="6" s="1"/>
  <c r="O3178" i="6"/>
  <c r="M3178" i="6"/>
  <c r="N3178" i="6" s="1"/>
  <c r="O2442" i="6"/>
  <c r="M2442" i="6"/>
  <c r="N2442" i="6" s="1"/>
  <c r="M3759" i="6"/>
  <c r="N3759" i="6" s="1"/>
  <c r="O3759" i="6"/>
  <c r="M3527" i="6"/>
  <c r="N3527" i="6" s="1"/>
  <c r="O3527" i="6"/>
  <c r="O3194" i="6"/>
  <c r="M3687" i="6"/>
  <c r="N3687" i="6" s="1"/>
  <c r="O3687" i="6"/>
  <c r="M2656" i="6"/>
  <c r="N2656" i="6" s="1"/>
  <c r="O2656" i="6"/>
  <c r="M3775" i="6"/>
  <c r="N3775" i="6" s="1"/>
  <c r="O3775" i="6"/>
  <c r="O3694" i="6"/>
  <c r="M3694" i="6"/>
  <c r="N3694" i="6" s="1"/>
  <c r="O3648" i="6"/>
  <c r="M3648" i="6"/>
  <c r="N3648" i="6" s="1"/>
  <c r="O3584" i="6"/>
  <c r="M3584" i="6"/>
  <c r="N3584" i="6" s="1"/>
  <c r="O3456" i="6"/>
  <c r="M3456" i="6"/>
  <c r="N3456" i="6" s="1"/>
  <c r="O3409" i="6"/>
  <c r="M3409" i="6"/>
  <c r="N3409" i="6" s="1"/>
  <c r="O3326" i="6"/>
  <c r="M3326" i="6"/>
  <c r="N3326" i="6" s="1"/>
  <c r="O2692" i="6"/>
  <c r="M2692" i="6"/>
  <c r="N2692" i="6" s="1"/>
  <c r="O3645" i="6"/>
  <c r="M3645" i="6"/>
  <c r="N3645" i="6" s="1"/>
  <c r="M3888" i="6"/>
  <c r="N3888" i="6" s="1"/>
  <c r="O3888" i="6"/>
  <c r="O3722" i="6"/>
  <c r="M3722" i="6"/>
  <c r="N3722" i="6" s="1"/>
  <c r="M3653" i="6"/>
  <c r="N3653" i="6" s="1"/>
  <c r="O3653" i="6"/>
  <c r="O3586" i="6"/>
  <c r="M3586" i="6"/>
  <c r="N3586" i="6" s="1"/>
  <c r="O3458" i="6"/>
  <c r="M3458" i="6"/>
  <c r="N3458" i="6" s="1"/>
  <c r="O3356" i="6"/>
  <c r="M3356" i="6"/>
  <c r="N3356" i="6" s="1"/>
  <c r="M3271" i="6"/>
  <c r="N3271" i="6" s="1"/>
  <c r="O3271" i="6"/>
  <c r="O2606" i="6"/>
  <c r="M2606" i="6"/>
  <c r="N2606" i="6" s="1"/>
  <c r="M3776" i="6"/>
  <c r="N3776" i="6" s="1"/>
  <c r="O3776" i="6"/>
  <c r="O3564" i="6"/>
  <c r="M3564" i="6"/>
  <c r="N3564" i="6" s="1"/>
  <c r="O3706" i="6"/>
  <c r="M3706" i="6"/>
  <c r="N3706" i="6" s="1"/>
  <c r="O3420" i="6"/>
  <c r="M3420" i="6"/>
  <c r="N3420" i="6" s="1"/>
  <c r="O2446" i="6"/>
  <c r="M2446" i="6"/>
  <c r="N2446" i="6" s="1"/>
  <c r="M3878" i="6"/>
  <c r="N3878" i="6" s="1"/>
  <c r="M3765" i="6"/>
  <c r="N3765" i="6" s="1"/>
  <c r="O3765" i="6"/>
  <c r="O3720" i="6"/>
  <c r="M3720" i="6"/>
  <c r="N3720" i="6" s="1"/>
  <c r="O3676" i="6"/>
  <c r="M3676" i="6"/>
  <c r="N3676" i="6" s="1"/>
  <c r="M3543" i="6"/>
  <c r="N3543" i="6" s="1"/>
  <c r="O3543" i="6"/>
  <c r="M3479" i="6"/>
  <c r="N3479" i="6" s="1"/>
  <c r="O3479" i="6"/>
  <c r="M3384" i="6"/>
  <c r="N3384" i="6" s="1"/>
  <c r="O3384" i="6"/>
  <c r="O2985" i="6"/>
  <c r="M2985" i="6"/>
  <c r="N2985" i="6" s="1"/>
  <c r="O2299" i="6"/>
  <c r="M2299" i="6"/>
  <c r="N2299" i="6" s="1"/>
  <c r="O3292" i="6"/>
  <c r="M3292" i="6"/>
  <c r="N3292" i="6" s="1"/>
  <c r="O3164" i="6"/>
  <c r="M3164" i="6"/>
  <c r="N3164" i="6" s="1"/>
  <c r="O3100" i="6"/>
  <c r="M3100" i="6"/>
  <c r="N3100" i="6" s="1"/>
  <c r="M3063" i="6"/>
  <c r="N3063" i="6" s="1"/>
  <c r="O3063" i="6"/>
  <c r="O2996" i="6"/>
  <c r="M2996" i="6"/>
  <c r="N2996" i="6" s="1"/>
  <c r="O2936" i="6"/>
  <c r="M2936" i="6"/>
  <c r="N2936" i="6" s="1"/>
  <c r="O2872" i="6"/>
  <c r="M2872" i="6"/>
  <c r="N2872" i="6" s="1"/>
  <c r="M2739" i="6"/>
  <c r="N2739" i="6" s="1"/>
  <c r="O2739" i="6"/>
  <c r="M2650" i="6"/>
  <c r="N2650" i="6" s="1"/>
  <c r="O2650" i="6"/>
  <c r="O2586" i="6"/>
  <c r="M2586" i="6"/>
  <c r="N2586" i="6" s="1"/>
  <c r="M2455" i="6"/>
  <c r="N2455" i="6" s="1"/>
  <c r="O2455" i="6"/>
  <c r="O2377" i="6"/>
  <c r="M2377" i="6"/>
  <c r="N2377" i="6" s="1"/>
  <c r="O2347" i="6"/>
  <c r="M2347" i="6"/>
  <c r="N2347" i="6" s="1"/>
  <c r="O2264" i="6"/>
  <c r="M2264" i="6"/>
  <c r="N2264" i="6" s="1"/>
  <c r="O2219" i="6"/>
  <c r="M2219" i="6"/>
  <c r="N2219" i="6" s="1"/>
  <c r="O2155" i="6"/>
  <c r="M2155" i="6"/>
  <c r="N2155" i="6" s="1"/>
  <c r="M2055" i="6"/>
  <c r="N2055" i="6" s="1"/>
  <c r="M3375" i="6"/>
  <c r="N3375" i="6" s="1"/>
  <c r="O3375" i="6"/>
  <c r="O3320" i="6"/>
  <c r="M3320" i="6"/>
  <c r="N3320" i="6" s="1"/>
  <c r="M3255" i="6"/>
  <c r="N3255" i="6" s="1"/>
  <c r="O3255" i="6"/>
  <c r="O3127" i="6"/>
  <c r="M3127" i="6"/>
  <c r="N3127" i="6" s="1"/>
  <c r="O3024" i="6"/>
  <c r="M3024" i="6"/>
  <c r="N3024" i="6" s="1"/>
  <c r="M2945" i="6"/>
  <c r="N2945" i="6" s="1"/>
  <c r="O2945" i="6"/>
  <c r="O2812" i="6"/>
  <c r="M2812" i="6"/>
  <c r="N2812" i="6" s="1"/>
  <c r="O2748" i="6"/>
  <c r="M2748" i="6"/>
  <c r="N2748" i="6" s="1"/>
  <c r="M2677" i="6"/>
  <c r="N2677" i="6" s="1"/>
  <c r="O2677" i="6"/>
  <c r="M2549" i="6"/>
  <c r="N2549" i="6" s="1"/>
  <c r="O2549" i="6"/>
  <c r="M2485" i="6"/>
  <c r="N2485" i="6" s="1"/>
  <c r="O2485" i="6"/>
  <c r="M2415" i="6"/>
  <c r="N2415" i="6" s="1"/>
  <c r="O2415" i="6"/>
  <c r="O2321" i="6"/>
  <c r="M2321" i="6"/>
  <c r="N2321" i="6" s="1"/>
  <c r="O2260" i="6"/>
  <c r="M2260" i="6"/>
  <c r="N2260" i="6" s="1"/>
  <c r="O2202" i="6"/>
  <c r="M2202" i="6"/>
  <c r="N2202" i="6" s="1"/>
  <c r="O3270" i="6"/>
  <c r="M3270" i="6"/>
  <c r="N3270" i="6" s="1"/>
  <c r="O3206" i="6"/>
  <c r="M3206" i="6"/>
  <c r="N3206" i="6" s="1"/>
  <c r="O3142" i="6"/>
  <c r="M3142" i="6"/>
  <c r="N3142" i="6" s="1"/>
  <c r="M2999" i="6"/>
  <c r="N2999" i="6" s="1"/>
  <c r="O2999" i="6"/>
  <c r="O2921" i="6"/>
  <c r="M2921" i="6"/>
  <c r="N2921" i="6" s="1"/>
  <c r="O2857" i="6"/>
  <c r="M2857" i="6"/>
  <c r="N2857" i="6" s="1"/>
  <c r="M2729" i="6"/>
  <c r="N2729" i="6" s="1"/>
  <c r="O2729" i="6"/>
  <c r="O2673" i="6"/>
  <c r="M2673" i="6"/>
  <c r="N2673" i="6" s="1"/>
  <c r="M2609" i="6"/>
  <c r="N2609" i="6" s="1"/>
  <c r="O2609" i="6"/>
  <c r="M2545" i="6"/>
  <c r="N2545" i="6" s="1"/>
  <c r="O2481" i="6"/>
  <c r="M2481" i="6"/>
  <c r="N2481" i="6" s="1"/>
  <c r="M2443" i="6"/>
  <c r="N2443" i="6" s="1"/>
  <c r="O2443" i="6"/>
  <c r="M2391" i="6"/>
  <c r="N2391" i="6" s="1"/>
  <c r="O2391" i="6"/>
  <c r="O2241" i="6"/>
  <c r="M2241" i="6"/>
  <c r="N2241" i="6" s="1"/>
  <c r="O2143" i="6"/>
  <c r="M2143" i="6"/>
  <c r="N2143" i="6" s="1"/>
  <c r="O3363" i="6"/>
  <c r="M3363" i="6"/>
  <c r="N3363" i="6" s="1"/>
  <c r="O3264" i="6"/>
  <c r="M3264" i="6"/>
  <c r="N3264" i="6" s="1"/>
  <c r="O3200" i="6"/>
  <c r="M3200" i="6"/>
  <c r="N3200" i="6" s="1"/>
  <c r="O3136" i="6"/>
  <c r="M3136" i="6"/>
  <c r="N3136" i="6" s="1"/>
  <c r="O3022" i="6"/>
  <c r="M3022" i="6"/>
  <c r="N3022" i="6" s="1"/>
  <c r="M2977" i="6"/>
  <c r="N2977" i="6" s="1"/>
  <c r="O2977" i="6"/>
  <c r="O2928" i="6"/>
  <c r="M2928" i="6"/>
  <c r="N2928" i="6" s="1"/>
  <c r="O2804" i="6"/>
  <c r="M2804" i="6"/>
  <c r="N2804" i="6" s="1"/>
  <c r="O2740" i="6"/>
  <c r="M2740" i="6"/>
  <c r="N2740" i="6" s="1"/>
  <c r="M2691" i="6"/>
  <c r="N2691" i="6" s="1"/>
  <c r="O2691" i="6"/>
  <c r="O2564" i="6"/>
  <c r="M2564" i="6"/>
  <c r="N2564" i="6" s="1"/>
  <c r="O2500" i="6"/>
  <c r="M2500" i="6"/>
  <c r="N2500" i="6" s="1"/>
  <c r="O2424" i="6"/>
  <c r="M2424" i="6"/>
  <c r="N2424" i="6" s="1"/>
  <c r="M2197" i="6"/>
  <c r="N2197" i="6" s="1"/>
  <c r="O2197" i="6"/>
  <c r="O2095" i="6"/>
  <c r="M2095" i="6"/>
  <c r="N2095" i="6" s="1"/>
  <c r="O3163" i="6"/>
  <c r="M3163" i="6"/>
  <c r="N3163" i="6" s="1"/>
  <c r="O3052" i="6"/>
  <c r="M3052" i="6"/>
  <c r="N3052" i="6" s="1"/>
  <c r="M3007" i="6"/>
  <c r="N3007" i="6" s="1"/>
  <c r="O3007" i="6"/>
  <c r="O2939" i="6"/>
  <c r="M2939" i="6"/>
  <c r="N2939" i="6" s="1"/>
  <c r="O2875" i="6"/>
  <c r="M2817" i="6"/>
  <c r="N2817" i="6" s="1"/>
  <c r="O2817" i="6"/>
  <c r="M2753" i="6"/>
  <c r="N2753" i="6" s="1"/>
  <c r="O2753" i="6"/>
  <c r="M2657" i="6"/>
  <c r="N2657" i="6" s="1"/>
  <c r="O2657" i="6"/>
  <c r="O2529" i="6"/>
  <c r="M2529" i="6"/>
  <c r="N2529" i="6" s="1"/>
  <c r="O2473" i="6"/>
  <c r="M2473" i="6"/>
  <c r="N2473" i="6" s="1"/>
  <c r="M2435" i="6"/>
  <c r="N2435" i="6" s="1"/>
  <c r="O2435" i="6"/>
  <c r="O2308" i="6"/>
  <c r="M2308" i="6"/>
  <c r="N2308" i="6" s="1"/>
  <c r="O2232" i="6"/>
  <c r="M2232" i="6"/>
  <c r="N2232" i="6" s="1"/>
  <c r="M2199" i="6"/>
  <c r="N2199" i="6" s="1"/>
  <c r="O2199" i="6"/>
  <c r="M3287" i="6"/>
  <c r="N3287" i="6" s="1"/>
  <c r="O3287" i="6"/>
  <c r="M3223" i="6"/>
  <c r="N3223" i="6" s="1"/>
  <c r="O3223" i="6"/>
  <c r="O3159" i="6"/>
  <c r="M3159" i="6"/>
  <c r="N3159" i="6" s="1"/>
  <c r="O3002" i="6"/>
  <c r="M3002" i="6"/>
  <c r="N3002" i="6" s="1"/>
  <c r="M2913" i="6"/>
  <c r="N2913" i="6" s="1"/>
  <c r="O2913" i="6"/>
  <c r="O2845" i="6"/>
  <c r="M2845" i="6"/>
  <c r="N2845" i="6" s="1"/>
  <c r="O2676" i="6"/>
  <c r="M2676" i="6"/>
  <c r="N2676" i="6" s="1"/>
  <c r="O2612" i="6"/>
  <c r="M2612" i="6"/>
  <c r="N2612" i="6" s="1"/>
  <c r="O2548" i="6"/>
  <c r="M2548" i="6"/>
  <c r="N2548" i="6" s="1"/>
  <c r="O2416" i="6"/>
  <c r="M2416" i="6"/>
  <c r="N2416" i="6" s="1"/>
  <c r="O2370" i="6"/>
  <c r="M2370" i="6"/>
  <c r="N2370" i="6" s="1"/>
  <c r="O2334" i="6"/>
  <c r="M2334" i="6"/>
  <c r="N2334" i="6" s="1"/>
  <c r="O2242" i="6"/>
  <c r="M2242" i="6"/>
  <c r="N2242" i="6" s="1"/>
  <c r="O2206" i="6"/>
  <c r="M2206" i="6"/>
  <c r="N2206" i="6" s="1"/>
  <c r="M2120" i="6"/>
  <c r="N2120" i="6" s="1"/>
  <c r="O2120" i="6"/>
  <c r="M3116" i="6"/>
  <c r="N3116" i="6" s="1"/>
  <c r="O3030" i="6"/>
  <c r="M3030" i="6"/>
  <c r="N3030" i="6" s="1"/>
  <c r="O2980" i="6"/>
  <c r="M2980" i="6"/>
  <c r="N2980" i="6" s="1"/>
  <c r="M2911" i="6"/>
  <c r="N2911" i="6" s="1"/>
  <c r="O2911" i="6"/>
  <c r="M2779" i="6"/>
  <c r="N2779" i="6" s="1"/>
  <c r="O2779" i="6"/>
  <c r="M2719" i="6"/>
  <c r="N2719" i="6" s="1"/>
  <c r="O2719" i="6"/>
  <c r="M2687" i="6"/>
  <c r="N2687" i="6" s="1"/>
  <c r="O2687" i="6"/>
  <c r="M2575" i="6"/>
  <c r="N2575" i="6" s="1"/>
  <c r="O2575" i="6"/>
  <c r="M2511" i="6"/>
  <c r="N2511" i="6" s="1"/>
  <c r="O2511" i="6"/>
  <c r="M2459" i="6"/>
  <c r="N2459" i="6" s="1"/>
  <c r="O2459" i="6"/>
  <c r="O2289" i="6"/>
  <c r="M2289" i="6"/>
  <c r="N2289" i="6" s="1"/>
  <c r="O2176" i="6"/>
  <c r="M2176" i="6"/>
  <c r="N2176" i="6" s="1"/>
  <c r="O2135" i="6"/>
  <c r="M2135" i="6"/>
  <c r="N2135" i="6" s="1"/>
  <c r="O2098" i="6"/>
  <c r="M2098" i="6"/>
  <c r="N2098" i="6" s="1"/>
  <c r="O2021" i="6"/>
  <c r="M2021" i="6"/>
  <c r="N2021" i="6" s="1"/>
  <c r="O1957" i="6"/>
  <c r="M1957" i="6"/>
  <c r="N1957" i="6" s="1"/>
  <c r="O1824" i="6"/>
  <c r="M1824" i="6"/>
  <c r="N1824" i="6" s="1"/>
  <c r="O1792" i="6"/>
  <c r="M1792" i="6"/>
  <c r="N1792" i="6" s="1"/>
  <c r="M1742" i="6"/>
  <c r="N1742" i="6" s="1"/>
  <c r="O1742" i="6"/>
  <c r="M1663" i="6"/>
  <c r="N1663" i="6" s="1"/>
  <c r="O1663" i="6"/>
  <c r="M1603" i="6"/>
  <c r="N1603" i="6" s="1"/>
  <c r="O1603" i="6"/>
  <c r="M1539" i="6"/>
  <c r="N1539" i="6" s="1"/>
  <c r="O1539" i="6"/>
  <c r="O1391" i="6"/>
  <c r="M1391" i="6"/>
  <c r="N1391" i="6" s="1"/>
  <c r="O1245" i="6"/>
  <c r="M1245" i="6"/>
  <c r="N1245" i="6" s="1"/>
  <c r="O1123" i="6"/>
  <c r="M1123" i="6"/>
  <c r="N1123" i="6" s="1"/>
  <c r="M2179" i="6"/>
  <c r="N2179" i="6" s="1"/>
  <c r="O2125" i="6"/>
  <c r="M2125" i="6"/>
  <c r="N2125" i="6" s="1"/>
  <c r="O2030" i="6"/>
  <c r="M2030" i="6"/>
  <c r="N2030" i="6" s="1"/>
  <c r="O1974" i="6"/>
  <c r="M1974" i="6"/>
  <c r="N1974" i="6" s="1"/>
  <c r="O1751" i="6"/>
  <c r="M1751" i="6"/>
  <c r="N1751" i="6" s="1"/>
  <c r="M1659" i="6"/>
  <c r="N1659" i="6" s="1"/>
  <c r="O1659" i="6"/>
  <c r="M1595" i="6"/>
  <c r="N1595" i="6" s="1"/>
  <c r="O1595" i="6"/>
  <c r="M1467" i="6"/>
  <c r="N1467" i="6" s="1"/>
  <c r="O1467" i="6"/>
  <c r="O1386" i="6"/>
  <c r="M1386" i="6"/>
  <c r="N1386" i="6" s="1"/>
  <c r="O1280" i="6"/>
  <c r="M1280" i="6"/>
  <c r="N1280" i="6" s="1"/>
  <c r="O2082" i="6"/>
  <c r="M2082" i="6"/>
  <c r="N2082" i="6" s="1"/>
  <c r="O1978" i="6"/>
  <c r="M1978" i="6"/>
  <c r="N1978" i="6" s="1"/>
  <c r="O1914" i="6"/>
  <c r="M1914" i="6"/>
  <c r="N1914" i="6" s="1"/>
  <c r="O1749" i="6"/>
  <c r="M1749" i="6"/>
  <c r="N1749" i="6" s="1"/>
  <c r="M1696" i="6"/>
  <c r="N1696" i="6" s="1"/>
  <c r="O1696" i="6"/>
  <c r="M1622" i="6"/>
  <c r="N1622" i="6" s="1"/>
  <c r="O1622" i="6"/>
  <c r="O1494" i="6"/>
  <c r="M1494" i="6"/>
  <c r="N1494" i="6" s="1"/>
  <c r="O1430" i="6"/>
  <c r="M1430" i="6"/>
  <c r="N1430" i="6" s="1"/>
  <c r="O1381" i="6"/>
  <c r="M1381" i="6"/>
  <c r="N1381" i="6" s="1"/>
  <c r="O1325" i="6"/>
  <c r="M1325" i="6"/>
  <c r="N1325" i="6" s="1"/>
  <c r="O1302" i="6"/>
  <c r="M1302" i="6"/>
  <c r="N1302" i="6" s="1"/>
  <c r="O2078" i="6"/>
  <c r="M2078" i="6"/>
  <c r="N2078" i="6" s="1"/>
  <c r="O2022" i="6"/>
  <c r="M2022" i="6"/>
  <c r="N2022" i="6" s="1"/>
  <c r="O1958" i="6"/>
  <c r="M1958" i="6"/>
  <c r="N1958" i="6" s="1"/>
  <c r="O1881" i="6"/>
  <c r="M1881" i="6"/>
  <c r="N1881" i="6" s="1"/>
  <c r="M1835" i="6"/>
  <c r="N1835" i="6" s="1"/>
  <c r="O1803" i="6"/>
  <c r="M1803" i="6"/>
  <c r="N1803" i="6" s="1"/>
  <c r="O1762" i="6"/>
  <c r="M1762" i="6"/>
  <c r="N1762" i="6" s="1"/>
  <c r="M1700" i="6"/>
  <c r="N1700" i="6" s="1"/>
  <c r="O1700" i="6"/>
  <c r="M1583" i="6"/>
  <c r="N1583" i="6" s="1"/>
  <c r="O1583" i="6"/>
  <c r="M1519" i="6"/>
  <c r="N1519" i="6" s="1"/>
  <c r="O1519" i="6"/>
  <c r="O1455" i="6"/>
  <c r="M1455" i="6"/>
  <c r="N1455" i="6" s="1"/>
  <c r="O1357" i="6"/>
  <c r="M1357" i="6"/>
  <c r="N1357" i="6" s="1"/>
  <c r="O1244" i="6"/>
  <c r="M1244" i="6"/>
  <c r="N1244" i="6" s="1"/>
  <c r="O2037" i="6"/>
  <c r="M2037" i="6"/>
  <c r="N2037" i="6" s="1"/>
  <c r="O1925" i="6"/>
  <c r="M1925" i="6"/>
  <c r="N1925" i="6" s="1"/>
  <c r="O1845" i="6"/>
  <c r="M1845" i="6"/>
  <c r="N1845" i="6" s="1"/>
  <c r="O1813" i="6"/>
  <c r="M1813" i="6"/>
  <c r="N1813" i="6" s="1"/>
  <c r="O1715" i="6"/>
  <c r="M1715" i="6"/>
  <c r="N1715" i="6" s="1"/>
  <c r="M1641" i="6"/>
  <c r="N1641" i="6" s="1"/>
  <c r="O1641" i="6"/>
  <c r="M1577" i="6"/>
  <c r="N1577" i="6" s="1"/>
  <c r="O1577" i="6"/>
  <c r="M1449" i="6"/>
  <c r="N1449" i="6" s="1"/>
  <c r="O1449" i="6"/>
  <c r="O1364" i="6"/>
  <c r="M1364" i="6"/>
  <c r="N1364" i="6" s="1"/>
  <c r="O1197" i="6"/>
  <c r="M1197" i="6"/>
  <c r="N1197" i="6" s="1"/>
  <c r="O1952" i="6"/>
  <c r="M1952" i="6"/>
  <c r="N1952" i="6" s="1"/>
  <c r="O1904" i="6"/>
  <c r="M1904" i="6"/>
  <c r="N1904" i="6" s="1"/>
  <c r="O1752" i="6"/>
  <c r="M1752" i="6"/>
  <c r="N1752" i="6" s="1"/>
  <c r="M1658" i="6"/>
  <c r="N1658" i="6" s="1"/>
  <c r="O1658" i="6"/>
  <c r="M1594" i="6"/>
  <c r="N1594" i="6" s="1"/>
  <c r="O1594" i="6"/>
  <c r="M1530" i="6"/>
  <c r="N1530" i="6" s="1"/>
  <c r="O1530" i="6"/>
  <c r="O1466" i="6"/>
  <c r="O1406" i="6"/>
  <c r="M1406" i="6"/>
  <c r="N1406" i="6" s="1"/>
  <c r="O1306" i="6"/>
  <c r="M1306" i="6"/>
  <c r="N1306" i="6" s="1"/>
  <c r="O1165" i="6"/>
  <c r="M1165" i="6"/>
  <c r="N1165" i="6" s="1"/>
  <c r="O1973" i="6"/>
  <c r="M1973" i="6"/>
  <c r="N1973" i="6" s="1"/>
  <c r="O1900" i="6"/>
  <c r="M1900" i="6"/>
  <c r="N1900" i="6" s="1"/>
  <c r="O1763" i="6"/>
  <c r="M1763" i="6"/>
  <c r="N1763" i="6" s="1"/>
  <c r="M1588" i="6"/>
  <c r="N1588" i="6" s="1"/>
  <c r="O1588" i="6"/>
  <c r="M1524" i="6"/>
  <c r="N1524" i="6" s="1"/>
  <c r="O1524" i="6"/>
  <c r="O1460" i="6"/>
  <c r="M1460" i="6"/>
  <c r="N1460" i="6" s="1"/>
  <c r="O1350" i="6"/>
  <c r="M1350" i="6"/>
  <c r="N1350" i="6" s="1"/>
  <c r="O1328" i="6"/>
  <c r="M1328" i="6"/>
  <c r="N1328" i="6" s="1"/>
  <c r="O1294" i="6"/>
  <c r="M1294" i="6"/>
  <c r="N1294" i="6" s="1"/>
  <c r="O2029" i="6"/>
  <c r="M2029" i="6"/>
  <c r="N2029" i="6" s="1"/>
  <c r="O1965" i="6"/>
  <c r="M1965" i="6"/>
  <c r="N1965" i="6" s="1"/>
  <c r="O1894" i="6"/>
  <c r="M1894" i="6"/>
  <c r="N1894" i="6" s="1"/>
  <c r="O1822" i="6"/>
  <c r="M1822" i="6"/>
  <c r="N1822" i="6" s="1"/>
  <c r="O1790" i="6"/>
  <c r="M1790" i="6"/>
  <c r="N1790" i="6" s="1"/>
  <c r="M1744" i="6"/>
  <c r="N1744" i="6" s="1"/>
  <c r="O1744" i="6"/>
  <c r="M1617" i="6"/>
  <c r="N1617" i="6" s="1"/>
  <c r="O1617" i="6"/>
  <c r="M1553" i="6"/>
  <c r="N1553" i="6" s="1"/>
  <c r="O1553" i="6"/>
  <c r="M1489" i="6"/>
  <c r="N1489" i="6" s="1"/>
  <c r="O1489" i="6"/>
  <c r="M1369" i="6"/>
  <c r="N1369" i="6" s="1"/>
  <c r="O1369" i="6"/>
  <c r="O1322" i="6"/>
  <c r="M1322" i="6"/>
  <c r="N1322" i="6" s="1"/>
  <c r="O1263" i="6"/>
  <c r="M1263" i="6"/>
  <c r="N1263" i="6" s="1"/>
  <c r="M1153" i="6"/>
  <c r="N1153" i="6" s="1"/>
  <c r="O1080" i="6"/>
  <c r="M1080" i="6"/>
  <c r="N1080" i="6" s="1"/>
  <c r="M1016" i="6"/>
  <c r="N1016" i="6" s="1"/>
  <c r="O1016" i="6"/>
  <c r="M966" i="6"/>
  <c r="N966" i="6" s="1"/>
  <c r="O966" i="6"/>
  <c r="M824" i="6"/>
  <c r="N824" i="6" s="1"/>
  <c r="O824" i="6"/>
  <c r="M750" i="6"/>
  <c r="N750" i="6" s="1"/>
  <c r="O750" i="6"/>
  <c r="M688" i="6"/>
  <c r="N688" i="6" s="1"/>
  <c r="O688" i="6"/>
  <c r="M458" i="6"/>
  <c r="N458" i="6" s="1"/>
  <c r="O458" i="6"/>
  <c r="O1092" i="6"/>
  <c r="M1092" i="6"/>
  <c r="N1092" i="6" s="1"/>
  <c r="M1028" i="6"/>
  <c r="N1028" i="6" s="1"/>
  <c r="O1028" i="6"/>
  <c r="M916" i="6"/>
  <c r="N916" i="6" s="1"/>
  <c r="O916" i="6"/>
  <c r="M836" i="6"/>
  <c r="N836" i="6" s="1"/>
  <c r="O836" i="6"/>
  <c r="O802" i="6"/>
  <c r="M802" i="6"/>
  <c r="N802" i="6" s="1"/>
  <c r="M668" i="6"/>
  <c r="N668" i="6" s="1"/>
  <c r="O668" i="6"/>
  <c r="M640" i="6"/>
  <c r="N640" i="6" s="1"/>
  <c r="O640" i="6"/>
  <c r="M614" i="6"/>
  <c r="N614" i="6" s="1"/>
  <c r="O614" i="6"/>
  <c r="O514" i="6"/>
  <c r="M514" i="6"/>
  <c r="N514" i="6" s="1"/>
  <c r="O398" i="6"/>
  <c r="M398" i="6"/>
  <c r="N398" i="6" s="1"/>
  <c r="M1275" i="6"/>
  <c r="N1275" i="6" s="1"/>
  <c r="O1275" i="6"/>
  <c r="M1135" i="6"/>
  <c r="N1135" i="6" s="1"/>
  <c r="O1135" i="6"/>
  <c r="O1071" i="6"/>
  <c r="M1071" i="6"/>
  <c r="N1071" i="6" s="1"/>
  <c r="O1007" i="6"/>
  <c r="M1007" i="6"/>
  <c r="N1007" i="6" s="1"/>
  <c r="O851" i="6"/>
  <c r="M851" i="6"/>
  <c r="N851" i="6" s="1"/>
  <c r="M790" i="6"/>
  <c r="N790" i="6" s="1"/>
  <c r="O790" i="6"/>
  <c r="M755" i="6"/>
  <c r="N755" i="6" s="1"/>
  <c r="O755" i="6"/>
  <c r="O709" i="6"/>
  <c r="O644" i="6"/>
  <c r="M644" i="6"/>
  <c r="N644" i="6" s="1"/>
  <c r="M534" i="6"/>
  <c r="N534" i="6" s="1"/>
  <c r="O534" i="6"/>
  <c r="M1227" i="6"/>
  <c r="N1227" i="6" s="1"/>
  <c r="O1227" i="6"/>
  <c r="O1138" i="6"/>
  <c r="M1138" i="6"/>
  <c r="N1138" i="6" s="1"/>
  <c r="O1074" i="6"/>
  <c r="M1074" i="6"/>
  <c r="N1074" i="6" s="1"/>
  <c r="O1010" i="6"/>
  <c r="M1010" i="6"/>
  <c r="N1010" i="6" s="1"/>
  <c r="O899" i="6"/>
  <c r="M899" i="6"/>
  <c r="N899" i="6" s="1"/>
  <c r="O845" i="6"/>
  <c r="M845" i="6"/>
  <c r="N845" i="6" s="1"/>
  <c r="O784" i="6"/>
  <c r="M784" i="6"/>
  <c r="N784" i="6" s="1"/>
  <c r="O499" i="6"/>
  <c r="M499" i="6"/>
  <c r="N499" i="6" s="1"/>
  <c r="M426" i="6"/>
  <c r="N426" i="6" s="1"/>
  <c r="O426" i="6"/>
  <c r="O71" i="6"/>
  <c r="M71" i="6"/>
  <c r="N71" i="6" s="1"/>
  <c r="M1145" i="6"/>
  <c r="N1145" i="6" s="1"/>
  <c r="O1145" i="6"/>
  <c r="M1086" i="6"/>
  <c r="N1086" i="6" s="1"/>
  <c r="O1086" i="6"/>
  <c r="M1022" i="6"/>
  <c r="N1022" i="6" s="1"/>
  <c r="O1022" i="6"/>
  <c r="M888" i="6"/>
  <c r="N888" i="6" s="1"/>
  <c r="O888" i="6"/>
  <c r="M819" i="6"/>
  <c r="N819" i="6" s="1"/>
  <c r="O819" i="6"/>
  <c r="M749" i="6"/>
  <c r="N749" i="6" s="1"/>
  <c r="O749" i="6"/>
  <c r="O651" i="6"/>
  <c r="M651" i="6"/>
  <c r="N651" i="6" s="1"/>
  <c r="O605" i="6"/>
  <c r="M605" i="6"/>
  <c r="N605" i="6" s="1"/>
  <c r="M520" i="6"/>
  <c r="N520" i="6" s="1"/>
  <c r="O520" i="6"/>
  <c r="M1072" i="6"/>
  <c r="N1072" i="6" s="1"/>
  <c r="O1072" i="6"/>
  <c r="M1008" i="6"/>
  <c r="N1008" i="6" s="1"/>
  <c r="O1008" i="6"/>
  <c r="O946" i="6"/>
  <c r="M946" i="6"/>
  <c r="N946" i="6" s="1"/>
  <c r="O906" i="6"/>
  <c r="M852" i="6"/>
  <c r="N852" i="6" s="1"/>
  <c r="O852" i="6"/>
  <c r="M780" i="6"/>
  <c r="N780" i="6" s="1"/>
  <c r="O780" i="6"/>
  <c r="M741" i="6"/>
  <c r="N741" i="6" s="1"/>
  <c r="O741" i="6"/>
  <c r="M645" i="6"/>
  <c r="N645" i="6" s="1"/>
  <c r="O645" i="6"/>
  <c r="O615" i="6"/>
  <c r="M615" i="6"/>
  <c r="N615" i="6" s="1"/>
  <c r="O517" i="6"/>
  <c r="M517" i="6"/>
  <c r="N517" i="6" s="1"/>
  <c r="O1301" i="6"/>
  <c r="M1301" i="6"/>
  <c r="N1301" i="6" s="1"/>
  <c r="O1278" i="6"/>
  <c r="M1278" i="6"/>
  <c r="N1278" i="6" s="1"/>
  <c r="O1175" i="6"/>
  <c r="M1175" i="6"/>
  <c r="N1175" i="6" s="1"/>
  <c r="M1032" i="6"/>
  <c r="N1032" i="6" s="1"/>
  <c r="O1032" i="6"/>
  <c r="O944" i="6"/>
  <c r="M944" i="6"/>
  <c r="N944" i="6" s="1"/>
  <c r="O850" i="6"/>
  <c r="M850" i="6"/>
  <c r="N850" i="6" s="1"/>
  <c r="M733" i="6"/>
  <c r="N733" i="6" s="1"/>
  <c r="O733" i="6"/>
  <c r="O639" i="6"/>
  <c r="M639" i="6"/>
  <c r="N639" i="6" s="1"/>
  <c r="M560" i="6"/>
  <c r="N560" i="6" s="1"/>
  <c r="O560" i="6"/>
  <c r="O1169" i="6"/>
  <c r="M1169" i="6"/>
  <c r="N1169" i="6" s="1"/>
  <c r="M1113" i="6"/>
  <c r="N1113" i="6" s="1"/>
  <c r="O1113" i="6"/>
  <c r="O1049" i="6"/>
  <c r="M1049" i="6"/>
  <c r="N1049" i="6" s="1"/>
  <c r="O942" i="6"/>
  <c r="M942" i="6"/>
  <c r="N942" i="6" s="1"/>
  <c r="O887" i="6"/>
  <c r="M887" i="6"/>
  <c r="N887" i="6" s="1"/>
  <c r="M842" i="6"/>
  <c r="N842" i="6" s="1"/>
  <c r="O842" i="6"/>
  <c r="M700" i="6"/>
  <c r="N700" i="6" s="1"/>
  <c r="O700" i="6"/>
  <c r="O570" i="6"/>
  <c r="M570" i="6"/>
  <c r="N570" i="6" s="1"/>
  <c r="O469" i="6"/>
  <c r="M469" i="6"/>
  <c r="N469" i="6" s="1"/>
  <c r="O384" i="6"/>
  <c r="M556" i="6"/>
  <c r="N556" i="6" s="1"/>
  <c r="O556" i="6"/>
  <c r="O533" i="6"/>
  <c r="M533" i="6"/>
  <c r="N533" i="6" s="1"/>
  <c r="O505" i="6"/>
  <c r="M505" i="6"/>
  <c r="N505" i="6" s="1"/>
  <c r="O289" i="6"/>
  <c r="M289" i="6"/>
  <c r="N289" i="6" s="1"/>
  <c r="M225" i="6"/>
  <c r="N225" i="6" s="1"/>
  <c r="O225" i="6"/>
  <c r="O121" i="6"/>
  <c r="M121" i="6"/>
  <c r="N121" i="6" s="1"/>
  <c r="O50" i="6"/>
  <c r="M50" i="6"/>
  <c r="N50" i="6" s="1"/>
  <c r="O399" i="6"/>
  <c r="M399" i="6"/>
  <c r="N399" i="6" s="1"/>
  <c r="O367" i="6"/>
  <c r="M367" i="6"/>
  <c r="N367" i="6" s="1"/>
  <c r="M256" i="6"/>
  <c r="N256" i="6" s="1"/>
  <c r="O256" i="6"/>
  <c r="O209" i="6"/>
  <c r="M209" i="6"/>
  <c r="N209" i="6" s="1"/>
  <c r="O165" i="6"/>
  <c r="M165" i="6"/>
  <c r="N165" i="6" s="1"/>
  <c r="O453" i="6"/>
  <c r="M453" i="6"/>
  <c r="N453" i="6" s="1"/>
  <c r="O413" i="6"/>
  <c r="M413" i="6"/>
  <c r="N413" i="6" s="1"/>
  <c r="O381" i="6"/>
  <c r="M381" i="6"/>
  <c r="N381" i="6" s="1"/>
  <c r="O280" i="6"/>
  <c r="M280" i="6"/>
  <c r="N280" i="6" s="1"/>
  <c r="M216" i="6"/>
  <c r="N216" i="6" s="1"/>
  <c r="O216" i="6"/>
  <c r="O159" i="6"/>
  <c r="M159" i="6"/>
  <c r="N159" i="6" s="1"/>
  <c r="O302" i="6"/>
  <c r="M302" i="6"/>
  <c r="N302" i="6" s="1"/>
  <c r="M238" i="6"/>
  <c r="N238" i="6" s="1"/>
  <c r="O238" i="6"/>
  <c r="O153" i="6"/>
  <c r="M153" i="6"/>
  <c r="N153" i="6" s="1"/>
  <c r="M532" i="6"/>
  <c r="N532" i="6" s="1"/>
  <c r="O532" i="6"/>
  <c r="O494" i="6"/>
  <c r="M494" i="6"/>
  <c r="N494" i="6" s="1"/>
  <c r="M462" i="6"/>
  <c r="N462" i="6" s="1"/>
  <c r="O462" i="6"/>
  <c r="M295" i="6"/>
  <c r="N295" i="6" s="1"/>
  <c r="M231" i="6"/>
  <c r="N231" i="6" s="1"/>
  <c r="O231" i="6"/>
  <c r="O172" i="6"/>
  <c r="M172" i="6"/>
  <c r="N172" i="6" s="1"/>
  <c r="O116" i="6"/>
  <c r="M116" i="6"/>
  <c r="N116" i="6" s="1"/>
  <c r="O351" i="6"/>
  <c r="M351" i="6"/>
  <c r="N351" i="6" s="1"/>
  <c r="M288" i="6"/>
  <c r="N288" i="6" s="1"/>
  <c r="O288" i="6"/>
  <c r="M224" i="6"/>
  <c r="N224" i="6" s="1"/>
  <c r="O224" i="6"/>
  <c r="O108" i="6"/>
  <c r="M108" i="6"/>
  <c r="N108" i="6" s="1"/>
  <c r="O76" i="6"/>
  <c r="M76" i="6"/>
  <c r="N76" i="6" s="1"/>
  <c r="M420" i="6"/>
  <c r="N420" i="6" s="1"/>
  <c r="O420" i="6"/>
  <c r="O310" i="6"/>
  <c r="M310" i="6"/>
  <c r="N310" i="6" s="1"/>
  <c r="M246" i="6"/>
  <c r="N246" i="6" s="1"/>
  <c r="O246" i="6"/>
  <c r="O183" i="6"/>
  <c r="M183" i="6"/>
  <c r="N183" i="6" s="1"/>
  <c r="O55" i="6"/>
  <c r="M55" i="6"/>
  <c r="N55" i="6" s="1"/>
  <c r="O68" i="6"/>
  <c r="M68" i="6"/>
  <c r="N68" i="6" s="1"/>
  <c r="M3772" i="6"/>
  <c r="N3772" i="6" s="1"/>
  <c r="O3772" i="6"/>
  <c r="O3258" i="6"/>
  <c r="M3258" i="6"/>
  <c r="N3258" i="6" s="1"/>
  <c r="M3689" i="6"/>
  <c r="N3689" i="6" s="1"/>
  <c r="O3689" i="6"/>
  <c r="M3151" i="6"/>
  <c r="N3151" i="6" s="1"/>
  <c r="O3151" i="6"/>
  <c r="M3795" i="6"/>
  <c r="N3795" i="6" s="1"/>
  <c r="O3795" i="6"/>
  <c r="O3839" i="6"/>
  <c r="M3839" i="6"/>
  <c r="N3839" i="6" s="1"/>
  <c r="O3729" i="6"/>
  <c r="M3729" i="6"/>
  <c r="N3729" i="6" s="1"/>
  <c r="O3570" i="6"/>
  <c r="M3570" i="6"/>
  <c r="N3570" i="6" s="1"/>
  <c r="M3506" i="6"/>
  <c r="N3506" i="6" s="1"/>
  <c r="O3506" i="6"/>
  <c r="O3442" i="6"/>
  <c r="M3442" i="6"/>
  <c r="N3442" i="6" s="1"/>
  <c r="M3394" i="6"/>
  <c r="N3394" i="6" s="1"/>
  <c r="O3026" i="6"/>
  <c r="M3026" i="6"/>
  <c r="N3026" i="6" s="1"/>
  <c r="O2503" i="6"/>
  <c r="M2503" i="6"/>
  <c r="N2503" i="6" s="1"/>
  <c r="M3806" i="6"/>
  <c r="N3806" i="6" s="1"/>
  <c r="O3806" i="6"/>
  <c r="O3236" i="6"/>
  <c r="M3236" i="6"/>
  <c r="N3236" i="6" s="1"/>
  <c r="O3618" i="6"/>
  <c r="M3618" i="6"/>
  <c r="N3618" i="6" s="1"/>
  <c r="O3176" i="6"/>
  <c r="M3176" i="6"/>
  <c r="N3176" i="6" s="1"/>
  <c r="O3798" i="6"/>
  <c r="M3798" i="6"/>
  <c r="N3798" i="6" s="1"/>
  <c r="M3751" i="6"/>
  <c r="N3751" i="6" s="1"/>
  <c r="O3751" i="6"/>
  <c r="O3715" i="6"/>
  <c r="M3715" i="6"/>
  <c r="N3715" i="6" s="1"/>
  <c r="M3579" i="6"/>
  <c r="N3579" i="6" s="1"/>
  <c r="O3579" i="6"/>
  <c r="M3515" i="6"/>
  <c r="N3515" i="6" s="1"/>
  <c r="O3515" i="6"/>
  <c r="M3451" i="6"/>
  <c r="N3451" i="6" s="1"/>
  <c r="O3451" i="6"/>
  <c r="O3139" i="6"/>
  <c r="M3139" i="6"/>
  <c r="N3139" i="6" s="1"/>
  <c r="O2805" i="6"/>
  <c r="M2805" i="6"/>
  <c r="N2805" i="6" s="1"/>
  <c r="O2178" i="6"/>
  <c r="M2178" i="6"/>
  <c r="N2178" i="6" s="1"/>
  <c r="O3867" i="6"/>
  <c r="M3867" i="6"/>
  <c r="N3867" i="6" s="1"/>
  <c r="M3762" i="6"/>
  <c r="N3762" i="6" s="1"/>
  <c r="O3762" i="6"/>
  <c r="O3661" i="6"/>
  <c r="M3661" i="6"/>
  <c r="N3661" i="6" s="1"/>
  <c r="O3528" i="6"/>
  <c r="M3528" i="6"/>
  <c r="N3528" i="6" s="1"/>
  <c r="O3464" i="6"/>
  <c r="M3464" i="6"/>
  <c r="N3464" i="6" s="1"/>
  <c r="M3401" i="6"/>
  <c r="N3401" i="6" s="1"/>
  <c r="O3401" i="6"/>
  <c r="O3168" i="6"/>
  <c r="M3168" i="6"/>
  <c r="N3168" i="6" s="1"/>
  <c r="O2820" i="6"/>
  <c r="M2820" i="6"/>
  <c r="N2820" i="6" s="1"/>
  <c r="O2305" i="6"/>
  <c r="M2305" i="6"/>
  <c r="N2305" i="6" s="1"/>
  <c r="M3742" i="6"/>
  <c r="N3742" i="6" s="1"/>
  <c r="O3498" i="6"/>
  <c r="M3498" i="6"/>
  <c r="N3498" i="6" s="1"/>
  <c r="O2969" i="6"/>
  <c r="M2969" i="6"/>
  <c r="N2969" i="6" s="1"/>
  <c r="M3647" i="6"/>
  <c r="N3647" i="6" s="1"/>
  <c r="O3647" i="6"/>
  <c r="M3773" i="6"/>
  <c r="N3773" i="6" s="1"/>
  <c r="O3773" i="6"/>
  <c r="O3728" i="6"/>
  <c r="M3728" i="6"/>
  <c r="N3728" i="6" s="1"/>
  <c r="O3692" i="6"/>
  <c r="M3692" i="6"/>
  <c r="N3692" i="6" s="1"/>
  <c r="O3563" i="6"/>
  <c r="M3563" i="6"/>
  <c r="N3563" i="6" s="1"/>
  <c r="M3499" i="6"/>
  <c r="N3499" i="6" s="1"/>
  <c r="O3499" i="6"/>
  <c r="O3435" i="6"/>
  <c r="M3435" i="6"/>
  <c r="N3435" i="6" s="1"/>
  <c r="M3311" i="6"/>
  <c r="N3311" i="6" s="1"/>
  <c r="O3311" i="6"/>
  <c r="O3145" i="6"/>
  <c r="M3145" i="6"/>
  <c r="N3145" i="6" s="1"/>
  <c r="M2633" i="6"/>
  <c r="N2633" i="6" s="1"/>
  <c r="O2633" i="6"/>
  <c r="M3886" i="6"/>
  <c r="N3886" i="6" s="1"/>
  <c r="O3886" i="6"/>
  <c r="O3822" i="6"/>
  <c r="M3822" i="6"/>
  <c r="N3822" i="6" s="1"/>
  <c r="M3705" i="6"/>
  <c r="N3705" i="6" s="1"/>
  <c r="O3705" i="6"/>
  <c r="O3582" i="6"/>
  <c r="M3582" i="6"/>
  <c r="N3582" i="6" s="1"/>
  <c r="O3518" i="6"/>
  <c r="M3518" i="6"/>
  <c r="N3518" i="6" s="1"/>
  <c r="O3454" i="6"/>
  <c r="M3454" i="6"/>
  <c r="N3454" i="6" s="1"/>
  <c r="O3242" i="6"/>
  <c r="M3242" i="6"/>
  <c r="N3242" i="6" s="1"/>
  <c r="O2978" i="6"/>
  <c r="M2978" i="6"/>
  <c r="N2978" i="6" s="1"/>
  <c r="M2499" i="6"/>
  <c r="N2499" i="6" s="1"/>
  <c r="O2499" i="6"/>
  <c r="O3531" i="6"/>
  <c r="M3531" i="6"/>
  <c r="N3531" i="6" s="1"/>
  <c r="O3038" i="6"/>
  <c r="M3038" i="6"/>
  <c r="N3038" i="6" s="1"/>
  <c r="O3670" i="6"/>
  <c r="M3670" i="6"/>
  <c r="N3670" i="6" s="1"/>
  <c r="O3355" i="6"/>
  <c r="O2258" i="6"/>
  <c r="M2258" i="6"/>
  <c r="N2258" i="6" s="1"/>
  <c r="O3849" i="6"/>
  <c r="M3849" i="6"/>
  <c r="N3849" i="6" s="1"/>
  <c r="M3763" i="6"/>
  <c r="N3763" i="6" s="1"/>
  <c r="O3763" i="6"/>
  <c r="O3674" i="6"/>
  <c r="M3674" i="6"/>
  <c r="N3674" i="6" s="1"/>
  <c r="M3605" i="6"/>
  <c r="N3605" i="6" s="1"/>
  <c r="O3605" i="6"/>
  <c r="M3541" i="6"/>
  <c r="N3541" i="6" s="1"/>
  <c r="O3541" i="6"/>
  <c r="O3382" i="6"/>
  <c r="M3382" i="6"/>
  <c r="N3382" i="6" s="1"/>
  <c r="O3298" i="6"/>
  <c r="M3298" i="6"/>
  <c r="N3298" i="6" s="1"/>
  <c r="M2951" i="6"/>
  <c r="N2951" i="6" s="1"/>
  <c r="O2951" i="6"/>
  <c r="O3290" i="6"/>
  <c r="M3290" i="6"/>
  <c r="N3290" i="6" s="1"/>
  <c r="O3226" i="6"/>
  <c r="M3226" i="6"/>
  <c r="N3226" i="6" s="1"/>
  <c r="O3162" i="6"/>
  <c r="M3162" i="6"/>
  <c r="N3162" i="6" s="1"/>
  <c r="M3061" i="6"/>
  <c r="N3061" i="6" s="1"/>
  <c r="O3061" i="6"/>
  <c r="M3045" i="6"/>
  <c r="N3045" i="6" s="1"/>
  <c r="O3045" i="6"/>
  <c r="O2994" i="6"/>
  <c r="M2994" i="6"/>
  <c r="N2994" i="6" s="1"/>
  <c r="M2863" i="6"/>
  <c r="N2863" i="6" s="1"/>
  <c r="O2863" i="6"/>
  <c r="M2801" i="6"/>
  <c r="N2801" i="6" s="1"/>
  <c r="O2801" i="6"/>
  <c r="M2737" i="6"/>
  <c r="N2737" i="6" s="1"/>
  <c r="O2737" i="6"/>
  <c r="O2584" i="6"/>
  <c r="M2584" i="6"/>
  <c r="N2584" i="6" s="1"/>
  <c r="O2520" i="6"/>
  <c r="M2520" i="6"/>
  <c r="N2520" i="6" s="1"/>
  <c r="M2453" i="6"/>
  <c r="N2453" i="6" s="1"/>
  <c r="O2453" i="6"/>
  <c r="O2375" i="6"/>
  <c r="M2343" i="6"/>
  <c r="N2343" i="6" s="1"/>
  <c r="O2343" i="6"/>
  <c r="M2325" i="6"/>
  <c r="N2325" i="6" s="1"/>
  <c r="O2325" i="6"/>
  <c r="O2254" i="6"/>
  <c r="M2254" i="6"/>
  <c r="N2254" i="6" s="1"/>
  <c r="O2215" i="6"/>
  <c r="O2139" i="6"/>
  <c r="M2139" i="6"/>
  <c r="N2139" i="6" s="1"/>
  <c r="O2047" i="6"/>
  <c r="M2047" i="6"/>
  <c r="N2047" i="6" s="1"/>
  <c r="M3373" i="6"/>
  <c r="N3373" i="6" s="1"/>
  <c r="O3373" i="6"/>
  <c r="M3253" i="6"/>
  <c r="N3253" i="6" s="1"/>
  <c r="O3253" i="6"/>
  <c r="O3189" i="6"/>
  <c r="M3189" i="6"/>
  <c r="N3189" i="6" s="1"/>
  <c r="O3125" i="6"/>
  <c r="M3125" i="6"/>
  <c r="N3125" i="6" s="1"/>
  <c r="O2934" i="6"/>
  <c r="M2934" i="6"/>
  <c r="N2934" i="6" s="1"/>
  <c r="O2870" i="6"/>
  <c r="M2870" i="6"/>
  <c r="N2870" i="6" s="1"/>
  <c r="M2799" i="6"/>
  <c r="N2799" i="6" s="1"/>
  <c r="O2799" i="6"/>
  <c r="M2675" i="6"/>
  <c r="N2675" i="6" s="1"/>
  <c r="O2675" i="6"/>
  <c r="M2611" i="6"/>
  <c r="N2611" i="6" s="1"/>
  <c r="O2611" i="6"/>
  <c r="M2547" i="6"/>
  <c r="N2547" i="6" s="1"/>
  <c r="O2547" i="6"/>
  <c r="M2413" i="6"/>
  <c r="N2413" i="6" s="1"/>
  <c r="O2413" i="6"/>
  <c r="M2373" i="6"/>
  <c r="N2373" i="6" s="1"/>
  <c r="O2373" i="6"/>
  <c r="O2290" i="6"/>
  <c r="M2290" i="6"/>
  <c r="N2290" i="6" s="1"/>
  <c r="O2188" i="6"/>
  <c r="M2188" i="6"/>
  <c r="N2188" i="6" s="1"/>
  <c r="O2091" i="6"/>
  <c r="M2091" i="6"/>
  <c r="N2091" i="6" s="1"/>
  <c r="M3247" i="6"/>
  <c r="N3247" i="6" s="1"/>
  <c r="O3247" i="6"/>
  <c r="M3119" i="6"/>
  <c r="N3119" i="6" s="1"/>
  <c r="O3119" i="6"/>
  <c r="O3033" i="6"/>
  <c r="M3033" i="6"/>
  <c r="N3033" i="6" s="1"/>
  <c r="O2990" i="6"/>
  <c r="M2990" i="6"/>
  <c r="N2990" i="6" s="1"/>
  <c r="O2842" i="6"/>
  <c r="M2842" i="6"/>
  <c r="N2842" i="6" s="1"/>
  <c r="O2778" i="6"/>
  <c r="M2778" i="6"/>
  <c r="N2778" i="6" s="1"/>
  <c r="M2715" i="6"/>
  <c r="N2715" i="6" s="1"/>
  <c r="O2715" i="6"/>
  <c r="M2607" i="6"/>
  <c r="N2607" i="6" s="1"/>
  <c r="O2607" i="6"/>
  <c r="M2543" i="6"/>
  <c r="N2543" i="6" s="1"/>
  <c r="O2543" i="6"/>
  <c r="M2479" i="6"/>
  <c r="N2479" i="6" s="1"/>
  <c r="O2479" i="6"/>
  <c r="O2378" i="6"/>
  <c r="M2378" i="6"/>
  <c r="N2378" i="6" s="1"/>
  <c r="O2278" i="6"/>
  <c r="M2278" i="6"/>
  <c r="N2278" i="6" s="1"/>
  <c r="O2180" i="6"/>
  <c r="M2180" i="6"/>
  <c r="N2180" i="6" s="1"/>
  <c r="O3361" i="6"/>
  <c r="M3361" i="6"/>
  <c r="N3361" i="6" s="1"/>
  <c r="M3327" i="6"/>
  <c r="N3327" i="6" s="1"/>
  <c r="O3327" i="6"/>
  <c r="O3262" i="6"/>
  <c r="M3262" i="6"/>
  <c r="N3262" i="6" s="1"/>
  <c r="O3134" i="6"/>
  <c r="M3134" i="6"/>
  <c r="N3134" i="6" s="1"/>
  <c r="O3070" i="6"/>
  <c r="M3070" i="6"/>
  <c r="N3070" i="6" s="1"/>
  <c r="M3009" i="6"/>
  <c r="N3009" i="6" s="1"/>
  <c r="O3009" i="6"/>
  <c r="M2919" i="6"/>
  <c r="N2919" i="6" s="1"/>
  <c r="O2919" i="6"/>
  <c r="M2855" i="6"/>
  <c r="N2855" i="6" s="1"/>
  <c r="O2855" i="6"/>
  <c r="M2791" i="6"/>
  <c r="N2791" i="6" s="1"/>
  <c r="O2791" i="6"/>
  <c r="O2686" i="6"/>
  <c r="M2686" i="6"/>
  <c r="N2686" i="6" s="1"/>
  <c r="M2626" i="6"/>
  <c r="N2626" i="6" s="1"/>
  <c r="O2626" i="6"/>
  <c r="O2562" i="6"/>
  <c r="M2562" i="6"/>
  <c r="N2562" i="6" s="1"/>
  <c r="O2401" i="6"/>
  <c r="M2401" i="6"/>
  <c r="N2401" i="6" s="1"/>
  <c r="O2312" i="6"/>
  <c r="M2312" i="6"/>
  <c r="N2312" i="6" s="1"/>
  <c r="O2192" i="6"/>
  <c r="M2192" i="6"/>
  <c r="N2192" i="6" s="1"/>
  <c r="O3161" i="6"/>
  <c r="M3161" i="6"/>
  <c r="N3161" i="6" s="1"/>
  <c r="O3097" i="6"/>
  <c r="M3097" i="6"/>
  <c r="N3097" i="6" s="1"/>
  <c r="O3050" i="6"/>
  <c r="M3050" i="6"/>
  <c r="N3050" i="6" s="1"/>
  <c r="O2937" i="6"/>
  <c r="M2937" i="6"/>
  <c r="N2937" i="6" s="1"/>
  <c r="M2873" i="6"/>
  <c r="N2873" i="6" s="1"/>
  <c r="O2873" i="6"/>
  <c r="O2802" i="6"/>
  <c r="M2802" i="6"/>
  <c r="N2802" i="6" s="1"/>
  <c r="M2655" i="6"/>
  <c r="N2655" i="6" s="1"/>
  <c r="O2655" i="6"/>
  <c r="M2591" i="6"/>
  <c r="N2591" i="6" s="1"/>
  <c r="O2591" i="6"/>
  <c r="M2527" i="6"/>
  <c r="N2527" i="6" s="1"/>
  <c r="O2527" i="6"/>
  <c r="O2420" i="6"/>
  <c r="M2420" i="6"/>
  <c r="N2420" i="6" s="1"/>
  <c r="O2346" i="6"/>
  <c r="M2346" i="6"/>
  <c r="N2346" i="6" s="1"/>
  <c r="O2302" i="6"/>
  <c r="M2302" i="6"/>
  <c r="N2302" i="6" s="1"/>
  <c r="O2194" i="6"/>
  <c r="M2194" i="6"/>
  <c r="N2194" i="6" s="1"/>
  <c r="M3343" i="6"/>
  <c r="N3343" i="6" s="1"/>
  <c r="O3343" i="6"/>
  <c r="M3285" i="6"/>
  <c r="N3285" i="6" s="1"/>
  <c r="O3285" i="6"/>
  <c r="O3157" i="6"/>
  <c r="M3157" i="6"/>
  <c r="N3157" i="6" s="1"/>
  <c r="O3093" i="6"/>
  <c r="M3093" i="6"/>
  <c r="N3093" i="6" s="1"/>
  <c r="M2973" i="6"/>
  <c r="N2973" i="6" s="1"/>
  <c r="O2973" i="6"/>
  <c r="O2830" i="6"/>
  <c r="M2830" i="6"/>
  <c r="N2830" i="6" s="1"/>
  <c r="O2766" i="6"/>
  <c r="M2766" i="6"/>
  <c r="N2766" i="6" s="1"/>
  <c r="O2674" i="6"/>
  <c r="M2674" i="6"/>
  <c r="N2674" i="6" s="1"/>
  <c r="O2546" i="6"/>
  <c r="M2546" i="6"/>
  <c r="N2546" i="6" s="1"/>
  <c r="O2482" i="6"/>
  <c r="M2482" i="6"/>
  <c r="N2482" i="6" s="1"/>
  <c r="O2412" i="6"/>
  <c r="M2412" i="6"/>
  <c r="N2412" i="6" s="1"/>
  <c r="O2332" i="6"/>
  <c r="M2332" i="6"/>
  <c r="N2332" i="6" s="1"/>
  <c r="M2279" i="6"/>
  <c r="N2279" i="6" s="1"/>
  <c r="O2279" i="6"/>
  <c r="O2240" i="6"/>
  <c r="M2240" i="6"/>
  <c r="N2240" i="6" s="1"/>
  <c r="O2113" i="6"/>
  <c r="M2113" i="6"/>
  <c r="N2113" i="6" s="1"/>
  <c r="O3114" i="6"/>
  <c r="M3114" i="6"/>
  <c r="N3114" i="6" s="1"/>
  <c r="O3028" i="6"/>
  <c r="M3028" i="6"/>
  <c r="N3028" i="6" s="1"/>
  <c r="O2900" i="6"/>
  <c r="M2900" i="6"/>
  <c r="N2900" i="6" s="1"/>
  <c r="O2841" i="6"/>
  <c r="M2841" i="6"/>
  <c r="N2841" i="6" s="1"/>
  <c r="M2777" i="6"/>
  <c r="N2777" i="6" s="1"/>
  <c r="O2777" i="6"/>
  <c r="M2685" i="6"/>
  <c r="N2685" i="6" s="1"/>
  <c r="O2685" i="6"/>
  <c r="O2637" i="6"/>
  <c r="M2637" i="6"/>
  <c r="N2637" i="6" s="1"/>
  <c r="M2573" i="6"/>
  <c r="N2573" i="6" s="1"/>
  <c r="O2573" i="6"/>
  <c r="O2444" i="6"/>
  <c r="M2444" i="6"/>
  <c r="N2444" i="6" s="1"/>
  <c r="O2402" i="6"/>
  <c r="M2402" i="6"/>
  <c r="N2402" i="6" s="1"/>
  <c r="O2281" i="6"/>
  <c r="M2281" i="6"/>
  <c r="N2281" i="6" s="1"/>
  <c r="M2122" i="6"/>
  <c r="N2122" i="6" s="1"/>
  <c r="O2122" i="6"/>
  <c r="O2063" i="6"/>
  <c r="M2063" i="6"/>
  <c r="N2063" i="6" s="1"/>
  <c r="O2096" i="6"/>
  <c r="M2096" i="6"/>
  <c r="N2096" i="6" s="1"/>
  <c r="O1955" i="6"/>
  <c r="M1955" i="6"/>
  <c r="N1955" i="6" s="1"/>
  <c r="O1888" i="6"/>
  <c r="M1888" i="6"/>
  <c r="N1888" i="6" s="1"/>
  <c r="O1818" i="6"/>
  <c r="M1818" i="6"/>
  <c r="N1818" i="6" s="1"/>
  <c r="O1735" i="6"/>
  <c r="M1735" i="6"/>
  <c r="N1735" i="6" s="1"/>
  <c r="M1689" i="6"/>
  <c r="N1689" i="6" s="1"/>
  <c r="O1689" i="6"/>
  <c r="M1638" i="6"/>
  <c r="N1638" i="6" s="1"/>
  <c r="O1638" i="6"/>
  <c r="O1510" i="6"/>
  <c r="M1510" i="6"/>
  <c r="N1510" i="6" s="1"/>
  <c r="O1446" i="6"/>
  <c r="M1446" i="6"/>
  <c r="N1446" i="6" s="1"/>
  <c r="M1383" i="6"/>
  <c r="N1383" i="6" s="1"/>
  <c r="O1383" i="6"/>
  <c r="O2195" i="6"/>
  <c r="M2195" i="6"/>
  <c r="N2195" i="6" s="1"/>
  <c r="O2177" i="6"/>
  <c r="M2177" i="6"/>
  <c r="N2177" i="6" s="1"/>
  <c r="O2123" i="6"/>
  <c r="M2123" i="6"/>
  <c r="N2123" i="6" s="1"/>
  <c r="O1953" i="6"/>
  <c r="M1953" i="6"/>
  <c r="N1953" i="6" s="1"/>
  <c r="O1905" i="6"/>
  <c r="M1905" i="6"/>
  <c r="N1905" i="6" s="1"/>
  <c r="M1740" i="6"/>
  <c r="N1740" i="6" s="1"/>
  <c r="O1740" i="6"/>
  <c r="O1566" i="6"/>
  <c r="M1566" i="6"/>
  <c r="N1566" i="6" s="1"/>
  <c r="O1502" i="6"/>
  <c r="M1502" i="6"/>
  <c r="N1502" i="6" s="1"/>
  <c r="O1438" i="6"/>
  <c r="M1438" i="6"/>
  <c r="N1438" i="6" s="1"/>
  <c r="O1247" i="6"/>
  <c r="M1247" i="6"/>
  <c r="N1247" i="6" s="1"/>
  <c r="O2185" i="6"/>
  <c r="M2185" i="6"/>
  <c r="N2185" i="6" s="1"/>
  <c r="O2080" i="6"/>
  <c r="M2080" i="6"/>
  <c r="N2080" i="6" s="1"/>
  <c r="O1912" i="6"/>
  <c r="M1912" i="6"/>
  <c r="N1912" i="6" s="1"/>
  <c r="O1865" i="6"/>
  <c r="M1865" i="6"/>
  <c r="N1865" i="6" s="1"/>
  <c r="O1747" i="6"/>
  <c r="M1747" i="6"/>
  <c r="N1747" i="6" s="1"/>
  <c r="M1620" i="6"/>
  <c r="N1620" i="6" s="1"/>
  <c r="O1620" i="6"/>
  <c r="O1556" i="6"/>
  <c r="M1556" i="6"/>
  <c r="N1556" i="6" s="1"/>
  <c r="O1492" i="6"/>
  <c r="M1492" i="6"/>
  <c r="N1492" i="6" s="1"/>
  <c r="M1359" i="6"/>
  <c r="N1359" i="6" s="1"/>
  <c r="O1359" i="6"/>
  <c r="M1339" i="6"/>
  <c r="N1339" i="6" s="1"/>
  <c r="O1339" i="6"/>
  <c r="M1323" i="6"/>
  <c r="N1323" i="6" s="1"/>
  <c r="O1323" i="6"/>
  <c r="O2074" i="6"/>
  <c r="M2074" i="6"/>
  <c r="N2074" i="6" s="1"/>
  <c r="O2054" i="6"/>
  <c r="M2054" i="6"/>
  <c r="N2054" i="6" s="1"/>
  <c r="O2001" i="6"/>
  <c r="M2001" i="6"/>
  <c r="N2001" i="6" s="1"/>
  <c r="O1877" i="6"/>
  <c r="M1877" i="6"/>
  <c r="N1877" i="6" s="1"/>
  <c r="O1833" i="6"/>
  <c r="M1833" i="6"/>
  <c r="N1833" i="6" s="1"/>
  <c r="O1801" i="6"/>
  <c r="M1801" i="6"/>
  <c r="N1801" i="6" s="1"/>
  <c r="M1690" i="6"/>
  <c r="N1690" i="6" s="1"/>
  <c r="O1690" i="6"/>
  <c r="M1645" i="6"/>
  <c r="N1645" i="6" s="1"/>
  <c r="O1645" i="6"/>
  <c r="M1581" i="6"/>
  <c r="N1581" i="6" s="1"/>
  <c r="O1581" i="6"/>
  <c r="O1453" i="6"/>
  <c r="M1453" i="6"/>
  <c r="N1453" i="6" s="1"/>
  <c r="M1395" i="6"/>
  <c r="N1395" i="6" s="1"/>
  <c r="O1395" i="6"/>
  <c r="O1355" i="6"/>
  <c r="M1355" i="6"/>
  <c r="N1355" i="6" s="1"/>
  <c r="O2033" i="6"/>
  <c r="M2033" i="6"/>
  <c r="N2033" i="6" s="1"/>
  <c r="O1987" i="6"/>
  <c r="M1987" i="6"/>
  <c r="N1987" i="6" s="1"/>
  <c r="O1923" i="6"/>
  <c r="M1923" i="6"/>
  <c r="N1923" i="6" s="1"/>
  <c r="O1807" i="6"/>
  <c r="M1807" i="6"/>
  <c r="N1807" i="6" s="1"/>
  <c r="O1775" i="6"/>
  <c r="M1775" i="6"/>
  <c r="N1775" i="6" s="1"/>
  <c r="O1713" i="6"/>
  <c r="M1713" i="6"/>
  <c r="N1713" i="6" s="1"/>
  <c r="M1575" i="6"/>
  <c r="N1575" i="6" s="1"/>
  <c r="O1575" i="6"/>
  <c r="M1511" i="6"/>
  <c r="N1511" i="6" s="1"/>
  <c r="O1511" i="6"/>
  <c r="M1447" i="6"/>
  <c r="N1447" i="6" s="1"/>
  <c r="O1447" i="6"/>
  <c r="M1195" i="6"/>
  <c r="N1195" i="6" s="1"/>
  <c r="O1195" i="6"/>
  <c r="O2012" i="6"/>
  <c r="M2012" i="6"/>
  <c r="N2012" i="6" s="1"/>
  <c r="M1948" i="6"/>
  <c r="N1948" i="6" s="1"/>
  <c r="O1948" i="6"/>
  <c r="O1750" i="6"/>
  <c r="M1750" i="6"/>
  <c r="N1750" i="6" s="1"/>
  <c r="M1684" i="6"/>
  <c r="N1684" i="6" s="1"/>
  <c r="O1684" i="6"/>
  <c r="O1656" i="6"/>
  <c r="M1656" i="6"/>
  <c r="N1656" i="6" s="1"/>
  <c r="M1528" i="6"/>
  <c r="N1528" i="6" s="1"/>
  <c r="O1528" i="6"/>
  <c r="M1464" i="6"/>
  <c r="N1464" i="6" s="1"/>
  <c r="O1464" i="6"/>
  <c r="O1398" i="6"/>
  <c r="M1398" i="6"/>
  <c r="N1398" i="6" s="1"/>
  <c r="O1136" i="6"/>
  <c r="M1136" i="6"/>
  <c r="N1136" i="6" s="1"/>
  <c r="O2040" i="6"/>
  <c r="M2040" i="6"/>
  <c r="N2040" i="6" s="1"/>
  <c r="O1971" i="6"/>
  <c r="M1971" i="6"/>
  <c r="N1971" i="6" s="1"/>
  <c r="O1761" i="6"/>
  <c r="M1761" i="6"/>
  <c r="N1761" i="6" s="1"/>
  <c r="M1650" i="6"/>
  <c r="N1650" i="6" s="1"/>
  <c r="O1650" i="6"/>
  <c r="M1586" i="6"/>
  <c r="N1586" i="6" s="1"/>
  <c r="O1586" i="6"/>
  <c r="O1458" i="6"/>
  <c r="M1458" i="6"/>
  <c r="N1458" i="6" s="1"/>
  <c r="O1396" i="6"/>
  <c r="M1396" i="6"/>
  <c r="N1396" i="6" s="1"/>
  <c r="O1348" i="6"/>
  <c r="M1348" i="6"/>
  <c r="N1348" i="6" s="1"/>
  <c r="O1261" i="6"/>
  <c r="M1261" i="6"/>
  <c r="N1261" i="6" s="1"/>
  <c r="O1201" i="6"/>
  <c r="M1201" i="6"/>
  <c r="N1201" i="6" s="1"/>
  <c r="M2027" i="6"/>
  <c r="N2027" i="6" s="1"/>
  <c r="O2027" i="6"/>
  <c r="O1884" i="6"/>
  <c r="M1884" i="6"/>
  <c r="N1884" i="6" s="1"/>
  <c r="O1850" i="6"/>
  <c r="M1850" i="6"/>
  <c r="N1850" i="6" s="1"/>
  <c r="O1820" i="6"/>
  <c r="M1820" i="6"/>
  <c r="N1820" i="6" s="1"/>
  <c r="O1730" i="6"/>
  <c r="M1730" i="6"/>
  <c r="N1730" i="6" s="1"/>
  <c r="M1693" i="6"/>
  <c r="N1693" i="6" s="1"/>
  <c r="O1693" i="6"/>
  <c r="M1615" i="6"/>
  <c r="N1615" i="6" s="1"/>
  <c r="O1615" i="6"/>
  <c r="M1487" i="6"/>
  <c r="N1487" i="6" s="1"/>
  <c r="O1487" i="6"/>
  <c r="O1423" i="6"/>
  <c r="M1423" i="6"/>
  <c r="N1423" i="6" s="1"/>
  <c r="M1367" i="6"/>
  <c r="N1367" i="6" s="1"/>
  <c r="O1367" i="6"/>
  <c r="O1255" i="6"/>
  <c r="M1255" i="6"/>
  <c r="N1255" i="6" s="1"/>
  <c r="O1137" i="6"/>
  <c r="M1137" i="6"/>
  <c r="N1137" i="6" s="1"/>
  <c r="O1073" i="6"/>
  <c r="M1073" i="6"/>
  <c r="N1073" i="6" s="1"/>
  <c r="O960" i="6"/>
  <c r="M960" i="6"/>
  <c r="N960" i="6" s="1"/>
  <c r="O880" i="6"/>
  <c r="M880" i="6"/>
  <c r="N880" i="6" s="1"/>
  <c r="M822" i="6"/>
  <c r="N822" i="6" s="1"/>
  <c r="O822" i="6"/>
  <c r="M666" i="6"/>
  <c r="N666" i="6" s="1"/>
  <c r="O666" i="6"/>
  <c r="M594" i="6"/>
  <c r="N594" i="6" s="1"/>
  <c r="O594" i="6"/>
  <c r="O435" i="6"/>
  <c r="M435" i="6"/>
  <c r="N435" i="6" s="1"/>
  <c r="O1026" i="6"/>
  <c r="M1026" i="6"/>
  <c r="N1026" i="6" s="1"/>
  <c r="O954" i="6"/>
  <c r="M954" i="6"/>
  <c r="N954" i="6" s="1"/>
  <c r="M896" i="6"/>
  <c r="N896" i="6" s="1"/>
  <c r="O896" i="6"/>
  <c r="O800" i="6"/>
  <c r="M800" i="6"/>
  <c r="N800" i="6" s="1"/>
  <c r="M703" i="6"/>
  <c r="N703" i="6" s="1"/>
  <c r="O703" i="6"/>
  <c r="M664" i="6"/>
  <c r="N664" i="6" s="1"/>
  <c r="O664" i="6"/>
  <c r="M612" i="6"/>
  <c r="N612" i="6" s="1"/>
  <c r="O612" i="6"/>
  <c r="O579" i="6"/>
  <c r="M579" i="6"/>
  <c r="N579" i="6" s="1"/>
  <c r="O497" i="6"/>
  <c r="M497" i="6"/>
  <c r="N497" i="6" s="1"/>
  <c r="M1258" i="6"/>
  <c r="N1258" i="6" s="1"/>
  <c r="O1258" i="6"/>
  <c r="M1189" i="6"/>
  <c r="N1189" i="6" s="1"/>
  <c r="O1189" i="6"/>
  <c r="O1128" i="6"/>
  <c r="M1128" i="6"/>
  <c r="N1128" i="6" s="1"/>
  <c r="M1000" i="6"/>
  <c r="N1000" i="6" s="1"/>
  <c r="O1000" i="6"/>
  <c r="O914" i="6"/>
  <c r="M914" i="6"/>
  <c r="N914" i="6" s="1"/>
  <c r="O849" i="6"/>
  <c r="M849" i="6"/>
  <c r="N849" i="6" s="1"/>
  <c r="O740" i="6"/>
  <c r="M740" i="6"/>
  <c r="N740" i="6" s="1"/>
  <c r="M682" i="6"/>
  <c r="N682" i="6" s="1"/>
  <c r="O682" i="6"/>
  <c r="M630" i="6"/>
  <c r="N630" i="6" s="1"/>
  <c r="O630" i="6"/>
  <c r="M1223" i="6"/>
  <c r="N1223" i="6" s="1"/>
  <c r="O1223" i="6"/>
  <c r="O1172" i="6"/>
  <c r="M1172" i="6"/>
  <c r="N1172" i="6" s="1"/>
  <c r="O1133" i="6"/>
  <c r="M1133" i="6"/>
  <c r="N1133" i="6" s="1"/>
  <c r="O1005" i="6"/>
  <c r="M1005" i="6"/>
  <c r="N1005" i="6" s="1"/>
  <c r="M950" i="6"/>
  <c r="N950" i="6" s="1"/>
  <c r="O950" i="6"/>
  <c r="M886" i="6"/>
  <c r="N886" i="6" s="1"/>
  <c r="O886" i="6"/>
  <c r="M761" i="6"/>
  <c r="N761" i="6" s="1"/>
  <c r="O761" i="6"/>
  <c r="O559" i="6"/>
  <c r="M559" i="6"/>
  <c r="N559" i="6" s="1"/>
  <c r="M492" i="6"/>
  <c r="N492" i="6" s="1"/>
  <c r="O492" i="6"/>
  <c r="O1270" i="6"/>
  <c r="M1270" i="6"/>
  <c r="N1270" i="6" s="1"/>
  <c r="O1232" i="6"/>
  <c r="M1232" i="6"/>
  <c r="N1232" i="6" s="1"/>
  <c r="M1131" i="6"/>
  <c r="N1131" i="6" s="1"/>
  <c r="O1131" i="6"/>
  <c r="O1003" i="6"/>
  <c r="M1003" i="6"/>
  <c r="N1003" i="6" s="1"/>
  <c r="O957" i="6"/>
  <c r="M957" i="6"/>
  <c r="N957" i="6" s="1"/>
  <c r="M872" i="6"/>
  <c r="N872" i="6" s="1"/>
  <c r="O872" i="6"/>
  <c r="M747" i="6"/>
  <c r="N747" i="6" s="1"/>
  <c r="O747" i="6"/>
  <c r="M695" i="6"/>
  <c r="N695" i="6" s="1"/>
  <c r="O695" i="6"/>
  <c r="M637" i="6"/>
  <c r="N637" i="6" s="1"/>
  <c r="O637" i="6"/>
  <c r="M508" i="6"/>
  <c r="N508" i="6" s="1"/>
  <c r="O508" i="6"/>
  <c r="O301" i="6"/>
  <c r="M301" i="6"/>
  <c r="N301" i="6" s="1"/>
  <c r="O1065" i="6"/>
  <c r="M1065" i="6"/>
  <c r="N1065" i="6" s="1"/>
  <c r="M939" i="6"/>
  <c r="N939" i="6" s="1"/>
  <c r="O939" i="6"/>
  <c r="O897" i="6"/>
  <c r="M897" i="6"/>
  <c r="N897" i="6" s="1"/>
  <c r="M848" i="6"/>
  <c r="N848" i="6" s="1"/>
  <c r="O848" i="6"/>
  <c r="M737" i="6"/>
  <c r="N737" i="6" s="1"/>
  <c r="O737" i="6"/>
  <c r="O675" i="6"/>
  <c r="M675" i="6"/>
  <c r="N675" i="6" s="1"/>
  <c r="M643" i="6"/>
  <c r="N643" i="6" s="1"/>
  <c r="O643" i="6"/>
  <c r="O515" i="6"/>
  <c r="M515" i="6"/>
  <c r="N515" i="6" s="1"/>
  <c r="O382" i="6"/>
  <c r="M382" i="6"/>
  <c r="N382" i="6" s="1"/>
  <c r="O1299" i="6"/>
  <c r="M1299" i="6"/>
  <c r="N1299" i="6" s="1"/>
  <c r="M1173" i="6"/>
  <c r="N1173" i="6" s="1"/>
  <c r="O1173" i="6"/>
  <c r="O1089" i="6"/>
  <c r="M1089" i="6"/>
  <c r="N1089" i="6" s="1"/>
  <c r="O1025" i="6"/>
  <c r="M1025" i="6"/>
  <c r="N1025" i="6" s="1"/>
  <c r="M840" i="6"/>
  <c r="N840" i="6" s="1"/>
  <c r="O840" i="6"/>
  <c r="M787" i="6"/>
  <c r="N787" i="6" s="1"/>
  <c r="O787" i="6"/>
  <c r="O712" i="6"/>
  <c r="M712" i="6"/>
  <c r="N712" i="6" s="1"/>
  <c r="O553" i="6"/>
  <c r="M553" i="6"/>
  <c r="N553" i="6" s="1"/>
  <c r="M270" i="6"/>
  <c r="N270" i="6" s="1"/>
  <c r="O270" i="6"/>
  <c r="O1162" i="6"/>
  <c r="M1162" i="6"/>
  <c r="N1162" i="6" s="1"/>
  <c r="O1044" i="6"/>
  <c r="M1044" i="6"/>
  <c r="N1044" i="6" s="1"/>
  <c r="O978" i="6"/>
  <c r="M978" i="6"/>
  <c r="N978" i="6" s="1"/>
  <c r="O933" i="6"/>
  <c r="M933" i="6"/>
  <c r="N933" i="6" s="1"/>
  <c r="M832" i="6"/>
  <c r="N832" i="6" s="1"/>
  <c r="O832" i="6"/>
  <c r="M729" i="6"/>
  <c r="N729" i="6" s="1"/>
  <c r="O729" i="6"/>
  <c r="O698" i="6"/>
  <c r="M698" i="6"/>
  <c r="N698" i="6" s="1"/>
  <c r="O461" i="6"/>
  <c r="M461" i="6"/>
  <c r="N461" i="6" s="1"/>
  <c r="O303" i="6"/>
  <c r="M303" i="6"/>
  <c r="N303" i="6" s="1"/>
  <c r="O554" i="6"/>
  <c r="M554" i="6"/>
  <c r="N554" i="6" s="1"/>
  <c r="M495" i="6"/>
  <c r="N495" i="6" s="1"/>
  <c r="O495" i="6"/>
  <c r="M352" i="6"/>
  <c r="N352" i="6" s="1"/>
  <c r="O352" i="6"/>
  <c r="M268" i="6"/>
  <c r="N268" i="6" s="1"/>
  <c r="O268" i="6"/>
  <c r="O119" i="6"/>
  <c r="M119" i="6"/>
  <c r="N119" i="6" s="1"/>
  <c r="O97" i="6"/>
  <c r="M97" i="6"/>
  <c r="N97" i="6" s="1"/>
  <c r="M427" i="6"/>
  <c r="N427" i="6" s="1"/>
  <c r="O427" i="6"/>
  <c r="O363" i="6"/>
  <c r="M363" i="6"/>
  <c r="N363" i="6" s="1"/>
  <c r="O318" i="6"/>
  <c r="M318" i="6"/>
  <c r="N318" i="6" s="1"/>
  <c r="M254" i="6"/>
  <c r="N254" i="6" s="1"/>
  <c r="O254" i="6"/>
  <c r="O150" i="6"/>
  <c r="M150" i="6"/>
  <c r="N150" i="6" s="1"/>
  <c r="O83" i="6"/>
  <c r="M83" i="6"/>
  <c r="N83" i="6" s="1"/>
  <c r="O439" i="6"/>
  <c r="M439" i="6"/>
  <c r="N439" i="6" s="1"/>
  <c r="O377" i="6"/>
  <c r="M377" i="6"/>
  <c r="N377" i="6" s="1"/>
  <c r="M336" i="6"/>
  <c r="N336" i="6" s="1"/>
  <c r="O336" i="6"/>
  <c r="M278" i="6"/>
  <c r="N278" i="6" s="1"/>
  <c r="O278" i="6"/>
  <c r="M157" i="6"/>
  <c r="N157" i="6" s="1"/>
  <c r="O157" i="6"/>
  <c r="O353" i="6"/>
  <c r="M353" i="6"/>
  <c r="N353" i="6" s="1"/>
  <c r="M297" i="6"/>
  <c r="N297" i="6" s="1"/>
  <c r="O297" i="6"/>
  <c r="O134" i="6"/>
  <c r="M134" i="6"/>
  <c r="N134" i="6" s="1"/>
  <c r="O80" i="6"/>
  <c r="M80" i="6"/>
  <c r="N80" i="6" s="1"/>
  <c r="O530" i="6"/>
  <c r="M530" i="6"/>
  <c r="N530" i="6" s="1"/>
  <c r="O448" i="6"/>
  <c r="M448" i="6"/>
  <c r="N448" i="6" s="1"/>
  <c r="O293" i="6"/>
  <c r="M293" i="6"/>
  <c r="N293" i="6" s="1"/>
  <c r="M229" i="6"/>
  <c r="N229" i="6" s="1"/>
  <c r="O229" i="6"/>
  <c r="O114" i="6"/>
  <c r="M114" i="6"/>
  <c r="N114" i="6" s="1"/>
  <c r="O374" i="6"/>
  <c r="M374" i="6"/>
  <c r="N374" i="6" s="1"/>
  <c r="O337" i="6"/>
  <c r="M337" i="6"/>
  <c r="N337" i="6" s="1"/>
  <c r="M222" i="6"/>
  <c r="N222" i="6" s="1"/>
  <c r="O222" i="6"/>
  <c r="O192" i="6"/>
  <c r="M192" i="6"/>
  <c r="N192" i="6" s="1"/>
  <c r="O102" i="6"/>
  <c r="M102" i="6"/>
  <c r="N102" i="6" s="1"/>
  <c r="O412" i="6"/>
  <c r="M412" i="6"/>
  <c r="N412" i="6" s="1"/>
  <c r="M354" i="6"/>
  <c r="N354" i="6" s="1"/>
  <c r="O354" i="6"/>
  <c r="O305" i="6"/>
  <c r="M305" i="6"/>
  <c r="N305" i="6" s="1"/>
  <c r="O181" i="6"/>
  <c r="M181" i="6"/>
  <c r="N181" i="6" s="1"/>
  <c r="O78" i="6"/>
  <c r="M78" i="6"/>
  <c r="N78" i="6" s="1"/>
  <c r="O53" i="6"/>
  <c r="M53" i="6"/>
  <c r="N53" i="6" s="1"/>
  <c r="P9" i="6"/>
  <c r="L9" i="6"/>
  <c r="P26" i="6"/>
  <c r="L26" i="6"/>
  <c r="P18" i="6"/>
  <c r="L18" i="6"/>
  <c r="P15" i="6"/>
  <c r="L15" i="6"/>
  <c r="L41" i="6"/>
  <c r="P41" i="6"/>
  <c r="L43" i="6"/>
  <c r="P43" i="6"/>
  <c r="P30" i="6"/>
  <c r="L30" i="6"/>
  <c r="L20" i="6"/>
  <c r="P20" i="6"/>
  <c r="L19" i="6"/>
  <c r="P19" i="6"/>
  <c r="P32" i="6"/>
  <c r="L32" i="6"/>
  <c r="P22" i="6"/>
  <c r="L22" i="6"/>
  <c r="P5" i="6"/>
  <c r="L5" i="6"/>
  <c r="P36" i="6"/>
  <c r="L36" i="6"/>
  <c r="L10" i="6"/>
  <c r="P10" i="6"/>
  <c r="L17" i="6"/>
  <c r="P17" i="6"/>
  <c r="L16" i="6"/>
  <c r="P16" i="6"/>
  <c r="L23" i="6"/>
  <c r="P23" i="6"/>
  <c r="L21" i="6"/>
  <c r="P21" i="6"/>
  <c r="P7" i="6"/>
  <c r="L7" i="6"/>
  <c r="L38" i="6"/>
  <c r="P38" i="6"/>
  <c r="L35" i="6"/>
  <c r="P35" i="6"/>
  <c r="L14" i="6"/>
  <c r="P14" i="6"/>
  <c r="L3" i="6"/>
  <c r="P3" i="6"/>
  <c r="P13" i="6"/>
  <c r="L13" i="6"/>
  <c r="L27" i="6"/>
  <c r="P27" i="6"/>
  <c r="L25" i="6"/>
  <c r="P25" i="6"/>
  <c r="L24" i="6"/>
  <c r="P24" i="6"/>
  <c r="P40" i="6"/>
  <c r="L40" i="6"/>
  <c r="L11" i="6"/>
  <c r="P11" i="6"/>
  <c r="L6" i="6"/>
  <c r="P6" i="6"/>
  <c r="P2" i="6"/>
  <c r="L2" i="6"/>
  <c r="L8" i="6"/>
  <c r="P8" i="6"/>
  <c r="L31" i="6"/>
  <c r="P31" i="6"/>
  <c r="P29" i="6"/>
  <c r="L29" i="6"/>
  <c r="L28" i="6"/>
  <c r="P28" i="6"/>
  <c r="L42" i="6"/>
  <c r="P42" i="6"/>
  <c r="P12" i="6"/>
  <c r="L12" i="6"/>
  <c r="L33" i="6"/>
  <c r="P33" i="6"/>
  <c r="P34" i="6"/>
  <c r="L34" i="6"/>
  <c r="P44" i="6"/>
  <c r="L44" i="6"/>
  <c r="L37" i="6"/>
  <c r="P37" i="6"/>
  <c r="L39" i="6"/>
  <c r="P39" i="6"/>
  <c r="L4" i="6"/>
  <c r="P4" i="6"/>
  <c r="J13" i="5"/>
  <c r="K13" i="5" s="1"/>
  <c r="P13" i="5" s="1"/>
  <c r="J40" i="5"/>
  <c r="K40" i="5" s="1"/>
  <c r="P40" i="5" s="1"/>
  <c r="J33" i="5"/>
  <c r="K33" i="5" s="1"/>
  <c r="P33" i="5" s="1"/>
  <c r="J41" i="5"/>
  <c r="K41" i="5" s="1"/>
  <c r="P41" i="5" s="1"/>
  <c r="J23" i="5"/>
  <c r="K23" i="5" s="1"/>
  <c r="P23" i="5" s="1"/>
  <c r="J28" i="5"/>
  <c r="K28" i="5" s="1"/>
  <c r="P28" i="5" s="1"/>
  <c r="J15" i="5"/>
  <c r="K15" i="5" s="1"/>
  <c r="P15" i="5" s="1"/>
  <c r="J8" i="5"/>
  <c r="K8" i="5" s="1"/>
  <c r="J21" i="5"/>
  <c r="K21" i="5" s="1"/>
  <c r="P21" i="5" s="1"/>
  <c r="J10" i="5"/>
  <c r="K10" i="5" s="1"/>
  <c r="P10" i="5" s="1"/>
  <c r="J43" i="5"/>
  <c r="K43" i="5" s="1"/>
  <c r="P43" i="5" s="1"/>
  <c r="J24" i="5"/>
  <c r="K24" i="5" s="1"/>
  <c r="P24" i="5" s="1"/>
  <c r="J12" i="5"/>
  <c r="K12" i="5" s="1"/>
  <c r="P12" i="5" s="1"/>
  <c r="J18" i="5"/>
  <c r="K18" i="5" s="1"/>
  <c r="P18" i="5" s="1"/>
  <c r="J29" i="5"/>
  <c r="K29" i="5" s="1"/>
  <c r="P29" i="5" s="1"/>
  <c r="J16" i="5"/>
  <c r="K16" i="5" s="1"/>
  <c r="P16" i="5" s="1"/>
  <c r="J3" i="5"/>
  <c r="K3" i="5" s="1"/>
  <c r="L3" i="5" s="1"/>
  <c r="J11" i="5"/>
  <c r="K11" i="5" s="1"/>
  <c r="L11" i="5" s="1"/>
  <c r="J34" i="5"/>
  <c r="K34" i="5" s="1"/>
  <c r="P34" i="5" s="1"/>
  <c r="J32" i="5"/>
  <c r="K32" i="5" s="1"/>
  <c r="P32" i="5" s="1"/>
  <c r="J4" i="5"/>
  <c r="K4" i="5" s="1"/>
  <c r="P4" i="5" s="1"/>
  <c r="J14" i="5"/>
  <c r="K14" i="5" s="1"/>
  <c r="P14" i="5" s="1"/>
  <c r="J19" i="5"/>
  <c r="K19" i="5" s="1"/>
  <c r="P19" i="5" s="1"/>
  <c r="J2" i="5"/>
  <c r="K2" i="5" s="1"/>
  <c r="P2" i="5" s="1"/>
  <c r="J30" i="5"/>
  <c r="K30" i="5" s="1"/>
  <c r="P30" i="5" s="1"/>
  <c r="J22" i="5"/>
  <c r="K22" i="5" s="1"/>
  <c r="P22" i="5" s="1"/>
  <c r="J7" i="5"/>
  <c r="K7" i="5" s="1"/>
  <c r="P7" i="5" s="1"/>
  <c r="J42" i="5"/>
  <c r="K42" i="5" s="1"/>
  <c r="P42" i="5" s="1"/>
  <c r="J9" i="5"/>
  <c r="K9" i="5" s="1"/>
  <c r="P9" i="5" s="1"/>
  <c r="J6" i="5"/>
  <c r="K6" i="5" s="1"/>
  <c r="P6" i="5" s="1"/>
  <c r="J17" i="5"/>
  <c r="K17" i="5" s="1"/>
  <c r="P17" i="5" s="1"/>
  <c r="J44" i="5"/>
  <c r="K44" i="5" s="1"/>
  <c r="P44" i="5" s="1"/>
  <c r="J5" i="5"/>
  <c r="K5" i="5" s="1"/>
  <c r="P5" i="5" s="1"/>
  <c r="J35" i="5"/>
  <c r="K35" i="5" s="1"/>
  <c r="P35" i="5" s="1"/>
  <c r="J31" i="5"/>
  <c r="K31" i="5" s="1"/>
  <c r="P31" i="5" s="1"/>
  <c r="J25" i="5"/>
  <c r="K25" i="5" s="1"/>
  <c r="P25" i="5" s="1"/>
  <c r="J36" i="5"/>
  <c r="K36" i="5" s="1"/>
  <c r="P36" i="5" s="1"/>
  <c r="J20" i="5"/>
  <c r="K20" i="5" s="1"/>
  <c r="P20" i="5" s="1"/>
  <c r="J37" i="5"/>
  <c r="K37" i="5" s="1"/>
  <c r="P37" i="5" s="1"/>
  <c r="J38" i="5"/>
  <c r="K38" i="5" s="1"/>
  <c r="P38" i="5" s="1"/>
  <c r="J27" i="5"/>
  <c r="K27" i="5" s="1"/>
  <c r="P27" i="5" s="1"/>
  <c r="J26" i="5"/>
  <c r="K26" i="5" s="1"/>
  <c r="P26" i="5" s="1"/>
  <c r="L9" i="5"/>
  <c r="L4" i="5"/>
  <c r="P8" i="5"/>
  <c r="L8" i="5"/>
  <c r="E7" i="4"/>
  <c r="D8" i="4" s="1"/>
  <c r="E8" i="4" s="1"/>
  <c r="G9" i="4" s="1"/>
  <c r="G7" i="4"/>
  <c r="P11" i="5" l="1"/>
  <c r="L2" i="5"/>
  <c r="L10" i="5"/>
  <c r="O66" i="6"/>
  <c r="M66" i="6"/>
  <c r="N66" i="6" s="1"/>
  <c r="M241" i="6"/>
  <c r="N241" i="6" s="1"/>
  <c r="O241" i="6"/>
  <c r="O67" i="6"/>
  <c r="M67" i="6"/>
  <c r="N67" i="6" s="1"/>
  <c r="M286" i="6"/>
  <c r="N286" i="6" s="1"/>
  <c r="O286" i="6"/>
  <c r="O170" i="6"/>
  <c r="M170" i="6"/>
  <c r="N170" i="6" s="1"/>
  <c r="M488" i="6"/>
  <c r="N488" i="6" s="1"/>
  <c r="O488" i="6"/>
  <c r="M233" i="6"/>
  <c r="N233" i="6" s="1"/>
  <c r="O233" i="6"/>
  <c r="O214" i="6"/>
  <c r="M214" i="6"/>
  <c r="N214" i="6" s="1"/>
  <c r="O409" i="6"/>
  <c r="M409" i="6"/>
  <c r="N409" i="6" s="1"/>
  <c r="M207" i="6"/>
  <c r="N207" i="6" s="1"/>
  <c r="O207" i="6"/>
  <c r="O395" i="6"/>
  <c r="M395" i="6"/>
  <c r="N395" i="6" s="1"/>
  <c r="O205" i="6"/>
  <c r="M205" i="6"/>
  <c r="N205" i="6" s="1"/>
  <c r="O531" i="6"/>
  <c r="M531" i="6"/>
  <c r="N531" i="6" s="1"/>
  <c r="O547" i="6"/>
  <c r="M547" i="6"/>
  <c r="N547" i="6" s="1"/>
  <c r="O885" i="6"/>
  <c r="M885" i="6"/>
  <c r="N885" i="6" s="1"/>
  <c r="O1108" i="6"/>
  <c r="M1108" i="6"/>
  <c r="N1108" i="6" s="1"/>
  <c r="O631" i="6"/>
  <c r="M631" i="6"/>
  <c r="N631" i="6" s="1"/>
  <c r="M1257" i="6"/>
  <c r="N1257" i="6" s="1"/>
  <c r="O1257" i="6"/>
  <c r="O778" i="6"/>
  <c r="M778" i="6"/>
  <c r="N778" i="6" s="1"/>
  <c r="O603" i="6"/>
  <c r="M603" i="6"/>
  <c r="N603" i="6" s="1"/>
  <c r="O817" i="6"/>
  <c r="M817" i="6"/>
  <c r="N817" i="6" s="1"/>
  <c r="O406" i="6"/>
  <c r="M406" i="6"/>
  <c r="N406" i="6" s="1"/>
  <c r="O843" i="6"/>
  <c r="M843" i="6"/>
  <c r="N843" i="6" s="1"/>
  <c r="O1069" i="6"/>
  <c r="M1069" i="6"/>
  <c r="N1069" i="6" s="1"/>
  <c r="O511" i="6"/>
  <c r="M511" i="6"/>
  <c r="N511" i="6" s="1"/>
  <c r="M392" i="6"/>
  <c r="N392" i="6" s="1"/>
  <c r="O392" i="6"/>
  <c r="M638" i="6"/>
  <c r="N638" i="6" s="1"/>
  <c r="O638" i="6"/>
  <c r="O830" i="6"/>
  <c r="M830" i="6"/>
  <c r="N830" i="6" s="1"/>
  <c r="O1090" i="6"/>
  <c r="M1090" i="6"/>
  <c r="N1090" i="6" s="1"/>
  <c r="M746" i="6"/>
  <c r="N746" i="6" s="1"/>
  <c r="O746" i="6"/>
  <c r="O1009" i="6"/>
  <c r="M1009" i="6"/>
  <c r="N1009" i="6" s="1"/>
  <c r="O1314" i="6"/>
  <c r="M1314" i="6"/>
  <c r="N1314" i="6" s="1"/>
  <c r="M1551" i="6"/>
  <c r="N1551" i="6" s="1"/>
  <c r="O1551" i="6"/>
  <c r="O1788" i="6"/>
  <c r="M1788" i="6"/>
  <c r="N1788" i="6" s="1"/>
  <c r="O1963" i="6"/>
  <c r="M1963" i="6"/>
  <c r="N1963" i="6" s="1"/>
  <c r="O1326" i="6"/>
  <c r="M1326" i="6"/>
  <c r="N1326" i="6" s="1"/>
  <c r="M1522" i="6"/>
  <c r="N1522" i="6" s="1"/>
  <c r="O1522" i="6"/>
  <c r="O1886" i="6"/>
  <c r="M1886" i="6"/>
  <c r="N1886" i="6" s="1"/>
  <c r="O1292" i="6"/>
  <c r="M1292" i="6"/>
  <c r="N1292" i="6" s="1"/>
  <c r="O1592" i="6"/>
  <c r="M1592" i="6"/>
  <c r="N1592" i="6" s="1"/>
  <c r="O1893" i="6"/>
  <c r="M1893" i="6"/>
  <c r="N1893" i="6" s="1"/>
  <c r="O1281" i="6"/>
  <c r="M1281" i="6"/>
  <c r="N1281" i="6" s="1"/>
  <c r="M1639" i="6"/>
  <c r="N1639" i="6" s="1"/>
  <c r="O1639" i="6"/>
  <c r="O1839" i="6"/>
  <c r="M1839" i="6"/>
  <c r="N1839" i="6" s="1"/>
  <c r="O1236" i="6"/>
  <c r="M1236" i="6"/>
  <c r="N1236" i="6" s="1"/>
  <c r="O1517" i="6"/>
  <c r="M1517" i="6"/>
  <c r="N1517" i="6" s="1"/>
  <c r="M1760" i="6"/>
  <c r="N1760" i="6" s="1"/>
  <c r="O1760" i="6"/>
  <c r="O1937" i="6"/>
  <c r="M1937" i="6"/>
  <c r="N1937" i="6" s="1"/>
  <c r="O1269" i="6"/>
  <c r="M1269" i="6"/>
  <c r="N1269" i="6" s="1"/>
  <c r="O1428" i="6"/>
  <c r="M1428" i="6"/>
  <c r="N1428" i="6" s="1"/>
  <c r="M1681" i="6"/>
  <c r="N1681" i="6" s="1"/>
  <c r="O1681" i="6"/>
  <c r="O1976" i="6"/>
  <c r="M1976" i="6"/>
  <c r="N1976" i="6" s="1"/>
  <c r="O1378" i="6"/>
  <c r="M1378" i="6"/>
  <c r="N1378" i="6" s="1"/>
  <c r="O1630" i="6"/>
  <c r="M1630" i="6"/>
  <c r="N1630" i="6" s="1"/>
  <c r="O2017" i="6"/>
  <c r="M2017" i="6"/>
  <c r="N2017" i="6" s="1"/>
  <c r="M1237" i="6"/>
  <c r="N1237" i="6" s="1"/>
  <c r="O1237" i="6"/>
  <c r="O1574" i="6"/>
  <c r="M1574" i="6"/>
  <c r="N1574" i="6" s="1"/>
  <c r="O1786" i="6"/>
  <c r="M1786" i="6"/>
  <c r="N1786" i="6" s="1"/>
  <c r="O2019" i="6"/>
  <c r="M2019" i="6"/>
  <c r="N2019" i="6" s="1"/>
  <c r="O2174" i="6"/>
  <c r="M2174" i="6"/>
  <c r="N2174" i="6" s="1"/>
  <c r="M2509" i="6"/>
  <c r="N2509" i="6" s="1"/>
  <c r="O2509" i="6"/>
  <c r="O2716" i="6"/>
  <c r="M2716" i="6"/>
  <c r="N2716" i="6" s="1"/>
  <c r="O2964" i="6"/>
  <c r="M2964" i="6"/>
  <c r="N2964" i="6" s="1"/>
  <c r="O2184" i="6"/>
  <c r="M2184" i="6"/>
  <c r="N2184" i="6" s="1"/>
  <c r="O2368" i="6"/>
  <c r="M2368" i="6"/>
  <c r="N2368" i="6" s="1"/>
  <c r="M2610" i="6"/>
  <c r="N2610" i="6" s="1"/>
  <c r="O2610" i="6"/>
  <c r="O2902" i="6"/>
  <c r="M2902" i="6"/>
  <c r="N2902" i="6" s="1"/>
  <c r="M3221" i="6"/>
  <c r="N3221" i="6" s="1"/>
  <c r="O3221" i="6"/>
  <c r="O2226" i="6"/>
  <c r="M2226" i="6"/>
  <c r="N2226" i="6" s="1"/>
  <c r="M2471" i="6"/>
  <c r="N2471" i="6" s="1"/>
  <c r="O2471" i="6"/>
  <c r="O2738" i="6"/>
  <c r="M2738" i="6"/>
  <c r="N2738" i="6" s="1"/>
  <c r="O2995" i="6"/>
  <c r="M2995" i="6"/>
  <c r="N2995" i="6" s="1"/>
  <c r="O2093" i="6"/>
  <c r="M2093" i="6"/>
  <c r="N2093" i="6" s="1"/>
  <c r="O2498" i="6"/>
  <c r="M2498" i="6"/>
  <c r="N2498" i="6" s="1"/>
  <c r="M2727" i="6"/>
  <c r="N2727" i="6" s="1"/>
  <c r="O2727" i="6"/>
  <c r="O2970" i="6"/>
  <c r="M2970" i="6"/>
  <c r="N2970" i="6" s="1"/>
  <c r="O3198" i="6"/>
  <c r="M3198" i="6"/>
  <c r="N3198" i="6" s="1"/>
  <c r="M2136" i="6"/>
  <c r="N2136" i="6" s="1"/>
  <c r="O2136" i="6"/>
  <c r="O2428" i="6"/>
  <c r="M2428" i="6"/>
  <c r="N2428" i="6" s="1"/>
  <c r="M2671" i="6"/>
  <c r="N2671" i="6" s="1"/>
  <c r="O2671" i="6"/>
  <c r="O2910" i="6"/>
  <c r="M2910" i="6"/>
  <c r="N2910" i="6" s="1"/>
  <c r="M3183" i="6"/>
  <c r="N3183" i="6" s="1"/>
  <c r="O3183" i="6"/>
  <c r="M2239" i="6"/>
  <c r="N2239" i="6" s="1"/>
  <c r="O2239" i="6"/>
  <c r="M2483" i="6"/>
  <c r="N2483" i="6" s="1"/>
  <c r="O2483" i="6"/>
  <c r="O2735" i="6"/>
  <c r="M2735" i="6"/>
  <c r="N2735" i="6" s="1"/>
  <c r="O3011" i="6"/>
  <c r="M3011" i="6"/>
  <c r="N3011" i="6" s="1"/>
  <c r="O3318" i="6"/>
  <c r="M3318" i="6"/>
  <c r="N3318" i="6" s="1"/>
  <c r="M2648" i="6"/>
  <c r="N2648" i="6" s="1"/>
  <c r="O2648" i="6"/>
  <c r="M2927" i="6"/>
  <c r="N2927" i="6" s="1"/>
  <c r="O2927" i="6"/>
  <c r="O3098" i="6"/>
  <c r="M3098" i="6"/>
  <c r="N3098" i="6" s="1"/>
  <c r="O2196" i="6"/>
  <c r="M2196" i="6"/>
  <c r="N2196" i="6" s="1"/>
  <c r="M3477" i="6"/>
  <c r="N3477" i="6" s="1"/>
  <c r="O3477" i="6"/>
  <c r="O3718" i="6"/>
  <c r="M3718" i="6"/>
  <c r="N3718" i="6" s="1"/>
  <c r="O3740" i="6"/>
  <c r="M3740" i="6"/>
  <c r="N3740" i="6" s="1"/>
  <c r="M3349" i="6"/>
  <c r="N3349" i="6" s="1"/>
  <c r="O3349" i="6"/>
  <c r="O3646" i="6"/>
  <c r="M3646" i="6"/>
  <c r="N3646" i="6" s="1"/>
  <c r="O3581" i="6"/>
  <c r="M3581" i="6"/>
  <c r="N3581" i="6" s="1"/>
  <c r="O3387" i="6"/>
  <c r="M3387" i="6"/>
  <c r="N3387" i="6" s="1"/>
  <c r="O3627" i="6"/>
  <c r="M3627" i="6"/>
  <c r="N3627" i="6" s="1"/>
  <c r="O2530" i="6"/>
  <c r="M2530" i="6"/>
  <c r="N2530" i="6" s="1"/>
  <c r="O3345" i="6"/>
  <c r="M3345" i="6"/>
  <c r="N3345" i="6" s="1"/>
  <c r="O3592" i="6"/>
  <c r="M3592" i="6"/>
  <c r="N3592" i="6" s="1"/>
  <c r="O3414" i="6"/>
  <c r="M3414" i="6"/>
  <c r="N3414" i="6" s="1"/>
  <c r="O3352" i="6"/>
  <c r="M3352" i="6"/>
  <c r="N3352" i="6" s="1"/>
  <c r="O3643" i="6"/>
  <c r="M3643" i="6"/>
  <c r="N3643" i="6" s="1"/>
  <c r="O3848" i="6"/>
  <c r="M3848" i="6"/>
  <c r="N3848" i="6" s="1"/>
  <c r="M3593" i="6"/>
  <c r="N3593" i="6" s="1"/>
  <c r="O3593" i="6"/>
  <c r="O3634" i="6"/>
  <c r="M3634" i="6"/>
  <c r="N3634" i="6" s="1"/>
  <c r="O3792" i="6"/>
  <c r="M3792" i="6"/>
  <c r="N3792" i="6" s="1"/>
  <c r="M3595" i="6"/>
  <c r="N3595" i="6" s="1"/>
  <c r="O3595" i="6"/>
  <c r="O133" i="6"/>
  <c r="M133" i="6"/>
  <c r="N133" i="6" s="1"/>
  <c r="M356" i="6"/>
  <c r="N356" i="6" s="1"/>
  <c r="O356" i="6"/>
  <c r="O194" i="6"/>
  <c r="M194" i="6"/>
  <c r="N194" i="6" s="1"/>
  <c r="O376" i="6"/>
  <c r="M376" i="6"/>
  <c r="N376" i="6" s="1"/>
  <c r="O88" i="6"/>
  <c r="M88" i="6"/>
  <c r="N88" i="6" s="1"/>
  <c r="O54" i="6"/>
  <c r="M54" i="6"/>
  <c r="N54" i="6" s="1"/>
  <c r="O338" i="6"/>
  <c r="M338" i="6"/>
  <c r="N338" i="6" s="1"/>
  <c r="O87" i="6"/>
  <c r="M87" i="6"/>
  <c r="N87" i="6" s="1"/>
  <c r="M320" i="6"/>
  <c r="N320" i="6" s="1"/>
  <c r="O320" i="6"/>
  <c r="O99" i="6"/>
  <c r="M99" i="6"/>
  <c r="N99" i="6" s="1"/>
  <c r="O441" i="6"/>
  <c r="M441" i="6"/>
  <c r="N441" i="6" s="1"/>
  <c r="M731" i="6"/>
  <c r="N731" i="6" s="1"/>
  <c r="O731" i="6"/>
  <c r="O985" i="6"/>
  <c r="M985" i="6"/>
  <c r="N985" i="6" s="1"/>
  <c r="O339" i="6"/>
  <c r="M339" i="6"/>
  <c r="N339" i="6" s="1"/>
  <c r="M789" i="6"/>
  <c r="N789" i="6" s="1"/>
  <c r="O789" i="6"/>
  <c r="M1096" i="6"/>
  <c r="N1096" i="6" s="1"/>
  <c r="O1096" i="6"/>
  <c r="M402" i="6"/>
  <c r="N402" i="6" s="1"/>
  <c r="O402" i="6"/>
  <c r="M677" i="6"/>
  <c r="N677" i="6" s="1"/>
  <c r="O677" i="6"/>
  <c r="O431" i="6"/>
  <c r="M431" i="6"/>
  <c r="N431" i="6" s="1"/>
  <c r="O707" i="6"/>
  <c r="M707" i="6"/>
  <c r="N707" i="6" s="1"/>
  <c r="O959" i="6"/>
  <c r="M959" i="6"/>
  <c r="N959" i="6" s="1"/>
  <c r="O1234" i="6"/>
  <c r="M1234" i="6"/>
  <c r="N1234" i="6" s="1"/>
  <c r="O561" i="6"/>
  <c r="M561" i="6"/>
  <c r="N561" i="6" s="1"/>
  <c r="O969" i="6"/>
  <c r="M969" i="6"/>
  <c r="N969" i="6" s="1"/>
  <c r="O1185" i="6"/>
  <c r="M1185" i="6"/>
  <c r="N1185" i="6" s="1"/>
  <c r="O923" i="6"/>
  <c r="M923" i="6"/>
  <c r="N923" i="6" s="1"/>
  <c r="M1191" i="6"/>
  <c r="N1191" i="6" s="1"/>
  <c r="O1191" i="6"/>
  <c r="O583" i="6"/>
  <c r="M583" i="6"/>
  <c r="N583" i="6" s="1"/>
  <c r="O706" i="6"/>
  <c r="M706" i="6"/>
  <c r="N706" i="6" s="1"/>
  <c r="O956" i="6"/>
  <c r="M956" i="6"/>
  <c r="N956" i="6" s="1"/>
  <c r="M600" i="6"/>
  <c r="N600" i="6" s="1"/>
  <c r="O600" i="6"/>
  <c r="O898" i="6"/>
  <c r="M898" i="6"/>
  <c r="N898" i="6" s="1"/>
  <c r="M1425" i="6"/>
  <c r="N1425" i="6" s="1"/>
  <c r="O1425" i="6"/>
  <c r="M1695" i="6"/>
  <c r="N1695" i="6" s="1"/>
  <c r="O1695" i="6"/>
  <c r="O1856" i="6"/>
  <c r="M1856" i="6"/>
  <c r="N1856" i="6" s="1"/>
  <c r="M1211" i="6"/>
  <c r="N1211" i="6" s="1"/>
  <c r="O1211" i="6"/>
  <c r="O1404" i="6"/>
  <c r="M1404" i="6"/>
  <c r="N1404" i="6" s="1"/>
  <c r="M1652" i="6"/>
  <c r="N1652" i="6" s="1"/>
  <c r="O1652" i="6"/>
  <c r="O2042" i="6"/>
  <c r="M2042" i="6"/>
  <c r="N2042" i="6" s="1"/>
  <c r="M1686" i="6"/>
  <c r="N1686" i="6" s="1"/>
  <c r="O1686" i="6"/>
  <c r="O2016" i="6"/>
  <c r="M2016" i="6"/>
  <c r="N2016" i="6" s="1"/>
  <c r="O1513" i="6"/>
  <c r="M1513" i="6"/>
  <c r="N1513" i="6" s="1"/>
  <c r="O1781" i="6"/>
  <c r="M1781" i="6"/>
  <c r="N1781" i="6" s="1"/>
  <c r="O1989" i="6"/>
  <c r="M1989" i="6"/>
  <c r="N1989" i="6" s="1"/>
  <c r="O1400" i="6"/>
  <c r="M1400" i="6"/>
  <c r="N1400" i="6" s="1"/>
  <c r="M1647" i="6"/>
  <c r="N1647" i="6" s="1"/>
  <c r="O1647" i="6"/>
  <c r="O2056" i="6"/>
  <c r="M2056" i="6"/>
  <c r="N2056" i="6" s="1"/>
  <c r="O1341" i="6"/>
  <c r="M1341" i="6"/>
  <c r="N1341" i="6" s="1"/>
  <c r="O1558" i="6"/>
  <c r="M1558" i="6"/>
  <c r="N1558" i="6" s="1"/>
  <c r="O1867" i="6"/>
  <c r="M1867" i="6"/>
  <c r="N1867" i="6" s="1"/>
  <c r="O2201" i="6"/>
  <c r="M2201" i="6"/>
  <c r="N2201" i="6" s="1"/>
  <c r="M1531" i="6"/>
  <c r="N1531" i="6" s="1"/>
  <c r="O1531" i="6"/>
  <c r="O1910" i="6"/>
  <c r="M1910" i="6"/>
  <c r="N1910" i="6" s="1"/>
  <c r="M1475" i="6"/>
  <c r="N1475" i="6" s="1"/>
  <c r="O1475" i="6"/>
  <c r="M1691" i="6"/>
  <c r="N1691" i="6" s="1"/>
  <c r="O1691" i="6"/>
  <c r="O1892" i="6"/>
  <c r="M1892" i="6"/>
  <c r="N1892" i="6" s="1"/>
  <c r="O2076" i="6"/>
  <c r="M2076" i="6"/>
  <c r="N2076" i="6" s="1"/>
  <c r="O2404" i="6"/>
  <c r="M2404" i="6"/>
  <c r="N2404" i="6" s="1"/>
  <c r="M2639" i="6"/>
  <c r="N2639" i="6" s="1"/>
  <c r="O2639" i="6"/>
  <c r="M2843" i="6"/>
  <c r="N2843" i="6" s="1"/>
  <c r="O2843" i="6"/>
  <c r="O2283" i="6"/>
  <c r="M2283" i="6"/>
  <c r="N2283" i="6" s="1"/>
  <c r="O2484" i="6"/>
  <c r="M2484" i="6"/>
  <c r="N2484" i="6" s="1"/>
  <c r="O2781" i="6"/>
  <c r="M2781" i="6"/>
  <c r="N2781" i="6" s="1"/>
  <c r="M3095" i="6"/>
  <c r="N3095" i="6" s="1"/>
  <c r="O3095" i="6"/>
  <c r="O3347" i="6"/>
  <c r="M3347" i="6"/>
  <c r="N3347" i="6" s="1"/>
  <c r="O2356" i="6"/>
  <c r="M2356" i="6"/>
  <c r="N2356" i="6" s="1"/>
  <c r="O2593" i="6"/>
  <c r="M2593" i="6"/>
  <c r="N2593" i="6" s="1"/>
  <c r="O3099" i="6"/>
  <c r="M3099" i="6"/>
  <c r="N3099" i="6" s="1"/>
  <c r="O2314" i="6"/>
  <c r="M2314" i="6"/>
  <c r="N2314" i="6" s="1"/>
  <c r="O2628" i="6"/>
  <c r="M2628" i="6"/>
  <c r="N2628" i="6" s="1"/>
  <c r="O2864" i="6"/>
  <c r="M2864" i="6"/>
  <c r="N2864" i="6" s="1"/>
  <c r="O3072" i="6"/>
  <c r="M3072" i="6"/>
  <c r="N3072" i="6" s="1"/>
  <c r="O3329" i="6"/>
  <c r="M3329" i="6"/>
  <c r="N3329" i="6" s="1"/>
  <c r="O2284" i="6"/>
  <c r="M2284" i="6"/>
  <c r="N2284" i="6" s="1"/>
  <c r="O2793" i="6"/>
  <c r="M2793" i="6"/>
  <c r="N2793" i="6" s="1"/>
  <c r="O3078" i="6"/>
  <c r="M3078" i="6"/>
  <c r="N3078" i="6" s="1"/>
  <c r="O2107" i="6"/>
  <c r="M2107" i="6"/>
  <c r="N2107" i="6" s="1"/>
  <c r="O2380" i="6"/>
  <c r="M2380" i="6"/>
  <c r="N2380" i="6" s="1"/>
  <c r="M2613" i="6"/>
  <c r="N2613" i="6" s="1"/>
  <c r="O2613" i="6"/>
  <c r="M2881" i="6"/>
  <c r="N2881" i="6" s="1"/>
  <c r="O2881" i="6"/>
  <c r="O3191" i="6"/>
  <c r="M3191" i="6"/>
  <c r="N3191" i="6" s="1"/>
  <c r="M2327" i="6"/>
  <c r="N2327" i="6" s="1"/>
  <c r="O2327" i="6"/>
  <c r="O2522" i="6"/>
  <c r="M2522" i="6"/>
  <c r="N2522" i="6" s="1"/>
  <c r="M2803" i="6"/>
  <c r="N2803" i="6" s="1"/>
  <c r="O2803" i="6"/>
  <c r="M3047" i="6"/>
  <c r="N3047" i="6" s="1"/>
  <c r="O3047" i="6"/>
  <c r="O3228" i="6"/>
  <c r="M3228" i="6"/>
  <c r="N3228" i="6" s="1"/>
  <c r="O3308" i="6"/>
  <c r="M3308" i="6"/>
  <c r="N3308" i="6" s="1"/>
  <c r="M3607" i="6"/>
  <c r="N3607" i="6" s="1"/>
  <c r="O3607" i="6"/>
  <c r="M3229" i="6"/>
  <c r="N3229" i="6" s="1"/>
  <c r="O3229" i="6"/>
  <c r="M3079" i="6"/>
  <c r="N3079" i="6" s="1"/>
  <c r="O3079" i="6"/>
  <c r="O3522" i="6"/>
  <c r="M3522" i="6"/>
  <c r="N3522" i="6" s="1"/>
  <c r="O3824" i="6"/>
  <c r="M3824" i="6"/>
  <c r="N3824" i="6" s="1"/>
  <c r="O3170" i="6"/>
  <c r="M3170" i="6"/>
  <c r="N3170" i="6" s="1"/>
  <c r="O3520" i="6"/>
  <c r="M3520" i="6"/>
  <c r="N3520" i="6" s="1"/>
  <c r="M3739" i="6"/>
  <c r="N3739" i="6" s="1"/>
  <c r="O3739" i="6"/>
  <c r="O2898" i="6"/>
  <c r="M2898" i="6"/>
  <c r="N2898" i="6" s="1"/>
  <c r="O3470" i="6"/>
  <c r="M3470" i="6"/>
  <c r="N3470" i="6" s="1"/>
  <c r="M3777" i="6"/>
  <c r="N3777" i="6" s="1"/>
  <c r="O3777" i="6"/>
  <c r="O2867" i="6"/>
  <c r="M2867" i="6"/>
  <c r="N2867" i="6" s="1"/>
  <c r="O3536" i="6"/>
  <c r="M3536" i="6"/>
  <c r="N3536" i="6" s="1"/>
  <c r="O3764" i="6"/>
  <c r="M3764" i="6"/>
  <c r="N3764" i="6" s="1"/>
  <c r="O3658" i="6"/>
  <c r="M3658" i="6"/>
  <c r="N3658" i="6" s="1"/>
  <c r="O3508" i="6"/>
  <c r="M3508" i="6"/>
  <c r="N3508" i="6" s="1"/>
  <c r="O3841" i="6"/>
  <c r="M3841" i="6"/>
  <c r="N3841" i="6" s="1"/>
  <c r="M3770" i="6"/>
  <c r="N3770" i="6" s="1"/>
  <c r="O3770" i="6"/>
  <c r="O70" i="6"/>
  <c r="M70" i="6"/>
  <c r="N70" i="6" s="1"/>
  <c r="M248" i="6"/>
  <c r="N248" i="6" s="1"/>
  <c r="O248" i="6"/>
  <c r="O82" i="6"/>
  <c r="M82" i="6"/>
  <c r="N82" i="6" s="1"/>
  <c r="O307" i="6"/>
  <c r="M307" i="6"/>
  <c r="N307" i="6" s="1"/>
  <c r="O174" i="6"/>
  <c r="M174" i="6"/>
  <c r="N174" i="6" s="1"/>
  <c r="O498" i="6"/>
  <c r="M498" i="6"/>
  <c r="N498" i="6" s="1"/>
  <c r="M240" i="6"/>
  <c r="N240" i="6" s="1"/>
  <c r="O240" i="6"/>
  <c r="M235" i="6"/>
  <c r="N235" i="6" s="1"/>
  <c r="O235" i="6"/>
  <c r="O417" i="6"/>
  <c r="M417" i="6"/>
  <c r="N417" i="6" s="1"/>
  <c r="O211" i="6"/>
  <c r="M211" i="6"/>
  <c r="N211" i="6" s="1"/>
  <c r="O403" i="6"/>
  <c r="M403" i="6"/>
  <c r="N403" i="6" s="1"/>
  <c r="M230" i="6"/>
  <c r="N230" i="6" s="1"/>
  <c r="O230" i="6"/>
  <c r="O535" i="6"/>
  <c r="M535" i="6"/>
  <c r="N535" i="6" s="1"/>
  <c r="M572" i="6"/>
  <c r="N572" i="6" s="1"/>
  <c r="O572" i="6"/>
  <c r="O889" i="6"/>
  <c r="M889" i="6"/>
  <c r="N889" i="6" s="1"/>
  <c r="O1120" i="6"/>
  <c r="M1120" i="6"/>
  <c r="N1120" i="6" s="1"/>
  <c r="O647" i="6"/>
  <c r="M647" i="6"/>
  <c r="N647" i="6" s="1"/>
  <c r="M980" i="6"/>
  <c r="N980" i="6" s="1"/>
  <c r="O980" i="6"/>
  <c r="M1287" i="6"/>
  <c r="N1287" i="6" s="1"/>
  <c r="O1287" i="6"/>
  <c r="O617" i="6"/>
  <c r="M617" i="6"/>
  <c r="N617" i="6" s="1"/>
  <c r="M803" i="6"/>
  <c r="N803" i="6" s="1"/>
  <c r="O803" i="6"/>
  <c r="O1015" i="6"/>
  <c r="M1015" i="6"/>
  <c r="N1015" i="6" s="1"/>
  <c r="O609" i="6"/>
  <c r="M609" i="6"/>
  <c r="N609" i="6" s="1"/>
  <c r="O823" i="6"/>
  <c r="M823" i="6"/>
  <c r="N823" i="6" s="1"/>
  <c r="O1093" i="6"/>
  <c r="M1093" i="6"/>
  <c r="N1093" i="6" s="1"/>
  <c r="M434" i="6"/>
  <c r="N434" i="6" s="1"/>
  <c r="O434" i="6"/>
  <c r="M863" i="6"/>
  <c r="N863" i="6" s="1"/>
  <c r="O863" i="6"/>
  <c r="O1076" i="6"/>
  <c r="M1076" i="6"/>
  <c r="N1076" i="6" s="1"/>
  <c r="O563" i="6"/>
  <c r="M563" i="6"/>
  <c r="N563" i="6" s="1"/>
  <c r="M792" i="6"/>
  <c r="N792" i="6" s="1"/>
  <c r="O792" i="6"/>
  <c r="O1083" i="6"/>
  <c r="M1083" i="6"/>
  <c r="N1083" i="6" s="1"/>
  <c r="M418" i="6"/>
  <c r="N418" i="6" s="1"/>
  <c r="O418" i="6"/>
  <c r="O642" i="6"/>
  <c r="M642" i="6"/>
  <c r="N642" i="6" s="1"/>
  <c r="O853" i="6"/>
  <c r="M853" i="6"/>
  <c r="N853" i="6" s="1"/>
  <c r="O1097" i="6"/>
  <c r="M1097" i="6"/>
  <c r="N1097" i="6" s="1"/>
  <c r="M779" i="6"/>
  <c r="N779" i="6" s="1"/>
  <c r="O779" i="6"/>
  <c r="O1023" i="6"/>
  <c r="M1023" i="6"/>
  <c r="N1023" i="6" s="1"/>
  <c r="O1330" i="6"/>
  <c r="M1330" i="6"/>
  <c r="N1330" i="6" s="1"/>
  <c r="O1576" i="6"/>
  <c r="M1576" i="6"/>
  <c r="N1576" i="6" s="1"/>
  <c r="O1796" i="6"/>
  <c r="M1796" i="6"/>
  <c r="N1796" i="6" s="1"/>
  <c r="O1967" i="6"/>
  <c r="M1967" i="6"/>
  <c r="N1967" i="6" s="1"/>
  <c r="O1332" i="6"/>
  <c r="M1332" i="6"/>
  <c r="N1332" i="6" s="1"/>
  <c r="O1526" i="6"/>
  <c r="M1526" i="6"/>
  <c r="N1526" i="6" s="1"/>
  <c r="O1911" i="6"/>
  <c r="M1911" i="6"/>
  <c r="N1911" i="6" s="1"/>
  <c r="O1308" i="6"/>
  <c r="M1308" i="6"/>
  <c r="N1308" i="6" s="1"/>
  <c r="M1596" i="6"/>
  <c r="N1596" i="6" s="1"/>
  <c r="O1596" i="6"/>
  <c r="O1906" i="6"/>
  <c r="M1906" i="6"/>
  <c r="N1906" i="6" s="1"/>
  <c r="O1366" i="6"/>
  <c r="M1366" i="6"/>
  <c r="N1366" i="6" s="1"/>
  <c r="M1675" i="6"/>
  <c r="N1675" i="6" s="1"/>
  <c r="O1675" i="6"/>
  <c r="O1885" i="6"/>
  <c r="M1885" i="6"/>
  <c r="N1885" i="6" s="1"/>
  <c r="O1254" i="6"/>
  <c r="M1254" i="6"/>
  <c r="N1254" i="6" s="1"/>
  <c r="M1521" i="6"/>
  <c r="N1521" i="6" s="1"/>
  <c r="O1521" i="6"/>
  <c r="O1777" i="6"/>
  <c r="M1777" i="6"/>
  <c r="N1777" i="6" s="1"/>
  <c r="O1964" i="6"/>
  <c r="M1964" i="6"/>
  <c r="N1964" i="6" s="1"/>
  <c r="M1311" i="6"/>
  <c r="N1311" i="6" s="1"/>
  <c r="O1311" i="6"/>
  <c r="M1459" i="6"/>
  <c r="N1459" i="6" s="1"/>
  <c r="O1459" i="6"/>
  <c r="M1698" i="6"/>
  <c r="N1698" i="6" s="1"/>
  <c r="O1698" i="6"/>
  <c r="O2003" i="6"/>
  <c r="M2003" i="6"/>
  <c r="N2003" i="6" s="1"/>
  <c r="O1394" i="6"/>
  <c r="M1394" i="6"/>
  <c r="N1394" i="6" s="1"/>
  <c r="M1661" i="6"/>
  <c r="N1661" i="6" s="1"/>
  <c r="O1661" i="6"/>
  <c r="O2032" i="6"/>
  <c r="M2032" i="6"/>
  <c r="N2032" i="6" s="1"/>
  <c r="O1250" i="6"/>
  <c r="M1250" i="6"/>
  <c r="N1250" i="6" s="1"/>
  <c r="M1605" i="6"/>
  <c r="N1605" i="6" s="1"/>
  <c r="O1605" i="6"/>
  <c r="O1794" i="6"/>
  <c r="M1794" i="6"/>
  <c r="N1794" i="6" s="1"/>
  <c r="O2023" i="6"/>
  <c r="M2023" i="6"/>
  <c r="N2023" i="6" s="1"/>
  <c r="O2186" i="6"/>
  <c r="M2186" i="6"/>
  <c r="N2186" i="6" s="1"/>
  <c r="O2513" i="6"/>
  <c r="M2513" i="6"/>
  <c r="N2513" i="6" s="1"/>
  <c r="O2728" i="6"/>
  <c r="M2728" i="6"/>
  <c r="N2728" i="6" s="1"/>
  <c r="M2989" i="6"/>
  <c r="N2989" i="6" s="1"/>
  <c r="O2989" i="6"/>
  <c r="O2212" i="6"/>
  <c r="M2212" i="6"/>
  <c r="N2212" i="6" s="1"/>
  <c r="M3129" i="6"/>
  <c r="N3129" i="6" s="1"/>
  <c r="O3129" i="6"/>
  <c r="O3481" i="6"/>
  <c r="M3481" i="6"/>
  <c r="N3481" i="6" s="1"/>
  <c r="M3731" i="6"/>
  <c r="N3731" i="6" s="1"/>
  <c r="O3731" i="6"/>
  <c r="O1067" i="6"/>
  <c r="M1067" i="6"/>
  <c r="N1067" i="6" s="1"/>
  <c r="M777" i="6"/>
  <c r="N777" i="6" s="1"/>
  <c r="O777" i="6"/>
  <c r="M1064" i="6"/>
  <c r="N1064" i="6" s="1"/>
  <c r="O1064" i="6"/>
  <c r="R6" i="6"/>
  <c r="M924" i="6"/>
  <c r="N924" i="6" s="1"/>
  <c r="O924" i="6"/>
  <c r="O607" i="6"/>
  <c r="M607" i="6"/>
  <c r="N607" i="6" s="1"/>
  <c r="O1001" i="6"/>
  <c r="M1001" i="6"/>
  <c r="N1001" i="6" s="1"/>
  <c r="O58" i="6"/>
  <c r="O459" i="6"/>
  <c r="M687" i="6"/>
  <c r="N687" i="6" s="1"/>
  <c r="O1200" i="6"/>
  <c r="O909" i="6"/>
  <c r="O2079" i="6"/>
  <c r="O1664" i="6"/>
  <c r="O1920" i="6"/>
  <c r="O2372" i="6"/>
  <c r="M2372" i="6"/>
  <c r="N2372" i="6" s="1"/>
  <c r="M2622" i="6"/>
  <c r="N2622" i="6" s="1"/>
  <c r="O2622" i="6"/>
  <c r="O2915" i="6"/>
  <c r="M2915" i="6"/>
  <c r="N2915" i="6" s="1"/>
  <c r="O2234" i="6"/>
  <c r="M2234" i="6"/>
  <c r="N2234" i="6" s="1"/>
  <c r="O2755" i="6"/>
  <c r="M2755" i="6"/>
  <c r="N2755" i="6" s="1"/>
  <c r="O3012" i="6"/>
  <c r="M3012" i="6"/>
  <c r="N3012" i="6" s="1"/>
  <c r="M2118" i="6"/>
  <c r="N2118" i="6" s="1"/>
  <c r="O2118" i="6"/>
  <c r="M2510" i="6"/>
  <c r="N2510" i="6" s="1"/>
  <c r="O2510" i="6"/>
  <c r="M2742" i="6"/>
  <c r="N2742" i="6" s="1"/>
  <c r="O2742" i="6"/>
  <c r="M2979" i="6"/>
  <c r="N2979" i="6" s="1"/>
  <c r="O2979" i="6"/>
  <c r="M3202" i="6"/>
  <c r="N3202" i="6" s="1"/>
  <c r="O3202" i="6"/>
  <c r="M2150" i="6"/>
  <c r="N2150" i="6" s="1"/>
  <c r="O2150" i="6"/>
  <c r="O2445" i="6"/>
  <c r="M2445" i="6"/>
  <c r="N2445" i="6" s="1"/>
  <c r="M2684" i="6"/>
  <c r="N2684" i="6" s="1"/>
  <c r="O2684" i="6"/>
  <c r="M2923" i="6"/>
  <c r="N2923" i="6" s="1"/>
  <c r="O2923" i="6"/>
  <c r="M3208" i="6"/>
  <c r="N3208" i="6" s="1"/>
  <c r="O3208" i="6"/>
  <c r="M2262" i="6"/>
  <c r="N2262" i="6" s="1"/>
  <c r="O2262" i="6"/>
  <c r="O2487" i="6"/>
  <c r="M2487" i="6"/>
  <c r="N2487" i="6" s="1"/>
  <c r="M2750" i="6"/>
  <c r="N2750" i="6" s="1"/>
  <c r="O2750" i="6"/>
  <c r="M3086" i="6"/>
  <c r="N3086" i="6" s="1"/>
  <c r="O3086" i="6"/>
  <c r="M3331" i="6"/>
  <c r="N3331" i="6" s="1"/>
  <c r="O3331" i="6"/>
  <c r="O2221" i="6"/>
  <c r="M2221" i="6"/>
  <c r="N2221" i="6" s="1"/>
  <c r="M2419" i="6"/>
  <c r="N2419" i="6" s="1"/>
  <c r="O2419" i="6"/>
  <c r="M2652" i="6"/>
  <c r="N2652" i="6" s="1"/>
  <c r="O2652" i="6"/>
  <c r="M2938" i="6"/>
  <c r="N2938" i="6" s="1"/>
  <c r="O2938" i="6"/>
  <c r="O2501" i="6"/>
  <c r="M2501" i="6"/>
  <c r="N2501" i="6" s="1"/>
  <c r="O3453" i="6"/>
  <c r="M3453" i="6"/>
  <c r="N3453" i="6" s="1"/>
  <c r="O3791" i="6"/>
  <c r="M3791" i="6"/>
  <c r="N3791" i="6" s="1"/>
  <c r="M3411" i="6"/>
  <c r="N3411" i="6" s="1"/>
  <c r="O3411" i="6"/>
  <c r="M3655" i="6"/>
  <c r="N3655" i="6" s="1"/>
  <c r="O3655" i="6"/>
  <c r="M3684" i="6"/>
  <c r="N3684" i="6" s="1"/>
  <c r="O3684" i="6"/>
  <c r="M3421" i="6"/>
  <c r="N3421" i="6" s="1"/>
  <c r="O3421" i="6"/>
  <c r="M3650" i="6"/>
  <c r="N3650" i="6" s="1"/>
  <c r="O3650" i="6"/>
  <c r="M3364" i="6"/>
  <c r="N3364" i="6" s="1"/>
  <c r="O3364" i="6"/>
  <c r="O3774" i="6"/>
  <c r="M3774" i="6"/>
  <c r="N3774" i="6" s="1"/>
  <c r="O3383" i="6"/>
  <c r="M3383" i="6"/>
  <c r="N3383" i="6" s="1"/>
  <c r="O3602" i="6"/>
  <c r="M3602" i="6"/>
  <c r="N3602" i="6" s="1"/>
  <c r="M3556" i="6"/>
  <c r="N3556" i="6" s="1"/>
  <c r="O3556" i="6"/>
  <c r="O3397" i="6"/>
  <c r="M3397" i="6"/>
  <c r="N3397" i="6" s="1"/>
  <c r="O3675" i="6"/>
  <c r="M3675" i="6"/>
  <c r="N3675" i="6" s="1"/>
  <c r="M3875" i="6"/>
  <c r="N3875" i="6" s="1"/>
  <c r="O3875" i="6"/>
  <c r="M3660" i="6"/>
  <c r="N3660" i="6" s="1"/>
  <c r="O3660" i="6"/>
  <c r="M3402" i="6"/>
  <c r="N3402" i="6" s="1"/>
  <c r="O3402" i="6"/>
  <c r="M3651" i="6"/>
  <c r="N3651" i="6" s="1"/>
  <c r="O3651" i="6"/>
  <c r="M3865" i="6"/>
  <c r="N3865" i="6" s="1"/>
  <c r="O3865" i="6"/>
  <c r="M3656" i="6"/>
  <c r="N3656" i="6" s="1"/>
  <c r="O3656" i="6"/>
  <c r="M47" i="6"/>
  <c r="N47" i="6" s="1"/>
  <c r="O47" i="6"/>
  <c r="M86" i="6"/>
  <c r="N86" i="6" s="1"/>
  <c r="O86" i="6"/>
  <c r="M317" i="6"/>
  <c r="N317" i="6" s="1"/>
  <c r="O317" i="6"/>
  <c r="M200" i="6"/>
  <c r="N200" i="6" s="1"/>
  <c r="O200" i="6"/>
  <c r="M510" i="6"/>
  <c r="N510" i="6" s="1"/>
  <c r="O510" i="6"/>
  <c r="O266" i="6"/>
  <c r="M266" i="6"/>
  <c r="N266" i="6" s="1"/>
  <c r="O245" i="6"/>
  <c r="M245" i="6"/>
  <c r="N245" i="6" s="1"/>
  <c r="M425" i="6"/>
  <c r="N425" i="6" s="1"/>
  <c r="O425" i="6"/>
  <c r="M411" i="6"/>
  <c r="N411" i="6" s="1"/>
  <c r="O411" i="6"/>
  <c r="O251" i="6"/>
  <c r="M251" i="6"/>
  <c r="N251" i="6" s="1"/>
  <c r="M541" i="6"/>
  <c r="N541" i="6" s="1"/>
  <c r="O541" i="6"/>
  <c r="M589" i="6"/>
  <c r="N589" i="6" s="1"/>
  <c r="O589" i="6"/>
  <c r="M911" i="6"/>
  <c r="N911" i="6" s="1"/>
  <c r="O911" i="6"/>
  <c r="O1139" i="6"/>
  <c r="M1139" i="6"/>
  <c r="N1139" i="6" s="1"/>
  <c r="O663" i="6"/>
  <c r="M663" i="6"/>
  <c r="N663" i="6" s="1"/>
  <c r="O1291" i="6"/>
  <c r="M1291" i="6"/>
  <c r="N1291" i="6" s="1"/>
  <c r="M627" i="6"/>
  <c r="N627" i="6" s="1"/>
  <c r="O627" i="6"/>
  <c r="O807" i="6"/>
  <c r="M807" i="6"/>
  <c r="N807" i="6" s="1"/>
  <c r="M1046" i="6"/>
  <c r="N1046" i="6" s="1"/>
  <c r="O1046" i="6"/>
  <c r="M613" i="6"/>
  <c r="N613" i="6" s="1"/>
  <c r="O613" i="6"/>
  <c r="O833" i="6"/>
  <c r="M833" i="6"/>
  <c r="N833" i="6" s="1"/>
  <c r="M1100" i="6"/>
  <c r="N1100" i="6" s="1"/>
  <c r="O1100" i="6"/>
  <c r="O870" i="6"/>
  <c r="M870" i="6"/>
  <c r="N870" i="6" s="1"/>
  <c r="O1088" i="6"/>
  <c r="M1088" i="6"/>
  <c r="N1088" i="6" s="1"/>
  <c r="M575" i="6"/>
  <c r="N575" i="6" s="1"/>
  <c r="O575" i="6"/>
  <c r="O798" i="6"/>
  <c r="M798" i="6"/>
  <c r="N798" i="6" s="1"/>
  <c r="O1109" i="6"/>
  <c r="M1109" i="6"/>
  <c r="N1109" i="6" s="1"/>
  <c r="M432" i="6"/>
  <c r="N432" i="6" s="1"/>
  <c r="O432" i="6"/>
  <c r="O652" i="6"/>
  <c r="M652" i="6"/>
  <c r="N652" i="6" s="1"/>
  <c r="O234" i="6"/>
  <c r="M234" i="6"/>
  <c r="N234" i="6" s="1"/>
  <c r="O783" i="6"/>
  <c r="M783" i="6"/>
  <c r="N783" i="6" s="1"/>
  <c r="M1054" i="6"/>
  <c r="N1054" i="6" s="1"/>
  <c r="O1054" i="6"/>
  <c r="M1346" i="6"/>
  <c r="N1346" i="6" s="1"/>
  <c r="O1346" i="6"/>
  <c r="O1580" i="6"/>
  <c r="M1580" i="6"/>
  <c r="N1580" i="6" s="1"/>
  <c r="M1804" i="6"/>
  <c r="N1804" i="6" s="1"/>
  <c r="O1804" i="6"/>
  <c r="M1990" i="6"/>
  <c r="N1990" i="6" s="1"/>
  <c r="O1990" i="6"/>
  <c r="O1557" i="6"/>
  <c r="M1557" i="6"/>
  <c r="N1557" i="6" s="1"/>
  <c r="M1934" i="6"/>
  <c r="N1934" i="6" s="1"/>
  <c r="O1934" i="6"/>
  <c r="O1375" i="6"/>
  <c r="M1375" i="6"/>
  <c r="N1375" i="6" s="1"/>
  <c r="O1627" i="6"/>
  <c r="M1627" i="6"/>
  <c r="N1627" i="6" s="1"/>
  <c r="M1917" i="6"/>
  <c r="N1917" i="6" s="1"/>
  <c r="O1917" i="6"/>
  <c r="M1408" i="6"/>
  <c r="N1408" i="6" s="1"/>
  <c r="O1408" i="6"/>
  <c r="M1694" i="6"/>
  <c r="N1694" i="6" s="1"/>
  <c r="O1694" i="6"/>
  <c r="M1276" i="6"/>
  <c r="N1276" i="6" s="1"/>
  <c r="O1276" i="6"/>
  <c r="M1546" i="6"/>
  <c r="N1546" i="6" s="1"/>
  <c r="O1546" i="6"/>
  <c r="M1785" i="6"/>
  <c r="N1785" i="6" s="1"/>
  <c r="O1785" i="6"/>
  <c r="M1970" i="6"/>
  <c r="N1970" i="6" s="1"/>
  <c r="O1970" i="6"/>
  <c r="O1315" i="6"/>
  <c r="M1315" i="6"/>
  <c r="N1315" i="6" s="1"/>
  <c r="O1463" i="6"/>
  <c r="M1463" i="6"/>
  <c r="N1463" i="6" s="1"/>
  <c r="M1719" i="6"/>
  <c r="N1719" i="6" s="1"/>
  <c r="O1719" i="6"/>
  <c r="O1407" i="6"/>
  <c r="M1407" i="6"/>
  <c r="N1407" i="6" s="1"/>
  <c r="O1706" i="6"/>
  <c r="M1706" i="6"/>
  <c r="N1706" i="6" s="1"/>
  <c r="M2090" i="6"/>
  <c r="N2090" i="6" s="1"/>
  <c r="O2090" i="6"/>
  <c r="M1274" i="6"/>
  <c r="N1274" i="6" s="1"/>
  <c r="O1274" i="6"/>
  <c r="O1609" i="6"/>
  <c r="M1609" i="6"/>
  <c r="N1609" i="6" s="1"/>
  <c r="M1802" i="6"/>
  <c r="N1802" i="6" s="1"/>
  <c r="O1802" i="6"/>
  <c r="M2034" i="6"/>
  <c r="N2034" i="6" s="1"/>
  <c r="O2034" i="6"/>
  <c r="M2538" i="6"/>
  <c r="N2538" i="6" s="1"/>
  <c r="O2538" i="6"/>
  <c r="O2745" i="6"/>
  <c r="M2745" i="6"/>
  <c r="N2745" i="6" s="1"/>
  <c r="M3000" i="6"/>
  <c r="N3000" i="6" s="1"/>
  <c r="O3000" i="6"/>
  <c r="M2220" i="6"/>
  <c r="N2220" i="6" s="1"/>
  <c r="O2220" i="6"/>
  <c r="M2379" i="6"/>
  <c r="N2379" i="6" s="1"/>
  <c r="O2379" i="6"/>
  <c r="M2645" i="6"/>
  <c r="N2645" i="6" s="1"/>
  <c r="O2645" i="6"/>
  <c r="O2935" i="6"/>
  <c r="M2935" i="6"/>
  <c r="N2935" i="6" s="1"/>
  <c r="M2259" i="6"/>
  <c r="N2259" i="6" s="1"/>
  <c r="O2259" i="6"/>
  <c r="M2492" i="6"/>
  <c r="N2492" i="6" s="1"/>
  <c r="O2492" i="6"/>
  <c r="M2770" i="6"/>
  <c r="N2770" i="6" s="1"/>
  <c r="O2770" i="6"/>
  <c r="O3025" i="6"/>
  <c r="M3025" i="6"/>
  <c r="N3025" i="6" s="1"/>
  <c r="O2138" i="6"/>
  <c r="M2138" i="6"/>
  <c r="N2138" i="6" s="1"/>
  <c r="O2533" i="6"/>
  <c r="M2533" i="6"/>
  <c r="N2533" i="6" s="1"/>
  <c r="O2759" i="6"/>
  <c r="M2759" i="6"/>
  <c r="N2759" i="6" s="1"/>
  <c r="O3233" i="6"/>
  <c r="M3233" i="6"/>
  <c r="N3233" i="6" s="1"/>
  <c r="O2159" i="6"/>
  <c r="M2159" i="6"/>
  <c r="N2159" i="6" s="1"/>
  <c r="M2449" i="6"/>
  <c r="N2449" i="6" s="1"/>
  <c r="O2449" i="6"/>
  <c r="M2706" i="6"/>
  <c r="N2706" i="6" s="1"/>
  <c r="O2706" i="6"/>
  <c r="O2943" i="6"/>
  <c r="M2943" i="6"/>
  <c r="N2943" i="6" s="1"/>
  <c r="M3212" i="6"/>
  <c r="N3212" i="6" s="1"/>
  <c r="O3212" i="6"/>
  <c r="M2274" i="6"/>
  <c r="N2274" i="6" s="1"/>
  <c r="O2274" i="6"/>
  <c r="O2767" i="6"/>
  <c r="M2767" i="6"/>
  <c r="N2767" i="6" s="1"/>
  <c r="M3090" i="6"/>
  <c r="N3090" i="6" s="1"/>
  <c r="O3090" i="6"/>
  <c r="M3340" i="6"/>
  <c r="N3340" i="6" s="1"/>
  <c r="O3340" i="6"/>
  <c r="M2227" i="6"/>
  <c r="N2227" i="6" s="1"/>
  <c r="O2227" i="6"/>
  <c r="O2423" i="6"/>
  <c r="M2423" i="6"/>
  <c r="N2423" i="6" s="1"/>
  <c r="M2690" i="6"/>
  <c r="N2690" i="6" s="1"/>
  <c r="O2690" i="6"/>
  <c r="M2958" i="6"/>
  <c r="N2958" i="6" s="1"/>
  <c r="O2958" i="6"/>
  <c r="O2741" i="6"/>
  <c r="M2741" i="6"/>
  <c r="N2741" i="6" s="1"/>
  <c r="M3504" i="6"/>
  <c r="N3504" i="6" s="1"/>
  <c r="O3504" i="6"/>
  <c r="O3735" i="6"/>
  <c r="M3735" i="6"/>
  <c r="N3735" i="6" s="1"/>
  <c r="O3519" i="6"/>
  <c r="M3519" i="6"/>
  <c r="N3519" i="6" s="1"/>
  <c r="M3862" i="6"/>
  <c r="N3862" i="6" s="1"/>
  <c r="O3862" i="6"/>
  <c r="O3415" i="6"/>
  <c r="M3415" i="6"/>
  <c r="N3415" i="6" s="1"/>
  <c r="O3671" i="6"/>
  <c r="M3671" i="6"/>
  <c r="N3671" i="6" s="1"/>
  <c r="M3425" i="6"/>
  <c r="N3425" i="6" s="1"/>
  <c r="O3425" i="6"/>
  <c r="O3663" i="6"/>
  <c r="M3663" i="6"/>
  <c r="N3663" i="6" s="1"/>
  <c r="M3459" i="6"/>
  <c r="N3459" i="6" s="1"/>
  <c r="O3459" i="6"/>
  <c r="M3804" i="6"/>
  <c r="N3804" i="6" s="1"/>
  <c r="O3804" i="6"/>
  <c r="M3389" i="6"/>
  <c r="N3389" i="6" s="1"/>
  <c r="O3389" i="6"/>
  <c r="M3629" i="6"/>
  <c r="N3629" i="6" s="1"/>
  <c r="O3629" i="6"/>
  <c r="O3721" i="6"/>
  <c r="M3721" i="6"/>
  <c r="N3721" i="6" s="1"/>
  <c r="M3682" i="6"/>
  <c r="N3682" i="6" s="1"/>
  <c r="O3682" i="6"/>
  <c r="M3879" i="6"/>
  <c r="N3879" i="6" s="1"/>
  <c r="O3879" i="6"/>
  <c r="M3712" i="6"/>
  <c r="N3712" i="6" s="1"/>
  <c r="O3712" i="6"/>
  <c r="M3408" i="6"/>
  <c r="N3408" i="6" s="1"/>
  <c r="O3408" i="6"/>
  <c r="M3666" i="6"/>
  <c r="N3666" i="6" s="1"/>
  <c r="O3666" i="6"/>
  <c r="O2303" i="6"/>
  <c r="M2303" i="6"/>
  <c r="N2303" i="6" s="1"/>
  <c r="O3695" i="6"/>
  <c r="M3695" i="6"/>
  <c r="N3695" i="6" s="1"/>
  <c r="M213" i="6"/>
  <c r="N213" i="6" s="1"/>
  <c r="O213" i="6"/>
  <c r="M483" i="6"/>
  <c r="N483" i="6" s="1"/>
  <c r="O483" i="6"/>
  <c r="O255" i="6"/>
  <c r="M255" i="6"/>
  <c r="N255" i="6" s="1"/>
  <c r="M126" i="6"/>
  <c r="N126" i="6" s="1"/>
  <c r="O126" i="6"/>
  <c r="O474" i="6"/>
  <c r="M474" i="6"/>
  <c r="N474" i="6" s="1"/>
  <c r="M180" i="6"/>
  <c r="N180" i="6" s="1"/>
  <c r="O180" i="6"/>
  <c r="M193" i="6"/>
  <c r="N193" i="6" s="1"/>
  <c r="O193" i="6"/>
  <c r="M397" i="6"/>
  <c r="N397" i="6" s="1"/>
  <c r="O397" i="6"/>
  <c r="M191" i="6"/>
  <c r="N191" i="6" s="1"/>
  <c r="O191" i="6"/>
  <c r="M383" i="6"/>
  <c r="N383" i="6" s="1"/>
  <c r="O383" i="6"/>
  <c r="M169" i="6"/>
  <c r="N169" i="6" s="1"/>
  <c r="O169" i="6"/>
  <c r="M525" i="6"/>
  <c r="N525" i="6" s="1"/>
  <c r="O525" i="6"/>
  <c r="O500" i="6"/>
  <c r="M500" i="6"/>
  <c r="N500" i="6" s="1"/>
  <c r="M871" i="6"/>
  <c r="N871" i="6" s="1"/>
  <c r="O871" i="6"/>
  <c r="O1094" i="6"/>
  <c r="M1094" i="6"/>
  <c r="N1094" i="6" s="1"/>
  <c r="O582" i="6"/>
  <c r="M582" i="6"/>
  <c r="N582" i="6" s="1"/>
  <c r="O891" i="6"/>
  <c r="M891" i="6"/>
  <c r="N891" i="6" s="1"/>
  <c r="M1222" i="6"/>
  <c r="N1222" i="6" s="1"/>
  <c r="O1222" i="6"/>
  <c r="M580" i="6"/>
  <c r="N580" i="6" s="1"/>
  <c r="O580" i="6"/>
  <c r="O770" i="6"/>
  <c r="M770" i="6"/>
  <c r="N770" i="6" s="1"/>
  <c r="O982" i="6"/>
  <c r="M982" i="6"/>
  <c r="N982" i="6" s="1"/>
  <c r="M590" i="6"/>
  <c r="N590" i="6" s="1"/>
  <c r="O590" i="6"/>
  <c r="O811" i="6"/>
  <c r="M811" i="6"/>
  <c r="N811" i="6" s="1"/>
  <c r="M1041" i="6"/>
  <c r="N1041" i="6" s="1"/>
  <c r="O1041" i="6"/>
  <c r="M343" i="6"/>
  <c r="N343" i="6" s="1"/>
  <c r="O343" i="6"/>
  <c r="O821" i="6"/>
  <c r="M821" i="6"/>
  <c r="N821" i="6" s="1"/>
  <c r="M1031" i="6"/>
  <c r="N1031" i="6" s="1"/>
  <c r="O1031" i="6"/>
  <c r="O460" i="6"/>
  <c r="M460" i="6"/>
  <c r="N460" i="6" s="1"/>
  <c r="O765" i="6"/>
  <c r="M765" i="6"/>
  <c r="N765" i="6" s="1"/>
  <c r="M1050" i="6"/>
  <c r="N1050" i="6" s="1"/>
  <c r="O1050" i="6"/>
  <c r="O272" i="6"/>
  <c r="M272" i="6"/>
  <c r="N272" i="6" s="1"/>
  <c r="O626" i="6"/>
  <c r="M626" i="6"/>
  <c r="N626" i="6" s="1"/>
  <c r="O812" i="6"/>
  <c r="M812" i="6"/>
  <c r="N812" i="6" s="1"/>
  <c r="M1059" i="6"/>
  <c r="N1059" i="6" s="1"/>
  <c r="O1059" i="6"/>
  <c r="O717" i="6"/>
  <c r="M717" i="6"/>
  <c r="N717" i="6" s="1"/>
  <c r="M995" i="6"/>
  <c r="N995" i="6" s="1"/>
  <c r="O995" i="6"/>
  <c r="O1279" i="6"/>
  <c r="M1279" i="6"/>
  <c r="N1279" i="6" s="1"/>
  <c r="O1518" i="6"/>
  <c r="M1518" i="6"/>
  <c r="N1518" i="6" s="1"/>
  <c r="M1774" i="6"/>
  <c r="N1774" i="6" s="1"/>
  <c r="O1774" i="6"/>
  <c r="O1932" i="6"/>
  <c r="M1932" i="6"/>
  <c r="N1932" i="6" s="1"/>
  <c r="M1318" i="6"/>
  <c r="N1318" i="6" s="1"/>
  <c r="O1318" i="6"/>
  <c r="O1495" i="6"/>
  <c r="M1495" i="6"/>
  <c r="N1495" i="6" s="1"/>
  <c r="M1860" i="6"/>
  <c r="N1860" i="6" s="1"/>
  <c r="O1860" i="6"/>
  <c r="M1246" i="6"/>
  <c r="N1246" i="6" s="1"/>
  <c r="O1246" i="6"/>
  <c r="O1565" i="6"/>
  <c r="M1565" i="6"/>
  <c r="N1565" i="6" s="1"/>
  <c r="M1862" i="6"/>
  <c r="N1862" i="6" s="1"/>
  <c r="O1862" i="6"/>
  <c r="O1259" i="6"/>
  <c r="M1259" i="6"/>
  <c r="N1259" i="6" s="1"/>
  <c r="O1606" i="6"/>
  <c r="M1606" i="6"/>
  <c r="N1606" i="6" s="1"/>
  <c r="M1829" i="6"/>
  <c r="N1829" i="6" s="1"/>
  <c r="O1829" i="6"/>
  <c r="O1151" i="6"/>
  <c r="M1151" i="6"/>
  <c r="N1151" i="6" s="1"/>
  <c r="M1484" i="6"/>
  <c r="N1484" i="6" s="1"/>
  <c r="O1484" i="6"/>
  <c r="O1738" i="6"/>
  <c r="M1738" i="6"/>
  <c r="N1738" i="6" s="1"/>
  <c r="O1931" i="6"/>
  <c r="M1931" i="6"/>
  <c r="N1931" i="6" s="1"/>
  <c r="M1220" i="6"/>
  <c r="N1220" i="6" s="1"/>
  <c r="O1220" i="6"/>
  <c r="O1417" i="6"/>
  <c r="M1417" i="6"/>
  <c r="N1417" i="6" s="1"/>
  <c r="O1657" i="6"/>
  <c r="M1657" i="6"/>
  <c r="N1657" i="6" s="1"/>
  <c r="M1945" i="6"/>
  <c r="N1945" i="6" s="1"/>
  <c r="O1945" i="6"/>
  <c r="M1361" i="6"/>
  <c r="N1361" i="6" s="1"/>
  <c r="O1361" i="6"/>
  <c r="M1624" i="6"/>
  <c r="N1624" i="6" s="1"/>
  <c r="O1624" i="6"/>
  <c r="M2011" i="6"/>
  <c r="N2011" i="6" s="1"/>
  <c r="O2011" i="6"/>
  <c r="O1203" i="6"/>
  <c r="M1203" i="6"/>
  <c r="N1203" i="6" s="1"/>
  <c r="M1568" i="6"/>
  <c r="N1568" i="6" s="1"/>
  <c r="O1568" i="6"/>
  <c r="M1776" i="6"/>
  <c r="N1776" i="6" s="1"/>
  <c r="O1776" i="6"/>
  <c r="M1988" i="6"/>
  <c r="N1988" i="6" s="1"/>
  <c r="O1988" i="6"/>
  <c r="M2158" i="6"/>
  <c r="N2158" i="6" s="1"/>
  <c r="O2158" i="6"/>
  <c r="M2476" i="6"/>
  <c r="N2476" i="6" s="1"/>
  <c r="O2476" i="6"/>
  <c r="M2707" i="6"/>
  <c r="N2707" i="6" s="1"/>
  <c r="O2707" i="6"/>
  <c r="M2942" i="6"/>
  <c r="N2942" i="6" s="1"/>
  <c r="O2942" i="6"/>
  <c r="M2156" i="6"/>
  <c r="N2156" i="6" s="1"/>
  <c r="O2156" i="6"/>
  <c r="M2350" i="6"/>
  <c r="N2350" i="6" s="1"/>
  <c r="O2350" i="6"/>
  <c r="O2583" i="6"/>
  <c r="M2583" i="6"/>
  <c r="N2583" i="6" s="1"/>
  <c r="M2880" i="6"/>
  <c r="N2880" i="6" s="1"/>
  <c r="O2880" i="6"/>
  <c r="M3188" i="6"/>
  <c r="N3188" i="6" s="1"/>
  <c r="O3188" i="6"/>
  <c r="M2216" i="6"/>
  <c r="N2216" i="6" s="1"/>
  <c r="O2216" i="6"/>
  <c r="M2452" i="6"/>
  <c r="N2452" i="6" s="1"/>
  <c r="O2452" i="6"/>
  <c r="M2718" i="6"/>
  <c r="N2718" i="6" s="1"/>
  <c r="O2718" i="6"/>
  <c r="O2975" i="6"/>
  <c r="M2975" i="6"/>
  <c r="N2975" i="6" s="1"/>
  <c r="M3192" i="6"/>
  <c r="N3192" i="6" s="1"/>
  <c r="O3192" i="6"/>
  <c r="M2458" i="6"/>
  <c r="N2458" i="6" s="1"/>
  <c r="O2458" i="6"/>
  <c r="M2702" i="6"/>
  <c r="N2702" i="6" s="1"/>
  <c r="O2702" i="6"/>
  <c r="O2961" i="6"/>
  <c r="M2961" i="6"/>
  <c r="N2961" i="6" s="1"/>
  <c r="M3171" i="6"/>
  <c r="N3171" i="6" s="1"/>
  <c r="O3171" i="6"/>
  <c r="M2109" i="6"/>
  <c r="N2109" i="6" s="1"/>
  <c r="O2109" i="6"/>
  <c r="M2403" i="6"/>
  <c r="N2403" i="6" s="1"/>
  <c r="O2403" i="6"/>
  <c r="O2646" i="6"/>
  <c r="M2646" i="6"/>
  <c r="N2646" i="6" s="1"/>
  <c r="M2888" i="6"/>
  <c r="N2888" i="6" s="1"/>
  <c r="O2888" i="6"/>
  <c r="M3177" i="6"/>
  <c r="N3177" i="6" s="1"/>
  <c r="O3177" i="6"/>
  <c r="M2233" i="6"/>
  <c r="N2233" i="6" s="1"/>
  <c r="O2233" i="6"/>
  <c r="M2464" i="6"/>
  <c r="N2464" i="6" s="1"/>
  <c r="O2464" i="6"/>
  <c r="M2717" i="6"/>
  <c r="N2717" i="6" s="1"/>
  <c r="O2717" i="6"/>
  <c r="O2981" i="6"/>
  <c r="M2981" i="6"/>
  <c r="N2981" i="6" s="1"/>
  <c r="M3284" i="6"/>
  <c r="N3284" i="6" s="1"/>
  <c r="O3284" i="6"/>
  <c r="O2207" i="6"/>
  <c r="M2207" i="6"/>
  <c r="N2207" i="6" s="1"/>
  <c r="O2357" i="6"/>
  <c r="M2357" i="6"/>
  <c r="N2357" i="6" s="1"/>
  <c r="M2621" i="6"/>
  <c r="N2621" i="6" s="1"/>
  <c r="O2621" i="6"/>
  <c r="M2905" i="6"/>
  <c r="N2905" i="6" s="1"/>
  <c r="O2905" i="6"/>
  <c r="O3071" i="6"/>
  <c r="M3071" i="6"/>
  <c r="N3071" i="6" s="1"/>
  <c r="M3322" i="6"/>
  <c r="N3322" i="6" s="1"/>
  <c r="O3322" i="6"/>
  <c r="M3446" i="6"/>
  <c r="N3446" i="6" s="1"/>
  <c r="O3446" i="6"/>
  <c r="M3701" i="6"/>
  <c r="N3701" i="6" s="1"/>
  <c r="O3701" i="6"/>
  <c r="O3137" i="6"/>
  <c r="M3137" i="6"/>
  <c r="N3137" i="6" s="1"/>
  <c r="M3693" i="6"/>
  <c r="N3693" i="6" s="1"/>
  <c r="O3693" i="6"/>
  <c r="M3323" i="6"/>
  <c r="N3323" i="6" s="1"/>
  <c r="O3323" i="6"/>
  <c r="O3617" i="6"/>
  <c r="M3617" i="6"/>
  <c r="N3617" i="6" s="1"/>
  <c r="M3863" i="6"/>
  <c r="N3863" i="6" s="1"/>
  <c r="O3863" i="6"/>
  <c r="M3372" i="6"/>
  <c r="N3372" i="6" s="1"/>
  <c r="O3372" i="6"/>
  <c r="O3621" i="6"/>
  <c r="M3621" i="6"/>
  <c r="N3621" i="6" s="1"/>
  <c r="M3861" i="6"/>
  <c r="N3861" i="6" s="1"/>
  <c r="O3861" i="6"/>
  <c r="O3649" i="6"/>
  <c r="M3649" i="6"/>
  <c r="N3649" i="6" s="1"/>
  <c r="M3267" i="6"/>
  <c r="N3267" i="6" s="1"/>
  <c r="O3267" i="6"/>
  <c r="O3567" i="6"/>
  <c r="M3567" i="6"/>
  <c r="N3567" i="6" s="1"/>
  <c r="M3166" i="6"/>
  <c r="N3166" i="6" s="1"/>
  <c r="O3166" i="6"/>
  <c r="O3265" i="6"/>
  <c r="M3265" i="6"/>
  <c r="N3265" i="6" s="1"/>
  <c r="M3637" i="6"/>
  <c r="N3637" i="6" s="1"/>
  <c r="O3637" i="6"/>
  <c r="M3817" i="6"/>
  <c r="N3817" i="6" s="1"/>
  <c r="O3817" i="6"/>
  <c r="M3488" i="6"/>
  <c r="N3488" i="6" s="1"/>
  <c r="O3488" i="6"/>
  <c r="M3380" i="6"/>
  <c r="N3380" i="6" s="1"/>
  <c r="O3380" i="6"/>
  <c r="M3603" i="6"/>
  <c r="N3603" i="6" s="1"/>
  <c r="O3603" i="6"/>
  <c r="O3847" i="6"/>
  <c r="M3847" i="6"/>
  <c r="N3847" i="6" s="1"/>
  <c r="M3494" i="6"/>
  <c r="N3494" i="6" s="1"/>
  <c r="O3494" i="6"/>
  <c r="O164" i="6"/>
  <c r="M164" i="6"/>
  <c r="N164" i="6" s="1"/>
  <c r="M396" i="6"/>
  <c r="N396" i="6" s="1"/>
  <c r="O396" i="6"/>
  <c r="O210" i="6"/>
  <c r="M210" i="6"/>
  <c r="N210" i="6" s="1"/>
  <c r="O98" i="6"/>
  <c r="M98" i="6"/>
  <c r="N98" i="6" s="1"/>
  <c r="M442" i="6"/>
  <c r="N442" i="6" s="1"/>
  <c r="O442" i="6"/>
  <c r="O130" i="6"/>
  <c r="M130" i="6"/>
  <c r="N130" i="6" s="1"/>
  <c r="O140" i="6"/>
  <c r="M140" i="6"/>
  <c r="N140" i="6" s="1"/>
  <c r="O369" i="6"/>
  <c r="M369" i="6"/>
  <c r="N369" i="6" s="1"/>
  <c r="O146" i="6"/>
  <c r="M146" i="6"/>
  <c r="N146" i="6" s="1"/>
  <c r="O355" i="6"/>
  <c r="M355" i="6"/>
  <c r="N355" i="6" s="1"/>
  <c r="O113" i="6"/>
  <c r="M113" i="6"/>
  <c r="N113" i="6" s="1"/>
  <c r="O485" i="6"/>
  <c r="M485" i="6"/>
  <c r="N485" i="6" s="1"/>
  <c r="M438" i="6"/>
  <c r="N438" i="6" s="1"/>
  <c r="O438" i="6"/>
  <c r="M793" i="6"/>
  <c r="N793" i="6" s="1"/>
  <c r="O793" i="6"/>
  <c r="M1037" i="6"/>
  <c r="N1037" i="6" s="1"/>
  <c r="O1037" i="6"/>
  <c r="O549" i="6"/>
  <c r="M549" i="6"/>
  <c r="N549" i="6" s="1"/>
  <c r="M801" i="6"/>
  <c r="N801" i="6" s="1"/>
  <c r="O801" i="6"/>
  <c r="M1157" i="6"/>
  <c r="N1157" i="6" s="1"/>
  <c r="O1157" i="6"/>
  <c r="M484" i="6"/>
  <c r="N484" i="6" s="1"/>
  <c r="O484" i="6"/>
  <c r="O716" i="6"/>
  <c r="M716" i="6"/>
  <c r="N716" i="6" s="1"/>
  <c r="O935" i="6"/>
  <c r="M935" i="6"/>
  <c r="N935" i="6" s="1"/>
  <c r="M496" i="6"/>
  <c r="N496" i="6" s="1"/>
  <c r="O496" i="6"/>
  <c r="M726" i="6"/>
  <c r="N726" i="6" s="1"/>
  <c r="O726" i="6"/>
  <c r="O989" i="6"/>
  <c r="M989" i="6"/>
  <c r="N989" i="6" s="1"/>
  <c r="O1264" i="6"/>
  <c r="M1264" i="6"/>
  <c r="N1264" i="6" s="1"/>
  <c r="M704" i="6"/>
  <c r="N704" i="6" s="1"/>
  <c r="O704" i="6"/>
  <c r="O991" i="6"/>
  <c r="M991" i="6"/>
  <c r="N991" i="6" s="1"/>
  <c r="O1210" i="6"/>
  <c r="M1210" i="6"/>
  <c r="N1210" i="6" s="1"/>
  <c r="M734" i="6"/>
  <c r="N734" i="6" s="1"/>
  <c r="O734" i="6"/>
  <c r="O986" i="6"/>
  <c r="M986" i="6"/>
  <c r="N986" i="6" s="1"/>
  <c r="M1241" i="6"/>
  <c r="N1241" i="6" s="1"/>
  <c r="O1241" i="6"/>
  <c r="O606" i="6"/>
  <c r="M606" i="6"/>
  <c r="N606" i="6" s="1"/>
  <c r="M773" i="6"/>
  <c r="N773" i="6" s="1"/>
  <c r="O773" i="6"/>
  <c r="M1014" i="6"/>
  <c r="N1014" i="6" s="1"/>
  <c r="O1014" i="6"/>
  <c r="M634" i="6"/>
  <c r="N634" i="6" s="1"/>
  <c r="O634" i="6"/>
  <c r="O940" i="6"/>
  <c r="M940" i="6"/>
  <c r="N940" i="6" s="1"/>
  <c r="O1218" i="6"/>
  <c r="M1218" i="6"/>
  <c r="N1218" i="6" s="1"/>
  <c r="M1483" i="6"/>
  <c r="N1483" i="6" s="1"/>
  <c r="O1483" i="6"/>
  <c r="M1716" i="6"/>
  <c r="N1716" i="6" s="1"/>
  <c r="O1716" i="6"/>
  <c r="O1874" i="6"/>
  <c r="M1874" i="6"/>
  <c r="N1874" i="6" s="1"/>
  <c r="O1240" i="6"/>
  <c r="M1240" i="6"/>
  <c r="N1240" i="6" s="1"/>
  <c r="M1433" i="6"/>
  <c r="N1433" i="6" s="1"/>
  <c r="O1433" i="6"/>
  <c r="O1737" i="6"/>
  <c r="M1737" i="6"/>
  <c r="N1737" i="6" s="1"/>
  <c r="O2089" i="6"/>
  <c r="M2089" i="6"/>
  <c r="N2089" i="6" s="1"/>
  <c r="M1503" i="6"/>
  <c r="N1503" i="6" s="1"/>
  <c r="O1503" i="6"/>
  <c r="O1741" i="6"/>
  <c r="M1741" i="6"/>
  <c r="N1741" i="6" s="1"/>
  <c r="O1160" i="6"/>
  <c r="M1160" i="6"/>
  <c r="N1160" i="6" s="1"/>
  <c r="M1571" i="6"/>
  <c r="N1571" i="6" s="1"/>
  <c r="O1571" i="6"/>
  <c r="O1799" i="6"/>
  <c r="M1799" i="6"/>
  <c r="N1799" i="6" s="1"/>
  <c r="O2024" i="6"/>
  <c r="M2024" i="6"/>
  <c r="N2024" i="6" s="1"/>
  <c r="O1422" i="6"/>
  <c r="M1422" i="6"/>
  <c r="N1422" i="6" s="1"/>
  <c r="M1677" i="6"/>
  <c r="N1677" i="6" s="1"/>
  <c r="O1677" i="6"/>
  <c r="O1861" i="6"/>
  <c r="M1861" i="6"/>
  <c r="N1861" i="6" s="1"/>
  <c r="O2070" i="6"/>
  <c r="M2070" i="6"/>
  <c r="N2070" i="6" s="1"/>
  <c r="M1351" i="6"/>
  <c r="N1351" i="6" s="1"/>
  <c r="O1351" i="6"/>
  <c r="M1616" i="6"/>
  <c r="N1616" i="6" s="1"/>
  <c r="O1616" i="6"/>
  <c r="M1899" i="6"/>
  <c r="N1899" i="6" s="1"/>
  <c r="O1899" i="6"/>
  <c r="M1205" i="6"/>
  <c r="N1205" i="6" s="1"/>
  <c r="O1205" i="6"/>
  <c r="O1562" i="6"/>
  <c r="M1562" i="6"/>
  <c r="N1562" i="6" s="1"/>
  <c r="O1949" i="6"/>
  <c r="M1949" i="6"/>
  <c r="N1949" i="6" s="1"/>
  <c r="M2191" i="6"/>
  <c r="N2191" i="6" s="1"/>
  <c r="O2191" i="6"/>
  <c r="M1506" i="6"/>
  <c r="N1506" i="6" s="1"/>
  <c r="O1506" i="6"/>
  <c r="O1721" i="6"/>
  <c r="M1721" i="6"/>
  <c r="N1721" i="6" s="1"/>
  <c r="O1928" i="6"/>
  <c r="M1928" i="6"/>
  <c r="N1928" i="6" s="1"/>
  <c r="O2071" i="6"/>
  <c r="M2071" i="6"/>
  <c r="N2071" i="6" s="1"/>
  <c r="M2431" i="6"/>
  <c r="N2431" i="6" s="1"/>
  <c r="O2431" i="6"/>
  <c r="O2678" i="6"/>
  <c r="M2678" i="6"/>
  <c r="N2678" i="6" s="1"/>
  <c r="M2889" i="6"/>
  <c r="N2889" i="6" s="1"/>
  <c r="O2889" i="6"/>
  <c r="M2104" i="6"/>
  <c r="N2104" i="6" s="1"/>
  <c r="O2104" i="6"/>
  <c r="O2324" i="6"/>
  <c r="M2324" i="6"/>
  <c r="N2324" i="6" s="1"/>
  <c r="O2521" i="6"/>
  <c r="M2521" i="6"/>
  <c r="N2521" i="6" s="1"/>
  <c r="M2815" i="6"/>
  <c r="N2815" i="6" s="1"/>
  <c r="O2815" i="6"/>
  <c r="M3153" i="6"/>
  <c r="N3153" i="6" s="1"/>
  <c r="O3153" i="6"/>
  <c r="O2163" i="6"/>
  <c r="M2163" i="6"/>
  <c r="N2163" i="6" s="1"/>
  <c r="M2389" i="6"/>
  <c r="N2389" i="6" s="1"/>
  <c r="O2389" i="6"/>
  <c r="M2651" i="6"/>
  <c r="N2651" i="6" s="1"/>
  <c r="O2651" i="6"/>
  <c r="M2917" i="6"/>
  <c r="N2917" i="6" s="1"/>
  <c r="O2917" i="6"/>
  <c r="O3130" i="6"/>
  <c r="M3130" i="6"/>
  <c r="N3130" i="6" s="1"/>
  <c r="M2381" i="6"/>
  <c r="N2381" i="6" s="1"/>
  <c r="O2381" i="6"/>
  <c r="M2665" i="6"/>
  <c r="N2665" i="6" s="1"/>
  <c r="O2665" i="6"/>
  <c r="O2899" i="6"/>
  <c r="M2899" i="6"/>
  <c r="N2899" i="6" s="1"/>
  <c r="M3109" i="6"/>
  <c r="N3109" i="6" s="1"/>
  <c r="O3109" i="6"/>
  <c r="O3357" i="6"/>
  <c r="M3357" i="6"/>
  <c r="N3357" i="6" s="1"/>
  <c r="O2306" i="6"/>
  <c r="M2306" i="6"/>
  <c r="N2306" i="6" s="1"/>
  <c r="O2603" i="6"/>
  <c r="M2603" i="6"/>
  <c r="N2603" i="6" s="1"/>
  <c r="M2827" i="6"/>
  <c r="N2827" i="6" s="1"/>
  <c r="O2827" i="6"/>
  <c r="O3115" i="6"/>
  <c r="M3115" i="6"/>
  <c r="N3115" i="6" s="1"/>
  <c r="O2164" i="6"/>
  <c r="M2164" i="6"/>
  <c r="N2164" i="6" s="1"/>
  <c r="M2407" i="6"/>
  <c r="N2407" i="6" s="1"/>
  <c r="O2407" i="6"/>
  <c r="O2644" i="6"/>
  <c r="M2644" i="6"/>
  <c r="N2644" i="6" s="1"/>
  <c r="O2914" i="6"/>
  <c r="M2914" i="6"/>
  <c r="N2914" i="6" s="1"/>
  <c r="O3249" i="6"/>
  <c r="M3249" i="6"/>
  <c r="N3249" i="6" s="1"/>
  <c r="O2114" i="6"/>
  <c r="M2114" i="6"/>
  <c r="N2114" i="6" s="1"/>
  <c r="O2339" i="6"/>
  <c r="M2339" i="6"/>
  <c r="N2339" i="6" s="1"/>
  <c r="M2559" i="6"/>
  <c r="N2559" i="6" s="1"/>
  <c r="O2559" i="6"/>
  <c r="O2848" i="6"/>
  <c r="M2848" i="6"/>
  <c r="N2848" i="6" s="1"/>
  <c r="M3057" i="6"/>
  <c r="N3057" i="6" s="1"/>
  <c r="O3057" i="6"/>
  <c r="O3286" i="6"/>
  <c r="M3286" i="6"/>
  <c r="N3286" i="6" s="1"/>
  <c r="M3369" i="6"/>
  <c r="N3369" i="6" s="1"/>
  <c r="O3369" i="6"/>
  <c r="O3642" i="6"/>
  <c r="M3642" i="6"/>
  <c r="N3642" i="6" s="1"/>
  <c r="O3859" i="6"/>
  <c r="M3859" i="6"/>
  <c r="N3859" i="6" s="1"/>
  <c r="M3463" i="6"/>
  <c r="N3463" i="6" s="1"/>
  <c r="O3463" i="6"/>
  <c r="O3227" i="6"/>
  <c r="M3227" i="6"/>
  <c r="N3227" i="6" s="1"/>
  <c r="O3555" i="6"/>
  <c r="M3555" i="6"/>
  <c r="N3555" i="6" s="1"/>
  <c r="O3857" i="6"/>
  <c r="M3857" i="6"/>
  <c r="N3857" i="6" s="1"/>
  <c r="O3294" i="6"/>
  <c r="M3294" i="6"/>
  <c r="N3294" i="6" s="1"/>
  <c r="O3559" i="6"/>
  <c r="M3559" i="6"/>
  <c r="N3559" i="6" s="1"/>
  <c r="M3760" i="6"/>
  <c r="N3760" i="6" s="1"/>
  <c r="O3760" i="6"/>
  <c r="O3430" i="6"/>
  <c r="M3430" i="6"/>
  <c r="N3430" i="6" s="1"/>
  <c r="M3077" i="6"/>
  <c r="N3077" i="6" s="1"/>
  <c r="O3077" i="6"/>
  <c r="M3505" i="6"/>
  <c r="N3505" i="6" s="1"/>
  <c r="O3505" i="6"/>
  <c r="O3840" i="6"/>
  <c r="M3840" i="6"/>
  <c r="N3840" i="6" s="1"/>
  <c r="O3018" i="6"/>
  <c r="M3018" i="6"/>
  <c r="N3018" i="6" s="1"/>
  <c r="M3575" i="6"/>
  <c r="N3575" i="6" s="1"/>
  <c r="O3575" i="6"/>
  <c r="M3783" i="6"/>
  <c r="N3783" i="6" s="1"/>
  <c r="O3783" i="6"/>
  <c r="O2542" i="6"/>
  <c r="M2542" i="6"/>
  <c r="N2542" i="6" s="1"/>
  <c r="O2854" i="6"/>
  <c r="M2854" i="6"/>
  <c r="N2854" i="6" s="1"/>
  <c r="M3560" i="6"/>
  <c r="N3560" i="6" s="1"/>
  <c r="O3560" i="6"/>
  <c r="M3767" i="6"/>
  <c r="N3767" i="6" s="1"/>
  <c r="O3767" i="6"/>
  <c r="O2987" i="6"/>
  <c r="M2987" i="6"/>
  <c r="N2987" i="6" s="1"/>
  <c r="O69" i="6"/>
  <c r="M69" i="6"/>
  <c r="N69" i="6" s="1"/>
  <c r="O345" i="6"/>
  <c r="M345" i="6"/>
  <c r="N345" i="6" s="1"/>
  <c r="M160" i="6"/>
  <c r="N160" i="6" s="1"/>
  <c r="O160" i="6"/>
  <c r="M370" i="6"/>
  <c r="N370" i="6" s="1"/>
  <c r="O370" i="6"/>
  <c r="M290" i="6"/>
  <c r="N290" i="6" s="1"/>
  <c r="O290" i="6"/>
  <c r="O65" i="6"/>
  <c r="M65" i="6"/>
  <c r="N65" i="6" s="1"/>
  <c r="M348" i="6"/>
  <c r="N348" i="6" s="1"/>
  <c r="O348" i="6"/>
  <c r="O327" i="6"/>
  <c r="M327" i="6"/>
  <c r="N327" i="6" s="1"/>
  <c r="O79" i="6"/>
  <c r="M79" i="6"/>
  <c r="N79" i="6" s="1"/>
  <c r="O313" i="6"/>
  <c r="M313" i="6"/>
  <c r="N313" i="6" s="1"/>
  <c r="O93" i="6"/>
  <c r="M93" i="6"/>
  <c r="N93" i="6" s="1"/>
  <c r="M347" i="6"/>
  <c r="N347" i="6" s="1"/>
  <c r="O347" i="6"/>
  <c r="M265" i="6"/>
  <c r="N265" i="6" s="1"/>
  <c r="O265" i="6"/>
  <c r="M727" i="6"/>
  <c r="N727" i="6" s="1"/>
  <c r="O727" i="6"/>
  <c r="M976" i="6"/>
  <c r="N976" i="6" s="1"/>
  <c r="O976" i="6"/>
  <c r="M239" i="6"/>
  <c r="N239" i="6" s="1"/>
  <c r="O239" i="6"/>
  <c r="O772" i="6"/>
  <c r="M772" i="6"/>
  <c r="N772" i="6" s="1"/>
  <c r="O1084" i="6"/>
  <c r="M1084" i="6"/>
  <c r="N1084" i="6" s="1"/>
  <c r="O179" i="6"/>
  <c r="M179" i="6"/>
  <c r="N179" i="6" s="1"/>
  <c r="M673" i="6"/>
  <c r="N673" i="6" s="1"/>
  <c r="O673" i="6"/>
  <c r="M895" i="6"/>
  <c r="N895" i="6" s="1"/>
  <c r="O895" i="6"/>
  <c r="O199" i="6"/>
  <c r="M199" i="6"/>
  <c r="N199" i="6" s="1"/>
  <c r="M691" i="6"/>
  <c r="N691" i="6" s="1"/>
  <c r="O691" i="6"/>
  <c r="O948" i="6"/>
  <c r="M948" i="6"/>
  <c r="N948" i="6" s="1"/>
  <c r="M1225" i="6"/>
  <c r="N1225" i="6" s="1"/>
  <c r="O1225" i="6"/>
  <c r="M550" i="6"/>
  <c r="N550" i="6" s="1"/>
  <c r="O550" i="6"/>
  <c r="O943" i="6"/>
  <c r="M943" i="6"/>
  <c r="N943" i="6" s="1"/>
  <c r="O1170" i="6"/>
  <c r="M1170" i="6"/>
  <c r="N1170" i="6" s="1"/>
  <c r="M680" i="6"/>
  <c r="N680" i="6" s="1"/>
  <c r="O680" i="6"/>
  <c r="O905" i="6"/>
  <c r="M905" i="6"/>
  <c r="N905" i="6" s="1"/>
  <c r="O1187" i="6"/>
  <c r="M1187" i="6"/>
  <c r="N1187" i="6" s="1"/>
  <c r="O567" i="6"/>
  <c r="M567" i="6"/>
  <c r="N567" i="6" s="1"/>
  <c r="M701" i="6"/>
  <c r="N701" i="6" s="1"/>
  <c r="O701" i="6"/>
  <c r="O947" i="6"/>
  <c r="M947" i="6"/>
  <c r="N947" i="6" s="1"/>
  <c r="O587" i="6"/>
  <c r="M587" i="6"/>
  <c r="N587" i="6" s="1"/>
  <c r="O864" i="6"/>
  <c r="M864" i="6"/>
  <c r="N864" i="6" s="1"/>
  <c r="M1132" i="6"/>
  <c r="N1132" i="6" s="1"/>
  <c r="O1132" i="6"/>
  <c r="O1421" i="6"/>
  <c r="M1421" i="6"/>
  <c r="N1421" i="6" s="1"/>
  <c r="M1678" i="6"/>
  <c r="N1678" i="6" s="1"/>
  <c r="O1678" i="6"/>
  <c r="M1848" i="6"/>
  <c r="N1848" i="6" s="1"/>
  <c r="O1848" i="6"/>
  <c r="O1167" i="6"/>
  <c r="M1167" i="6"/>
  <c r="N1167" i="6" s="1"/>
  <c r="M1388" i="6"/>
  <c r="N1388" i="6" s="1"/>
  <c r="O1388" i="6"/>
  <c r="O1648" i="6"/>
  <c r="M1648" i="6"/>
  <c r="N1648" i="6" s="1"/>
  <c r="M2010" i="6"/>
  <c r="N2010" i="6" s="1"/>
  <c r="O2010" i="6"/>
  <c r="O1441" i="6"/>
  <c r="M1441" i="6"/>
  <c r="N1441" i="6" s="1"/>
  <c r="O1682" i="6"/>
  <c r="M1682" i="6"/>
  <c r="N1682" i="6" s="1"/>
  <c r="M2006" i="6"/>
  <c r="N2006" i="6" s="1"/>
  <c r="O2006" i="6"/>
  <c r="O1509" i="6"/>
  <c r="M1509" i="6"/>
  <c r="N1509" i="6" s="1"/>
  <c r="M1773" i="6"/>
  <c r="N1773" i="6" s="1"/>
  <c r="O1773" i="6"/>
  <c r="M1962" i="6"/>
  <c r="N1962" i="6" s="1"/>
  <c r="O1962" i="6"/>
  <c r="M1392" i="6"/>
  <c r="N1392" i="6" s="1"/>
  <c r="O1392" i="6"/>
  <c r="O1643" i="6"/>
  <c r="M1643" i="6"/>
  <c r="N1643" i="6" s="1"/>
  <c r="M1827" i="6"/>
  <c r="N1827" i="6" s="1"/>
  <c r="O1827" i="6"/>
  <c r="M2050" i="6"/>
  <c r="N2050" i="6" s="1"/>
  <c r="O2050" i="6"/>
  <c r="O1337" i="6"/>
  <c r="M1337" i="6"/>
  <c r="N1337" i="6" s="1"/>
  <c r="M1863" i="6"/>
  <c r="N1863" i="6" s="1"/>
  <c r="O1863" i="6"/>
  <c r="M2121" i="6"/>
  <c r="N2121" i="6" s="1"/>
  <c r="O2121" i="6"/>
  <c r="M1500" i="6"/>
  <c r="N1500" i="6" s="1"/>
  <c r="O1500" i="6"/>
  <c r="M1903" i="6"/>
  <c r="N1903" i="6" s="1"/>
  <c r="O1903" i="6"/>
  <c r="M2169" i="6"/>
  <c r="N2169" i="6" s="1"/>
  <c r="O2169" i="6"/>
  <c r="M1444" i="6"/>
  <c r="N1444" i="6" s="1"/>
  <c r="O1444" i="6"/>
  <c r="O1687" i="6"/>
  <c r="M1687" i="6"/>
  <c r="N1687" i="6" s="1"/>
  <c r="M1882" i="6"/>
  <c r="N1882" i="6" s="1"/>
  <c r="O1882" i="6"/>
  <c r="M2045" i="6"/>
  <c r="N2045" i="6" s="1"/>
  <c r="O2045" i="6"/>
  <c r="M2400" i="6"/>
  <c r="N2400" i="6" s="1"/>
  <c r="O2400" i="6"/>
  <c r="M2635" i="6"/>
  <c r="N2635" i="6" s="1"/>
  <c r="O2635" i="6"/>
  <c r="M2826" i="6"/>
  <c r="N2826" i="6" s="1"/>
  <c r="O2826" i="6"/>
  <c r="M3112" i="6"/>
  <c r="N3112" i="6" s="1"/>
  <c r="O3112" i="6"/>
  <c r="O2277" i="6"/>
  <c r="M2277" i="6"/>
  <c r="N2277" i="6" s="1"/>
  <c r="M2480" i="6"/>
  <c r="N2480" i="6" s="1"/>
  <c r="O2480" i="6"/>
  <c r="M2764" i="6"/>
  <c r="N2764" i="6" s="1"/>
  <c r="O2764" i="6"/>
  <c r="M3091" i="6"/>
  <c r="N3091" i="6" s="1"/>
  <c r="O3091" i="6"/>
  <c r="O3341" i="6"/>
  <c r="M3341" i="6"/>
  <c r="N3341" i="6" s="1"/>
  <c r="M2344" i="6"/>
  <c r="N2344" i="6" s="1"/>
  <c r="O2344" i="6"/>
  <c r="O2589" i="6"/>
  <c r="M2589" i="6"/>
  <c r="N2589" i="6" s="1"/>
  <c r="M2862" i="6"/>
  <c r="N2862" i="6" s="1"/>
  <c r="O2862" i="6"/>
  <c r="M3068" i="6"/>
  <c r="N3068" i="6" s="1"/>
  <c r="O3068" i="6"/>
  <c r="M2294" i="6"/>
  <c r="N2294" i="6" s="1"/>
  <c r="O2294" i="6"/>
  <c r="M2624" i="6"/>
  <c r="N2624" i="6" s="1"/>
  <c r="O2624" i="6"/>
  <c r="O2853" i="6"/>
  <c r="M2853" i="6"/>
  <c r="N2853" i="6" s="1"/>
  <c r="M3062" i="6"/>
  <c r="N3062" i="6" s="1"/>
  <c r="O3062" i="6"/>
  <c r="M3310" i="6"/>
  <c r="N3310" i="6" s="1"/>
  <c r="O3310" i="6"/>
  <c r="M2276" i="6"/>
  <c r="N2276" i="6" s="1"/>
  <c r="O2276" i="6"/>
  <c r="O2541" i="6"/>
  <c r="M2541" i="6"/>
  <c r="N2541" i="6" s="1"/>
  <c r="M2776" i="6"/>
  <c r="N2776" i="6" s="1"/>
  <c r="O2776" i="6"/>
  <c r="M3031" i="6"/>
  <c r="N3031" i="6" s="1"/>
  <c r="O3031" i="6"/>
  <c r="M2060" i="6"/>
  <c r="N2060" i="6" s="1"/>
  <c r="O2060" i="6"/>
  <c r="M2371" i="6"/>
  <c r="N2371" i="6" s="1"/>
  <c r="O2371" i="6"/>
  <c r="M2590" i="6"/>
  <c r="N2590" i="6" s="1"/>
  <c r="O2590" i="6"/>
  <c r="O2861" i="6"/>
  <c r="M2861" i="6"/>
  <c r="N2861" i="6" s="1"/>
  <c r="M3187" i="6"/>
  <c r="N3187" i="6" s="1"/>
  <c r="O3187" i="6"/>
  <c r="M3412" i="6"/>
  <c r="N3412" i="6" s="1"/>
  <c r="O3412" i="6"/>
  <c r="M2323" i="6"/>
  <c r="N2323" i="6" s="1"/>
  <c r="O2323" i="6"/>
  <c r="M2497" i="6"/>
  <c r="N2497" i="6" s="1"/>
  <c r="O2497" i="6"/>
  <c r="M2786" i="6"/>
  <c r="N2786" i="6" s="1"/>
  <c r="O2786" i="6"/>
  <c r="M3043" i="6"/>
  <c r="N3043" i="6" s="1"/>
  <c r="O3043" i="6"/>
  <c r="M3224" i="6"/>
  <c r="N3224" i="6" s="1"/>
  <c r="O3224" i="6"/>
  <c r="M3275" i="6"/>
  <c r="N3275" i="6" s="1"/>
  <c r="O3275" i="6"/>
  <c r="M3580" i="6"/>
  <c r="N3580" i="6" s="1"/>
  <c r="O3580" i="6"/>
  <c r="M3843" i="6"/>
  <c r="N3843" i="6" s="1"/>
  <c r="O3843" i="6"/>
  <c r="M2743" i="6"/>
  <c r="N2743" i="6" s="1"/>
  <c r="O2743" i="6"/>
  <c r="M2960" i="6"/>
  <c r="N2960" i="6" s="1"/>
  <c r="O2960" i="6"/>
  <c r="M3512" i="6"/>
  <c r="N3512" i="6" s="1"/>
  <c r="O3512" i="6"/>
  <c r="O3820" i="6"/>
  <c r="M3820" i="6"/>
  <c r="N3820" i="6" s="1"/>
  <c r="O3143" i="6"/>
  <c r="M3143" i="6"/>
  <c r="N3143" i="6" s="1"/>
  <c r="O3497" i="6"/>
  <c r="M3497" i="6"/>
  <c r="N3497" i="6" s="1"/>
  <c r="M3726" i="6"/>
  <c r="N3726" i="6" s="1"/>
  <c r="O3726" i="6"/>
  <c r="M2865" i="6"/>
  <c r="N2865" i="6" s="1"/>
  <c r="O2865" i="6"/>
  <c r="M2790" i="6"/>
  <c r="N2790" i="6" s="1"/>
  <c r="O2790" i="6"/>
  <c r="M3443" i="6"/>
  <c r="N3443" i="6" s="1"/>
  <c r="O3443" i="6"/>
  <c r="O3745" i="6"/>
  <c r="M3745" i="6"/>
  <c r="N3745" i="6" s="1"/>
  <c r="O2775" i="6"/>
  <c r="M2775" i="6"/>
  <c r="N2775" i="6" s="1"/>
  <c r="O3513" i="6"/>
  <c r="M3513" i="6"/>
  <c r="N3513" i="6" s="1"/>
  <c r="O3749" i="6"/>
  <c r="M3749" i="6"/>
  <c r="N3749" i="6" s="1"/>
  <c r="O3583" i="6"/>
  <c r="M3583" i="6"/>
  <c r="N3583" i="6" s="1"/>
  <c r="M2396" i="6"/>
  <c r="N2396" i="6" s="1"/>
  <c r="O2396" i="6"/>
  <c r="M3502" i="6"/>
  <c r="N3502" i="6" s="1"/>
  <c r="O3502" i="6"/>
  <c r="M3837" i="6"/>
  <c r="N3837" i="6" s="1"/>
  <c r="O3837" i="6"/>
  <c r="M372" i="6"/>
  <c r="N372" i="6" s="1"/>
  <c r="O329" i="6"/>
  <c r="M1115" i="6"/>
  <c r="N1115" i="6" s="1"/>
  <c r="M693" i="6"/>
  <c r="N693" i="6" s="1"/>
  <c r="O964" i="6"/>
  <c r="M1427" i="6"/>
  <c r="N1427" i="6" s="1"/>
  <c r="O1993" i="6"/>
  <c r="M2205" i="6"/>
  <c r="N2205" i="6" s="1"/>
  <c r="O2414" i="6"/>
  <c r="O2069" i="6"/>
  <c r="O3076" i="6"/>
  <c r="M2617" i="6"/>
  <c r="N2617" i="6" s="1"/>
  <c r="O3259" i="6"/>
  <c r="O3230" i="6"/>
  <c r="O3546" i="6"/>
  <c r="O139" i="6"/>
  <c r="O103" i="6"/>
  <c r="M795" i="6"/>
  <c r="N795" i="6" s="1"/>
  <c r="M1251" i="6"/>
  <c r="N1251" i="6" s="1"/>
  <c r="O744" i="6"/>
  <c r="O1224" i="6"/>
  <c r="O1789" i="6"/>
  <c r="O1873" i="6"/>
  <c r="M2110" i="6"/>
  <c r="N2110" i="6" s="1"/>
  <c r="O3120" i="6"/>
  <c r="M2877" i="6"/>
  <c r="N2877" i="6" s="1"/>
  <c r="O2388" i="6"/>
  <c r="O3051" i="6"/>
  <c r="O3851" i="6"/>
  <c r="O2887" i="6"/>
  <c r="M274" i="6"/>
  <c r="N274" i="6" s="1"/>
  <c r="O2238" i="6"/>
  <c r="O357" i="6"/>
  <c r="M464" i="6"/>
  <c r="N464" i="6" s="1"/>
  <c r="O965" i="6"/>
  <c r="O596" i="6"/>
  <c r="O1864" i="6"/>
  <c r="M1538" i="6"/>
  <c r="N1538" i="6" s="1"/>
  <c r="M1589" i="6"/>
  <c r="N1589" i="6" s="1"/>
  <c r="O1898" i="6"/>
  <c r="O2796" i="6"/>
  <c r="M2659" i="6"/>
  <c r="N2659" i="6" s="1"/>
  <c r="O2141" i="6"/>
  <c r="O2818" i="6"/>
  <c r="M3549" i="6"/>
  <c r="N3549" i="6" s="1"/>
  <c r="M3809" i="6"/>
  <c r="N3809" i="6" s="1"/>
  <c r="O3883" i="6"/>
  <c r="M221" i="6"/>
  <c r="N221" i="6" s="1"/>
  <c r="O3250" i="6"/>
  <c r="O63" i="6"/>
  <c r="O997" i="6"/>
  <c r="O720" i="6"/>
  <c r="M1219" i="6"/>
  <c r="N1219" i="6" s="1"/>
  <c r="O1699" i="6"/>
  <c r="O2031" i="6"/>
  <c r="O1345" i="6"/>
  <c r="M1708" i="6"/>
  <c r="N1708" i="6" s="1"/>
  <c r="M2515" i="6"/>
  <c r="N2515" i="6" s="1"/>
  <c r="O2338" i="6"/>
  <c r="O3082" i="6"/>
  <c r="O2534" i="6"/>
  <c r="O3147" i="6"/>
  <c r="O3476" i="6"/>
  <c r="O3870" i="6"/>
  <c r="O1006" i="6"/>
  <c r="O2986" i="6"/>
  <c r="M2488" i="6"/>
  <c r="N2488" i="6" s="1"/>
  <c r="O104" i="6"/>
  <c r="M754" i="6"/>
  <c r="N754" i="6" s="1"/>
  <c r="O457" i="6"/>
  <c r="M934" i="6"/>
  <c r="N934" i="6" s="1"/>
  <c r="O1450" i="6"/>
  <c r="O1720" i="6"/>
  <c r="O2062" i="6"/>
  <c r="M1479" i="6"/>
  <c r="N1479" i="6" s="1"/>
  <c r="M2287" i="6"/>
  <c r="N2287" i="6" s="1"/>
  <c r="M3103" i="6"/>
  <c r="N3103" i="6" s="1"/>
  <c r="O2808" i="6"/>
  <c r="M2333" i="6"/>
  <c r="N2333" i="6" s="1"/>
  <c r="O3388" i="6"/>
  <c r="O2918" i="6"/>
  <c r="O321" i="6"/>
  <c r="O410" i="6"/>
  <c r="O917" i="6"/>
  <c r="M713" i="6"/>
  <c r="N713" i="6" s="1"/>
  <c r="O1174" i="6"/>
  <c r="O1470" i="6"/>
  <c r="O1843" i="6"/>
  <c r="M2183" i="6"/>
  <c r="N2183" i="6" s="1"/>
  <c r="O2061" i="6"/>
  <c r="M2895" i="6"/>
  <c r="N2895" i="6" s="1"/>
  <c r="O2570" i="6"/>
  <c r="O2101" i="6"/>
  <c r="M3790" i="6"/>
  <c r="N3790" i="6" s="1"/>
  <c r="M3293" i="6"/>
  <c r="N3293" i="6" s="1"/>
  <c r="M2627" i="6"/>
  <c r="N2627" i="6" s="1"/>
  <c r="M876" i="6"/>
  <c r="N876" i="6" s="1"/>
  <c r="M3133" i="6"/>
  <c r="N3133" i="6" s="1"/>
  <c r="R2" i="6"/>
  <c r="O39" i="6"/>
  <c r="M39" i="6"/>
  <c r="N39" i="6" s="1"/>
  <c r="O25" i="6"/>
  <c r="M25" i="6"/>
  <c r="N25" i="6" s="1"/>
  <c r="O21" i="6"/>
  <c r="M21" i="6"/>
  <c r="N21" i="6" s="1"/>
  <c r="O43" i="6"/>
  <c r="M43" i="6"/>
  <c r="N43" i="6" s="1"/>
  <c r="O12" i="6"/>
  <c r="M12" i="6"/>
  <c r="N12" i="6" s="1"/>
  <c r="O36" i="6"/>
  <c r="M36" i="6"/>
  <c r="N36" i="6" s="1"/>
  <c r="O9" i="6"/>
  <c r="M9" i="6"/>
  <c r="N9" i="6" s="1"/>
  <c r="O37" i="6"/>
  <c r="M37" i="6"/>
  <c r="N37" i="6" s="1"/>
  <c r="O31" i="6"/>
  <c r="M31" i="6"/>
  <c r="N31" i="6" s="1"/>
  <c r="O11" i="6"/>
  <c r="M11" i="6"/>
  <c r="N11" i="6" s="1"/>
  <c r="O27" i="6"/>
  <c r="M27" i="6"/>
  <c r="N27" i="6" s="1"/>
  <c r="O35" i="6"/>
  <c r="M35" i="6"/>
  <c r="N35" i="6" s="1"/>
  <c r="O23" i="6"/>
  <c r="M23" i="6"/>
  <c r="N23" i="6" s="1"/>
  <c r="O19" i="6"/>
  <c r="M19" i="6"/>
  <c r="N19" i="6" s="1"/>
  <c r="O41" i="6"/>
  <c r="M41" i="6"/>
  <c r="N41" i="6" s="1"/>
  <c r="O44" i="6"/>
  <c r="M44" i="6"/>
  <c r="N44" i="6" s="1"/>
  <c r="O40" i="6"/>
  <c r="M40" i="6"/>
  <c r="N40" i="6" s="1"/>
  <c r="O13" i="6"/>
  <c r="M13" i="6"/>
  <c r="N13" i="6" s="1"/>
  <c r="O15" i="6"/>
  <c r="M15" i="6"/>
  <c r="N15" i="6" s="1"/>
  <c r="O29" i="6"/>
  <c r="M29" i="6"/>
  <c r="N29" i="6" s="1"/>
  <c r="O32" i="6"/>
  <c r="M32" i="6"/>
  <c r="N32" i="6" s="1"/>
  <c r="O26" i="6"/>
  <c r="M26" i="6"/>
  <c r="N26" i="6" s="1"/>
  <c r="O33" i="6"/>
  <c r="M33" i="6"/>
  <c r="N33" i="6" s="1"/>
  <c r="O14" i="6"/>
  <c r="M14" i="6"/>
  <c r="N14" i="6" s="1"/>
  <c r="O10" i="6"/>
  <c r="M10" i="6"/>
  <c r="N10" i="6" s="1"/>
  <c r="O42" i="6"/>
  <c r="M42" i="6"/>
  <c r="N42" i="6" s="1"/>
  <c r="O8" i="6"/>
  <c r="M8" i="6"/>
  <c r="O38" i="6"/>
  <c r="M38" i="6"/>
  <c r="N38" i="6" s="1"/>
  <c r="O16" i="6"/>
  <c r="M16" i="6"/>
  <c r="N16" i="6" s="1"/>
  <c r="O20" i="6"/>
  <c r="M20" i="6"/>
  <c r="N20" i="6" s="1"/>
  <c r="O34" i="6"/>
  <c r="M34" i="6"/>
  <c r="N34" i="6" s="1"/>
  <c r="O22" i="6"/>
  <c r="M22" i="6"/>
  <c r="N22" i="6" s="1"/>
  <c r="O30" i="6"/>
  <c r="M30" i="6"/>
  <c r="N30" i="6" s="1"/>
  <c r="O18" i="6"/>
  <c r="M18" i="6"/>
  <c r="N18" i="6" s="1"/>
  <c r="O28" i="6"/>
  <c r="M28" i="6"/>
  <c r="N28" i="6" s="1"/>
  <c r="O24" i="6"/>
  <c r="M24" i="6"/>
  <c r="N24" i="6" s="1"/>
  <c r="O17" i="6"/>
  <c r="M17" i="6"/>
  <c r="N17" i="6" s="1"/>
  <c r="L7" i="5"/>
  <c r="P3" i="5"/>
  <c r="L5" i="5"/>
  <c r="L6" i="5"/>
  <c r="O9" i="5"/>
  <c r="M9" i="5"/>
  <c r="N9" i="5" s="1"/>
  <c r="O8" i="5"/>
  <c r="M8" i="5"/>
  <c r="N8" i="5" s="1"/>
  <c r="O10" i="5"/>
  <c r="M10" i="5"/>
  <c r="N10" i="5" s="1"/>
  <c r="R6" i="5"/>
  <c r="O11" i="5"/>
  <c r="G8" i="4"/>
  <c r="H8" i="4" s="1"/>
  <c r="I8" i="4" s="1"/>
  <c r="J8" i="4" s="1"/>
  <c r="F8" i="4"/>
  <c r="D9" i="4"/>
  <c r="F9" i="4" s="1"/>
  <c r="H9" i="4"/>
  <c r="R5" i="6" l="1"/>
  <c r="R3" i="6"/>
  <c r="N8" i="6"/>
  <c r="R4" i="6" s="1"/>
  <c r="M11" i="5"/>
  <c r="N11" i="5" s="1"/>
  <c r="L12" i="5"/>
  <c r="M12" i="5" s="1"/>
  <c r="N12" i="5" s="1"/>
  <c r="K8" i="4"/>
  <c r="E9" i="4"/>
  <c r="D10" i="4" s="1"/>
  <c r="E10" i="4" s="1"/>
  <c r="I9" i="4"/>
  <c r="J9" i="4" s="1"/>
  <c r="K9" i="4"/>
  <c r="O12" i="5" l="1"/>
  <c r="L14" i="5"/>
  <c r="M14" i="5" s="1"/>
  <c r="N14" i="5" s="1"/>
  <c r="L13" i="5"/>
  <c r="M13" i="5" s="1"/>
  <c r="N13" i="5" s="1"/>
  <c r="G10" i="4"/>
  <c r="H10" i="4" s="1"/>
  <c r="I10" i="4" s="1"/>
  <c r="J10" i="4" s="1"/>
  <c r="F10" i="4"/>
  <c r="D11" i="4"/>
  <c r="E11" i="4" s="1"/>
  <c r="G12" i="4" s="1"/>
  <c r="G11" i="4"/>
  <c r="H11" i="4" s="1"/>
  <c r="O14" i="5" l="1"/>
  <c r="L15" i="5"/>
  <c r="M15" i="5" s="1"/>
  <c r="O13" i="5"/>
  <c r="K10" i="4"/>
  <c r="F11" i="4"/>
  <c r="D12" i="4"/>
  <c r="E12" i="4" s="1"/>
  <c r="I11" i="4"/>
  <c r="J11" i="4" s="1"/>
  <c r="K11" i="4"/>
  <c r="H12" i="4"/>
  <c r="O15" i="5" l="1"/>
  <c r="N15" i="5"/>
  <c r="D13" i="4"/>
  <c r="E13" i="4" s="1"/>
  <c r="D14" i="4" s="1"/>
  <c r="F12" i="4"/>
  <c r="G13" i="4"/>
  <c r="H13" i="4" s="1"/>
  <c r="I12" i="4"/>
  <c r="J12" i="4" s="1"/>
  <c r="K12" i="4"/>
  <c r="L16" i="5" l="1"/>
  <c r="O16" i="5" s="1"/>
  <c r="F13" i="4"/>
  <c r="G14" i="4"/>
  <c r="H14" i="4" s="1"/>
  <c r="E14" i="4"/>
  <c r="F14" i="4"/>
  <c r="I13" i="4"/>
  <c r="J13" i="4" s="1"/>
  <c r="K13" i="4"/>
  <c r="M16" i="5" l="1"/>
  <c r="N16" i="5" s="1"/>
  <c r="L17" i="5"/>
  <c r="D15" i="4"/>
  <c r="G15" i="4"/>
  <c r="H15" i="4" s="1"/>
  <c r="I14" i="4"/>
  <c r="J14" i="4" s="1"/>
  <c r="K14" i="4"/>
  <c r="M17" i="5" l="1"/>
  <c r="N17" i="5" s="1"/>
  <c r="O17" i="5"/>
  <c r="F15" i="4"/>
  <c r="E15" i="4"/>
  <c r="D16" i="4" s="1"/>
  <c r="I15" i="4"/>
  <c r="J15" i="4" s="1"/>
  <c r="K15" i="4"/>
  <c r="G16" i="4" l="1"/>
  <c r="H16" i="4" s="1"/>
  <c r="K16" i="4" s="1"/>
  <c r="E16" i="4"/>
  <c r="G17" i="4" s="1"/>
  <c r="H17" i="4" s="1"/>
  <c r="F16" i="4"/>
  <c r="L19" i="5" l="1"/>
  <c r="M19" i="5" s="1"/>
  <c r="N19" i="5" s="1"/>
  <c r="L18" i="5"/>
  <c r="O18" i="5" s="1"/>
  <c r="I16" i="4"/>
  <c r="J16" i="4" s="1"/>
  <c r="D17" i="4"/>
  <c r="E17" i="4" s="1"/>
  <c r="G18" i="4" s="1"/>
  <c r="H18" i="4" s="1"/>
  <c r="I17" i="4"/>
  <c r="J17" i="4" s="1"/>
  <c r="K17" i="4"/>
  <c r="O19" i="5" l="1"/>
  <c r="M18" i="5"/>
  <c r="N18" i="5" s="1"/>
  <c r="F17" i="4"/>
  <c r="D18" i="4"/>
  <c r="E18" i="4" s="1"/>
  <c r="D19" i="4" s="1"/>
  <c r="I18" i="4"/>
  <c r="J18" i="4" s="1"/>
  <c r="K18" i="4"/>
  <c r="F18" i="4" l="1"/>
  <c r="G19" i="4"/>
  <c r="H19" i="4" s="1"/>
  <c r="I19" i="4" s="1"/>
  <c r="J19" i="4" s="1"/>
  <c r="F19" i="4"/>
  <c r="E19" i="4"/>
  <c r="G20" i="4" s="1"/>
  <c r="H20" i="4" s="1"/>
  <c r="K19" i="4"/>
  <c r="L20" i="5" l="1"/>
  <c r="O20" i="5" s="1"/>
  <c r="L21" i="5"/>
  <c r="M21" i="5" s="1"/>
  <c r="N21" i="5" s="1"/>
  <c r="D20" i="4"/>
  <c r="I20" i="4"/>
  <c r="J20" i="4" s="1"/>
  <c r="K20" i="4"/>
  <c r="M20" i="5" l="1"/>
  <c r="N20" i="5" s="1"/>
  <c r="O21" i="5"/>
  <c r="E20" i="4"/>
  <c r="F20" i="4"/>
  <c r="L22" i="5" l="1"/>
  <c r="O22" i="5" s="1"/>
  <c r="G21" i="4"/>
  <c r="H21" i="4" s="1"/>
  <c r="D21" i="4"/>
  <c r="M22" i="5" l="1"/>
  <c r="N22" i="5" s="1"/>
  <c r="F21" i="4"/>
  <c r="E21" i="4"/>
  <c r="G22" i="4" s="1"/>
  <c r="H22" i="4" s="1"/>
  <c r="K21" i="4"/>
  <c r="I21" i="4"/>
  <c r="J21" i="4" s="1"/>
  <c r="D22" i="4" l="1"/>
  <c r="F22" i="4" s="1"/>
  <c r="K22" i="4"/>
  <c r="I22" i="4"/>
  <c r="J22" i="4" s="1"/>
  <c r="L23" i="5" l="1"/>
  <c r="E22" i="4"/>
  <c r="D23" i="4" s="1"/>
  <c r="F23" i="4" s="1"/>
  <c r="O23" i="5" l="1"/>
  <c r="M23" i="5"/>
  <c r="N23" i="5" s="1"/>
  <c r="G23" i="4"/>
  <c r="H23" i="4" s="1"/>
  <c r="I23" i="4" s="1"/>
  <c r="E23" i="4"/>
  <c r="D24" i="4" s="1"/>
  <c r="F24" i="4" s="1"/>
  <c r="L24" i="5" l="1"/>
  <c r="G24" i="4"/>
  <c r="H24" i="4" s="1"/>
  <c r="I24" i="4" s="1"/>
  <c r="J24" i="4" s="1"/>
  <c r="K23" i="4"/>
  <c r="E24" i="4"/>
  <c r="J23" i="4"/>
  <c r="M24" i="5" l="1"/>
  <c r="O24" i="5"/>
  <c r="K24" i="4"/>
  <c r="G25" i="4"/>
  <c r="H25" i="4" s="1"/>
  <c r="D25" i="4"/>
  <c r="N24" i="5" l="1"/>
  <c r="L25" i="5"/>
  <c r="E25" i="4"/>
  <c r="F25" i="4"/>
  <c r="N2" i="4"/>
  <c r="I25" i="4"/>
  <c r="K25" i="4"/>
  <c r="N5" i="4" s="1"/>
  <c r="L26" i="5" l="1"/>
  <c r="M25" i="5"/>
  <c r="O25" i="5"/>
  <c r="R5" i="5" s="1"/>
  <c r="R2" i="5"/>
  <c r="J25" i="4"/>
  <c r="N4" i="4" s="1"/>
  <c r="N3" i="4"/>
  <c r="M26" i="5" l="1"/>
  <c r="N26" i="5" s="1"/>
  <c r="O26" i="5"/>
  <c r="N25" i="5"/>
  <c r="R3" i="5"/>
  <c r="L28" i="5" l="1"/>
  <c r="M28" i="5" s="1"/>
  <c r="N28" i="5" s="1"/>
  <c r="O28" i="5" l="1"/>
  <c r="L27" i="5"/>
  <c r="L29" i="5" l="1"/>
  <c r="O29" i="5" s="1"/>
  <c r="L30" i="5"/>
  <c r="O30" i="5" s="1"/>
  <c r="O27" i="5"/>
  <c r="M27" i="5"/>
  <c r="N27" i="5" s="1"/>
  <c r="M30" i="5" l="1"/>
  <c r="N30" i="5" s="1"/>
  <c r="M29" i="5"/>
  <c r="N29" i="5" s="1"/>
  <c r="L31" i="5" l="1"/>
  <c r="O31" i="5" l="1"/>
  <c r="M31" i="5"/>
  <c r="N31" i="5" s="1"/>
  <c r="L32" i="5" l="1"/>
  <c r="M32" i="5" s="1"/>
  <c r="N32" i="5" s="1"/>
  <c r="O32" i="5" l="1"/>
  <c r="L33" i="5"/>
  <c r="M33" i="5" l="1"/>
  <c r="N33" i="5" s="1"/>
  <c r="O33" i="5"/>
  <c r="L34" i="5"/>
  <c r="M34" i="5" l="1"/>
  <c r="N34" i="5" s="1"/>
  <c r="O34" i="5"/>
  <c r="L35" i="5" l="1"/>
  <c r="O35" i="5" s="1"/>
  <c r="M35" i="5" l="1"/>
  <c r="N35" i="5" s="1"/>
  <c r="L36" i="5"/>
  <c r="M36" i="5" s="1"/>
  <c r="N36" i="5" s="1"/>
  <c r="O36" i="5" l="1"/>
  <c r="L37" i="5"/>
  <c r="L38" i="5" l="1"/>
  <c r="M37" i="5"/>
  <c r="N37" i="5" s="1"/>
  <c r="O37" i="5"/>
  <c r="O38" i="5" l="1"/>
  <c r="M38" i="5"/>
  <c r="N38" i="5" s="1"/>
  <c r="L39" i="5" l="1"/>
  <c r="O39" i="5" s="1"/>
  <c r="M39" i="5" l="1"/>
  <c r="N39" i="5" s="1"/>
  <c r="L40" i="5"/>
  <c r="M40" i="5" s="1"/>
  <c r="N40" i="5" s="1"/>
  <c r="L41" i="5"/>
  <c r="O40" i="5" l="1"/>
  <c r="O41" i="5"/>
  <c r="M41" i="5"/>
  <c r="N41" i="5" s="1"/>
  <c r="L42" i="5" l="1"/>
  <c r="L43" i="5" l="1"/>
  <c r="O42" i="5"/>
  <c r="M42" i="5"/>
  <c r="N42" i="5" s="1"/>
  <c r="L44" i="5" l="1"/>
  <c r="O43" i="5"/>
  <c r="M43" i="5"/>
  <c r="N43" i="5" s="1"/>
  <c r="M44" i="5" l="1"/>
  <c r="N44" i="5" s="1"/>
  <c r="R4" i="5" s="1"/>
  <c r="O44" i="5"/>
</calcChain>
</file>

<file path=xl/sharedStrings.xml><?xml version="1.0" encoding="utf-8"?>
<sst xmlns="http://schemas.openxmlformats.org/spreadsheetml/2006/main" count="136" uniqueCount="52">
  <si>
    <t>period</t>
    <phoneticPr fontId="1" type="noConversion"/>
  </si>
  <si>
    <t>month</t>
    <phoneticPr fontId="1" type="noConversion"/>
  </si>
  <si>
    <t>demand</t>
    <phoneticPr fontId="1" type="noConversion"/>
  </si>
  <si>
    <t>Forecast</t>
    <phoneticPr fontId="1" type="noConversion"/>
  </si>
  <si>
    <t>Error</t>
    <phoneticPr fontId="1" type="noConversion"/>
  </si>
  <si>
    <t>ABS Error</t>
    <phoneticPr fontId="1" type="noConversion"/>
  </si>
  <si>
    <t>%Error</t>
    <phoneticPr fontId="1" type="noConversion"/>
  </si>
  <si>
    <t>Sq.Error</t>
    <phoneticPr fontId="1" type="noConversion"/>
  </si>
  <si>
    <t>ME</t>
    <phoneticPr fontId="1" type="noConversion"/>
  </si>
  <si>
    <t>MAE</t>
    <phoneticPr fontId="1" type="noConversion"/>
  </si>
  <si>
    <t>MAPE</t>
    <phoneticPr fontId="1" type="noConversion"/>
  </si>
  <si>
    <t>MSE</t>
    <phoneticPr fontId="1" type="noConversion"/>
  </si>
  <si>
    <t>Jan</t>
  </si>
  <si>
    <t>Jan</t>
    <phoneticPr fontId="1" type="noConversion"/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</si>
  <si>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</si>
  <si>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</si>
  <si>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</si>
  <si>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</si>
  <si>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</si>
  <si>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</si>
  <si>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</si>
  <si>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</si>
  <si>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</si>
  <si>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</si>
  <si>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</si>
  <si>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alpha</t>
    <phoneticPr fontId="1" type="noConversion"/>
  </si>
  <si>
    <t>Trend</t>
    <phoneticPr fontId="1" type="noConversion"/>
  </si>
  <si>
    <t>Seasonal</t>
    <phoneticPr fontId="1" type="noConversion"/>
  </si>
  <si>
    <t>Level</t>
    <phoneticPr fontId="1" type="noConversion"/>
  </si>
  <si>
    <t>beta</t>
    <phoneticPr fontId="1" type="noConversion"/>
  </si>
  <si>
    <t>gamma</t>
    <phoneticPr fontId="1" type="noConversion"/>
  </si>
  <si>
    <t>S-ind_avg</t>
    <phoneticPr fontId="1" type="noConversion"/>
  </si>
  <si>
    <t>date</t>
    <phoneticPr fontId="1" type="noConversion"/>
  </si>
  <si>
    <t>simple</t>
    <phoneticPr fontId="1" type="noConversion"/>
  </si>
  <si>
    <t>centered</t>
    <phoneticPr fontId="1" type="noConversion"/>
  </si>
  <si>
    <t>S+I</t>
    <phoneticPr fontId="1" type="noConversion"/>
  </si>
  <si>
    <t>deseasonalized demand</t>
    <phoneticPr fontId="1" type="noConversion"/>
  </si>
  <si>
    <t>tread</t>
    <phoneticPr fontId="1" type="noConversion"/>
  </si>
  <si>
    <t>Q</t>
    <phoneticPr fontId="1" type="noConversion"/>
  </si>
  <si>
    <t>y</t>
    <phoneticPr fontId="1" type="noConversion"/>
  </si>
  <si>
    <t>q</t>
    <phoneticPr fontId="1" type="noConversion"/>
  </si>
  <si>
    <t>total</t>
    <phoneticPr fontId="1" type="noConversion"/>
  </si>
  <si>
    <t>mean</t>
    <phoneticPr fontId="1" type="noConversion"/>
  </si>
  <si>
    <t>unadjusted seasonal</t>
    <phoneticPr fontId="1" type="noConversion"/>
  </si>
  <si>
    <t>adjusted seasonal</t>
    <phoneticPr fontId="1" type="noConversion"/>
  </si>
  <si>
    <t>SSE</t>
    <phoneticPr fontId="1" type="noConversion"/>
  </si>
  <si>
    <t>Error2</t>
    <phoneticPr fontId="1" type="noConversion"/>
  </si>
  <si>
    <t>tread1</t>
    <phoneticPr fontId="1" type="noConversion"/>
  </si>
  <si>
    <t>平均</t>
    <phoneticPr fontId="1" type="noConversion"/>
  </si>
  <si>
    <t>標準差</t>
    <phoneticPr fontId="1" type="noConversion"/>
  </si>
  <si>
    <t>共變異</t>
    <phoneticPr fontId="1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</si>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</sst>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d\-m\-yy"/>
    <numFmt numFmtId="177" formatCode="#,##0_);[Red]\(#,##0\)"/>
    <numFmt numFmtId="178" formatCode="0.000_);[Red]\(0.000\)"/>
    <numFmt numFmtId="179" formatCode="0_);[Red]\(0\)"/>
    <numFmt numFmtId="180" formatCode="0.000%"/>
    <numFmt numFmtId="181" formatCode="0_ 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b/>
      <sz val="12"/>
      <color theme="0"/>
      <name val="Arial"/>
      <family val="2"/>
    </font>
    <font>
      <sz val="12"/>
      <color theme="1"/>
      <name val="新細明體"/>
      <family val="1"/>
      <charset val="136"/>
      <scheme val="major"/>
    </font>
    <font>
      <sz val="12"/>
      <color rgb="FF000000"/>
      <name val="新細明體"/>
      <family val="1"/>
      <charset val="136"/>
      <scheme val="major"/>
    </font>
    <font>
      <sz val="12"/>
      <color rgb="FF000000"/>
      <name val="新細明體"/>
      <family val="1"/>
      <charset val="136"/>
    </font>
    <font>
      <sz val="12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7" borderId="0" xfId="0" applyFont="1" applyFill="1">
      <alignment vertical="center"/>
    </xf>
    <xf numFmtId="0" fontId="3" fillId="8" borderId="0" xfId="0" applyFont="1" applyFill="1">
      <alignment vertical="center"/>
    </xf>
    <xf numFmtId="0" fontId="2" fillId="8" borderId="0" xfId="0" applyFont="1" applyFill="1">
      <alignment vertical="center"/>
    </xf>
    <xf numFmtId="10" fontId="3" fillId="5" borderId="0" xfId="0" applyNumberFormat="1" applyFont="1" applyFill="1">
      <alignment vertical="center"/>
    </xf>
    <xf numFmtId="10" fontId="2" fillId="4" borderId="0" xfId="0" applyNumberFormat="1" applyFont="1" applyFill="1">
      <alignment vertical="center"/>
    </xf>
    <xf numFmtId="10" fontId="2" fillId="7" borderId="0" xfId="0" applyNumberFormat="1" applyFont="1" applyFill="1">
      <alignment vertical="center"/>
    </xf>
    <xf numFmtId="10" fontId="2" fillId="0" borderId="0" xfId="0" applyNumberFormat="1" applyFont="1">
      <alignment vertical="center"/>
    </xf>
    <xf numFmtId="10" fontId="2" fillId="8" borderId="0" xfId="0" applyNumberFormat="1" applyFont="1" applyFill="1">
      <alignment vertical="center"/>
    </xf>
    <xf numFmtId="0" fontId="4" fillId="9" borderId="0" xfId="0" applyFont="1" applyFill="1">
      <alignment vertical="center"/>
    </xf>
    <xf numFmtId="0" fontId="2" fillId="10" borderId="0" xfId="0" applyFont="1" applyFill="1">
      <alignment vertical="center"/>
    </xf>
    <xf numFmtId="0" fontId="5" fillId="4" borderId="0" xfId="0" applyFont="1" applyFill="1">
      <alignment vertical="center"/>
    </xf>
    <xf numFmtId="10" fontId="5" fillId="4" borderId="0" xfId="0" applyNumberFormat="1" applyFont="1" applyFill="1">
      <alignment vertical="center"/>
    </xf>
    <xf numFmtId="0" fontId="2" fillId="2" borderId="0" xfId="0" applyFont="1" applyFill="1">
      <alignment vertical="center"/>
    </xf>
    <xf numFmtId="0" fontId="2" fillId="11" borderId="0" xfId="0" applyFont="1" applyFill="1">
      <alignment vertical="center"/>
    </xf>
    <xf numFmtId="176" fontId="6" fillId="0" borderId="0" xfId="0" applyNumberFormat="1" applyFont="1">
      <alignment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/>
    </xf>
    <xf numFmtId="0" fontId="4" fillId="5" borderId="0" xfId="0" applyFont="1" applyFill="1">
      <alignment vertical="center"/>
    </xf>
    <xf numFmtId="0" fontId="2" fillId="5" borderId="0" xfId="0" applyFont="1" applyFill="1">
      <alignment vertical="center"/>
    </xf>
    <xf numFmtId="177" fontId="3" fillId="0" borderId="0" xfId="0" applyNumberFormat="1" applyFont="1">
      <alignment vertical="center"/>
    </xf>
    <xf numFmtId="177" fontId="6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0" fontId="2" fillId="5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4" fillId="5" borderId="1" xfId="0" applyFont="1" applyFill="1" applyBorder="1">
      <alignment vertical="center"/>
    </xf>
    <xf numFmtId="178" fontId="3" fillId="5" borderId="0" xfId="0" applyNumberFormat="1" applyFont="1" applyFill="1">
      <alignment vertical="center"/>
    </xf>
    <xf numFmtId="178" fontId="2" fillId="4" borderId="0" xfId="0" applyNumberFormat="1" applyFont="1" applyFill="1">
      <alignment vertical="center"/>
    </xf>
    <xf numFmtId="178" fontId="2" fillId="0" borderId="0" xfId="0" applyNumberFormat="1" applyFont="1">
      <alignment vertical="center"/>
    </xf>
    <xf numFmtId="178" fontId="2" fillId="7" borderId="0" xfId="0" applyNumberFormat="1" applyFont="1" applyFill="1">
      <alignment vertical="center"/>
    </xf>
    <xf numFmtId="178" fontId="4" fillId="5" borderId="0" xfId="0" applyNumberFormat="1" applyFont="1" applyFill="1">
      <alignment vertical="center"/>
    </xf>
    <xf numFmtId="178" fontId="2" fillId="5" borderId="0" xfId="0" applyNumberFormat="1" applyFont="1" applyFill="1">
      <alignment vertical="center"/>
    </xf>
    <xf numFmtId="178" fontId="3" fillId="5" borderId="1" xfId="0" applyNumberFormat="1" applyFont="1" applyFill="1" applyBorder="1">
      <alignment vertical="center"/>
    </xf>
    <xf numFmtId="178" fontId="4" fillId="5" borderId="1" xfId="0" applyNumberFormat="1" applyFont="1" applyFill="1" applyBorder="1">
      <alignment vertical="center"/>
    </xf>
    <xf numFmtId="178" fontId="2" fillId="5" borderId="1" xfId="0" applyNumberFormat="1" applyFont="1" applyFill="1" applyBorder="1">
      <alignment vertical="center"/>
    </xf>
    <xf numFmtId="178" fontId="5" fillId="4" borderId="0" xfId="0" applyNumberFormat="1" applyFont="1" applyFill="1">
      <alignment vertical="center"/>
    </xf>
    <xf numFmtId="179" fontId="6" fillId="0" borderId="0" xfId="0" applyNumberFormat="1" applyFont="1">
      <alignment vertical="center"/>
    </xf>
    <xf numFmtId="179" fontId="2" fillId="0" borderId="0" xfId="0" applyNumberFormat="1" applyFont="1">
      <alignment vertical="center"/>
    </xf>
    <xf numFmtId="180" fontId="3" fillId="5" borderId="0" xfId="0" applyNumberFormat="1" applyFont="1" applyFill="1">
      <alignment vertical="center"/>
    </xf>
    <xf numFmtId="180" fontId="2" fillId="4" borderId="0" xfId="0" applyNumberFormat="1" applyFont="1" applyFill="1">
      <alignment vertical="center"/>
    </xf>
    <xf numFmtId="180" fontId="2" fillId="7" borderId="0" xfId="0" applyNumberFormat="1" applyFont="1" applyFill="1">
      <alignment vertical="center"/>
    </xf>
    <xf numFmtId="180" fontId="2" fillId="0" borderId="0" xfId="0" applyNumberFormat="1" applyFont="1">
      <alignment vertical="center"/>
    </xf>
    <xf numFmtId="18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7D544-6921-4C37-A472-D81D934A788E}">
  <dimension ref="A1:T3969"/>
  <sheetViews>
    <sheetView zoomScale="70" zoomScaleNormal="70" workbookViewId="0">
      <selection activeCell="K1" sqref="K1:K1048576"/>
    </sheetView>
  </sheetViews>
  <sheetFormatPr defaultRowHeight="17" x14ac:dyDescent="0.4"/>
  <cols>
    <col min="1" max="1" width="9.26953125" style="1" customWidth="1"/>
    <col min="2" max="2" width="16" style="1" customWidth="1"/>
    <col min="3" max="3" width="16" style="44" customWidth="1"/>
    <col min="4" max="4" width="8.7265625" style="49"/>
    <col min="5" max="5" width="17.54296875" style="26" customWidth="1"/>
    <col min="6" max="7" width="14.1796875" style="26" customWidth="1"/>
    <col min="8" max="8" width="14.90625" style="26" customWidth="1"/>
    <col min="9" max="9" width="14.90625" style="4" customWidth="1"/>
    <col min="10" max="10" width="14.6328125" style="26" customWidth="1"/>
    <col min="11" max="11" width="23.81640625" style="1" customWidth="1"/>
    <col min="12" max="12" width="21.7265625" style="35" customWidth="1"/>
    <col min="13" max="13" width="21.1796875" style="35" customWidth="1"/>
    <col min="14" max="14" width="14.54296875" style="35" customWidth="1"/>
    <col min="15" max="15" width="19" style="35" customWidth="1"/>
    <col min="16" max="16" width="22.36328125" style="35" customWidth="1"/>
    <col min="17" max="17" width="8.7265625" style="1"/>
    <col min="18" max="18" width="24.453125" style="1" customWidth="1"/>
    <col min="19" max="19" width="10" style="1" bestFit="1" customWidth="1"/>
    <col min="20" max="16384" width="8.7265625" style="1"/>
  </cols>
  <sheetData>
    <row r="1" spans="1:18" s="2" customFormat="1" x14ac:dyDescent="0.4">
      <c r="A1" s="2" t="s">
        <v>0</v>
      </c>
      <c r="B1" s="2" t="s">
        <v>32</v>
      </c>
      <c r="C1" s="4" t="s">
        <v>47</v>
      </c>
      <c r="D1" s="23" t="s">
        <v>2</v>
      </c>
      <c r="E1" s="4" t="s">
        <v>33</v>
      </c>
      <c r="F1" s="4" t="s">
        <v>34</v>
      </c>
      <c r="G1" s="4" t="s">
        <v>35</v>
      </c>
      <c r="H1" s="4" t="s">
        <v>27</v>
      </c>
      <c r="I1" s="4" t="s">
        <v>36</v>
      </c>
      <c r="J1" s="4" t="s">
        <v>37</v>
      </c>
      <c r="K1" s="4" t="s">
        <v>3</v>
      </c>
      <c r="L1" s="33" t="s">
        <v>4</v>
      </c>
      <c r="M1" s="33" t="s">
        <v>5</v>
      </c>
      <c r="N1" s="33" t="s">
        <v>6</v>
      </c>
      <c r="O1" s="33" t="s">
        <v>7</v>
      </c>
      <c r="P1" s="33" t="s">
        <v>46</v>
      </c>
    </row>
    <row r="2" spans="1:18" x14ac:dyDescent="0.4">
      <c r="A2" s="1">
        <v>1</v>
      </c>
      <c r="B2" s="21">
        <v>39814</v>
      </c>
      <c r="C2" s="43">
        <v>1</v>
      </c>
      <c r="D2" s="23">
        <v>8866</v>
      </c>
      <c r="E2" s="25"/>
      <c r="F2" s="25"/>
      <c r="G2" s="25"/>
      <c r="H2" s="25">
        <f t="shared" ref="H2:H65" si="0">VLOOKUP(C2,$Q$38:$S$42,3,FALSE)</f>
        <v>0.99569607902686397</v>
      </c>
      <c r="I2" s="4">
        <f>D2/H2</f>
        <v>8904.3235046833943</v>
      </c>
      <c r="J2" s="25">
        <f>INTERCEPT($I$2:$I$3896,$A$2:$A$3896)+SLOPE($I$2:$I$3896,$A$2:$A$3896)*A2</f>
        <v>14533.165838778348</v>
      </c>
      <c r="K2" s="15">
        <f>H2*J2</f>
        <v>14470.616241518766</v>
      </c>
      <c r="L2" s="36">
        <f t="shared" ref="L2:L44" si="1">D2-K2</f>
        <v>-5604.6162415187664</v>
      </c>
      <c r="M2" s="34"/>
      <c r="N2" s="34"/>
      <c r="O2" s="34"/>
      <c r="P2" s="35">
        <f>(D2-K2)^2</f>
        <v>31411723.214695942</v>
      </c>
      <c r="Q2" s="17" t="s">
        <v>8</v>
      </c>
      <c r="R2" s="42">
        <f>AVERAGE(L2:L3896)</f>
        <v>1.5527536540563684E-2</v>
      </c>
    </row>
    <row r="3" spans="1:18" x14ac:dyDescent="0.4">
      <c r="A3" s="1">
        <v>2</v>
      </c>
      <c r="B3" s="21">
        <v>39815</v>
      </c>
      <c r="C3" s="43">
        <v>2</v>
      </c>
      <c r="D3" s="23">
        <v>10223</v>
      </c>
      <c r="E3" s="25"/>
      <c r="F3" s="25"/>
      <c r="G3" s="25"/>
      <c r="H3" s="25">
        <f t="shared" si="0"/>
        <v>0.99867359391021715</v>
      </c>
      <c r="I3" s="4">
        <f t="shared" ref="I3:I44" si="2">D3/H3</f>
        <v>10236.577859210995</v>
      </c>
      <c r="J3" s="25">
        <f t="shared" ref="J3:J66" si="3">INTERCEPT($I$2:$I$3896,$A$2:$A$3896)+SLOPE($I$2:$I$3896,$A$2:$A$3896)*A3</f>
        <v>14533.335276662408</v>
      </c>
      <c r="K3" s="15">
        <f t="shared" ref="K3:K44" si="4">H3*J3</f>
        <v>14514.058172246587</v>
      </c>
      <c r="L3" s="36">
        <f t="shared" si="1"/>
        <v>-4291.0581722465868</v>
      </c>
      <c r="M3" s="34"/>
      <c r="N3" s="34"/>
      <c r="O3" s="34"/>
      <c r="P3" s="35">
        <f t="shared" ref="P3:P66" si="5">(D3-K3)^2</f>
        <v>18413180.237604219</v>
      </c>
      <c r="Q3" s="17" t="s">
        <v>9</v>
      </c>
      <c r="R3" s="42">
        <f>AVERAGE(M3:M3896)</f>
        <v>1801.2188874921783</v>
      </c>
    </row>
    <row r="4" spans="1:18" x14ac:dyDescent="0.4">
      <c r="A4" s="1">
        <v>3</v>
      </c>
      <c r="B4" s="21">
        <v>39816</v>
      </c>
      <c r="C4" s="43">
        <v>3</v>
      </c>
      <c r="D4" s="23">
        <v>9752</v>
      </c>
      <c r="E4" s="25">
        <f>AVERAGE(D2:D5)</f>
        <v>9938.25</v>
      </c>
      <c r="F4" s="25">
        <f>AVERAGE(E4:E5)</f>
        <v>10197.25</v>
      </c>
      <c r="G4" s="25">
        <f>D4/F4</f>
        <v>0.95633626713084408</v>
      </c>
      <c r="H4" s="25">
        <f t="shared" si="0"/>
        <v>1.0035496571909501</v>
      </c>
      <c r="I4" s="4">
        <f t="shared" si="2"/>
        <v>9717.5061842948162</v>
      </c>
      <c r="J4" s="25">
        <f t="shared" si="3"/>
        <v>14533.504714546469</v>
      </c>
      <c r="K4" s="15">
        <f t="shared" si="4"/>
        <v>14585.093674066165</v>
      </c>
      <c r="L4" s="36">
        <f t="shared" si="1"/>
        <v>-4833.0936740661655</v>
      </c>
      <c r="M4" s="34"/>
      <c r="N4" s="34"/>
      <c r="O4" s="34"/>
      <c r="P4" s="35">
        <f t="shared" si="5"/>
        <v>23358794.462298386</v>
      </c>
      <c r="Q4" s="17" t="s">
        <v>10</v>
      </c>
      <c r="R4" s="18">
        <f>AVERAGE(N8:N3896)</f>
        <v>0.1254951256837547</v>
      </c>
    </row>
    <row r="5" spans="1:18" x14ac:dyDescent="0.4">
      <c r="A5" s="1">
        <v>4</v>
      </c>
      <c r="B5" s="21">
        <v>39817</v>
      </c>
      <c r="C5" s="43">
        <v>4</v>
      </c>
      <c r="D5" s="23">
        <v>10912</v>
      </c>
      <c r="E5" s="25">
        <f t="shared" ref="E5:E68" si="6">AVERAGE(D3:D6)</f>
        <v>10456.25</v>
      </c>
      <c r="F5" s="25">
        <f t="shared" ref="F5:F68" si="7">AVERAGE(E5:E6)</f>
        <v>10526</v>
      </c>
      <c r="G5" s="25">
        <f t="shared" ref="G5:G44" si="8">D5/F5</f>
        <v>1.036671100133004</v>
      </c>
      <c r="H5" s="25">
        <f t="shared" si="0"/>
        <v>1.0020806698719684</v>
      </c>
      <c r="I5" s="4">
        <f t="shared" si="2"/>
        <v>10889.342872359946</v>
      </c>
      <c r="J5" s="25">
        <f t="shared" si="3"/>
        <v>14533.674152430529</v>
      </c>
      <c r="K5" s="15">
        <f t="shared" si="4"/>
        <v>14563.913930368497</v>
      </c>
      <c r="L5" s="36">
        <f t="shared" si="1"/>
        <v>-3651.9139303684969</v>
      </c>
      <c r="M5" s="34"/>
      <c r="N5" s="34"/>
      <c r="O5" s="34"/>
      <c r="P5" s="35">
        <f t="shared" si="5"/>
        <v>13336475.354819484</v>
      </c>
      <c r="Q5" s="17" t="s">
        <v>11</v>
      </c>
      <c r="R5" s="42">
        <f>AVERAGE(O3:O3896)</f>
        <v>4976283.7669484178</v>
      </c>
    </row>
    <row r="6" spans="1:18" x14ac:dyDescent="0.4">
      <c r="A6" s="1">
        <v>5</v>
      </c>
      <c r="B6" s="21">
        <v>39818</v>
      </c>
      <c r="C6" s="43">
        <v>1</v>
      </c>
      <c r="D6" s="23">
        <v>10938</v>
      </c>
      <c r="E6" s="25">
        <f t="shared" si="6"/>
        <v>10595.75</v>
      </c>
      <c r="F6" s="25">
        <f t="shared" si="7"/>
        <v>10657</v>
      </c>
      <c r="G6" s="25">
        <f t="shared" si="8"/>
        <v>1.0263676456788966</v>
      </c>
      <c r="H6" s="25">
        <f t="shared" si="0"/>
        <v>0.99569607902686397</v>
      </c>
      <c r="I6" s="4">
        <f t="shared" si="2"/>
        <v>10985.279776023795</v>
      </c>
      <c r="J6" s="25">
        <f t="shared" si="3"/>
        <v>14533.843590314587</v>
      </c>
      <c r="K6" s="15">
        <f t="shared" si="4"/>
        <v>14471.291076065954</v>
      </c>
      <c r="L6" s="36">
        <f t="shared" si="1"/>
        <v>-3533.2910760659543</v>
      </c>
      <c r="M6" s="34"/>
      <c r="N6" s="34"/>
      <c r="O6" s="34"/>
      <c r="P6" s="35">
        <f t="shared" si="5"/>
        <v>12484145.828207308</v>
      </c>
      <c r="Q6" s="17" t="s">
        <v>45</v>
      </c>
      <c r="R6" s="42">
        <f>SUM(P2:P3896)</f>
        <v>19465712665.99551</v>
      </c>
    </row>
    <row r="7" spans="1:18" x14ac:dyDescent="0.4">
      <c r="A7" s="1">
        <v>6</v>
      </c>
      <c r="B7" s="21">
        <v>39819</v>
      </c>
      <c r="C7" s="43">
        <v>2</v>
      </c>
      <c r="D7" s="23">
        <v>10781</v>
      </c>
      <c r="E7" s="25">
        <f t="shared" si="6"/>
        <v>10718.25</v>
      </c>
      <c r="F7" s="25">
        <f t="shared" si="7"/>
        <v>10414.375</v>
      </c>
      <c r="G7" s="25">
        <f t="shared" si="8"/>
        <v>1.0352037448238613</v>
      </c>
      <c r="H7" s="25">
        <f t="shared" si="0"/>
        <v>0.99867359391021715</v>
      </c>
      <c r="I7" s="4">
        <f t="shared" si="2"/>
        <v>10795.318976832019</v>
      </c>
      <c r="J7" s="25">
        <f t="shared" si="3"/>
        <v>14534.013028198648</v>
      </c>
      <c r="K7" s="15">
        <f t="shared" si="4"/>
        <v>14514.735024809062</v>
      </c>
      <c r="L7" s="36">
        <f t="shared" si="1"/>
        <v>-3733.7350248090625</v>
      </c>
      <c r="M7" s="34"/>
      <c r="N7" s="34"/>
      <c r="O7" s="34"/>
      <c r="P7" s="35">
        <f t="shared" si="5"/>
        <v>13940777.23548593</v>
      </c>
    </row>
    <row r="8" spans="1:18" x14ac:dyDescent="0.4">
      <c r="A8" s="1">
        <v>7</v>
      </c>
      <c r="B8" s="21">
        <v>39820</v>
      </c>
      <c r="C8" s="43">
        <v>3</v>
      </c>
      <c r="D8" s="23">
        <v>10242</v>
      </c>
      <c r="E8" s="25">
        <f t="shared" si="6"/>
        <v>10110.5</v>
      </c>
      <c r="F8" s="25">
        <f t="shared" si="7"/>
        <v>9972.5833333333321</v>
      </c>
      <c r="G8" s="25">
        <f t="shared" si="8"/>
        <v>1.0270157348062605</v>
      </c>
      <c r="H8" s="25">
        <f t="shared" si="0"/>
        <v>1.0035496571909501</v>
      </c>
      <c r="I8" s="4">
        <f t="shared" si="2"/>
        <v>10205.773004465495</v>
      </c>
      <c r="J8" s="25">
        <f t="shared" si="3"/>
        <v>14534.182466082708</v>
      </c>
      <c r="K8" s="15">
        <f t="shared" si="4"/>
        <v>14585.77383138802</v>
      </c>
      <c r="L8" s="36">
        <f t="shared" si="1"/>
        <v>-4343.77383138802</v>
      </c>
      <c r="M8" s="36">
        <f t="shared" ref="M8:M44" si="9">ABS(L8)</f>
        <v>4343.77383138802</v>
      </c>
      <c r="N8" s="36">
        <f t="shared" ref="N8:N44" si="10">M8/D8</f>
        <v>0.42411382848935952</v>
      </c>
      <c r="O8" s="36">
        <f t="shared" ref="O8:O44" si="11">L8^2</f>
        <v>18868371.098251358</v>
      </c>
      <c r="P8" s="35">
        <f t="shared" si="5"/>
        <v>18868371.098251358</v>
      </c>
    </row>
    <row r="9" spans="1:18" x14ac:dyDescent="0.4">
      <c r="A9" s="1">
        <v>8</v>
      </c>
      <c r="B9" s="21">
        <v>39821</v>
      </c>
      <c r="C9" s="43">
        <v>4</v>
      </c>
      <c r="D9" s="23">
        <v>8481</v>
      </c>
      <c r="E9" s="25">
        <f>AVERAGE(D7:D9)</f>
        <v>9834.6666666666661</v>
      </c>
      <c r="F9" s="25">
        <f t="shared" si="7"/>
        <v>10017.583333333332</v>
      </c>
      <c r="G9" s="25">
        <f t="shared" si="8"/>
        <v>0.84661137499896022</v>
      </c>
      <c r="H9" s="25">
        <f t="shared" si="0"/>
        <v>1.0020806698719684</v>
      </c>
      <c r="I9" s="4">
        <f t="shared" si="2"/>
        <v>8463.3904784168535</v>
      </c>
      <c r="J9" s="25">
        <f t="shared" si="3"/>
        <v>14534.351903966768</v>
      </c>
      <c r="K9" s="15">
        <f t="shared" si="4"/>
        <v>14564.593092081939</v>
      </c>
      <c r="L9" s="36">
        <f t="shared" si="1"/>
        <v>-6083.5930920819392</v>
      </c>
      <c r="M9" s="36">
        <f t="shared" si="9"/>
        <v>6083.5930920819392</v>
      </c>
      <c r="N9" s="36">
        <f t="shared" si="10"/>
        <v>0.71732025611153627</v>
      </c>
      <c r="O9" s="36">
        <f t="shared" si="11"/>
        <v>37010104.910027087</v>
      </c>
      <c r="P9" s="35">
        <f t="shared" si="5"/>
        <v>37010104.910027087</v>
      </c>
    </row>
    <row r="10" spans="1:18" x14ac:dyDescent="0.4">
      <c r="A10" s="1">
        <v>9</v>
      </c>
      <c r="B10" s="21">
        <v>39822</v>
      </c>
      <c r="C10" s="43">
        <v>1</v>
      </c>
      <c r="D10" s="23">
        <v>12119</v>
      </c>
      <c r="E10" s="25">
        <f t="shared" si="6"/>
        <v>10200.5</v>
      </c>
      <c r="F10" s="25">
        <f t="shared" si="7"/>
        <v>10085.875</v>
      </c>
      <c r="G10" s="25">
        <f t="shared" si="8"/>
        <v>1.2015814195595325</v>
      </c>
      <c r="H10" s="25">
        <f t="shared" si="0"/>
        <v>0.99569607902686397</v>
      </c>
      <c r="I10" s="4">
        <f t="shared" si="2"/>
        <v>12171.384677786833</v>
      </c>
      <c r="J10" s="25">
        <f t="shared" si="3"/>
        <v>14534.521341850828</v>
      </c>
      <c r="K10" s="15">
        <f t="shared" si="4"/>
        <v>14471.965910613144</v>
      </c>
      <c r="L10" s="36">
        <f t="shared" si="1"/>
        <v>-2352.9659106131439</v>
      </c>
      <c r="M10" s="36">
        <f t="shared" si="9"/>
        <v>2352.9659106131439</v>
      </c>
      <c r="N10" s="36">
        <f t="shared" si="10"/>
        <v>0.19415512093515505</v>
      </c>
      <c r="O10" s="36">
        <f t="shared" si="11"/>
        <v>5536448.5765075414</v>
      </c>
      <c r="P10" s="35">
        <f t="shared" si="5"/>
        <v>5536448.5765075414</v>
      </c>
    </row>
    <row r="11" spans="1:18" x14ac:dyDescent="0.4">
      <c r="A11" s="1">
        <v>10</v>
      </c>
      <c r="B11" s="21">
        <v>39823</v>
      </c>
      <c r="C11" s="43">
        <v>2</v>
      </c>
      <c r="D11" s="23">
        <v>9960</v>
      </c>
      <c r="E11" s="25">
        <f t="shared" si="6"/>
        <v>9971.25</v>
      </c>
      <c r="F11" s="25">
        <f t="shared" si="7"/>
        <v>10363.75</v>
      </c>
      <c r="G11" s="25">
        <f t="shared" si="8"/>
        <v>0.96104209383669037</v>
      </c>
      <c r="H11" s="25">
        <f t="shared" si="0"/>
        <v>0.99867359391021715</v>
      </c>
      <c r="I11" s="4">
        <f t="shared" si="2"/>
        <v>9973.2285510849561</v>
      </c>
      <c r="J11" s="25">
        <f t="shared" si="3"/>
        <v>14534.690779734889</v>
      </c>
      <c r="K11" s="15">
        <f t="shared" si="4"/>
        <v>14515.411877371538</v>
      </c>
      <c r="L11" s="36">
        <f t="shared" si="1"/>
        <v>-4555.4118773715381</v>
      </c>
      <c r="M11" s="36">
        <f t="shared" si="9"/>
        <v>4555.4118773715381</v>
      </c>
      <c r="N11" s="36">
        <f>M11/D11</f>
        <v>0.45737067041882912</v>
      </c>
      <c r="O11" s="36">
        <f t="shared" si="11"/>
        <v>20751777.372497682</v>
      </c>
      <c r="P11" s="35">
        <f t="shared" si="5"/>
        <v>20751777.372497682</v>
      </c>
    </row>
    <row r="12" spans="1:18" x14ac:dyDescent="0.4">
      <c r="A12" s="1">
        <v>11</v>
      </c>
      <c r="B12" s="21">
        <v>39824</v>
      </c>
      <c r="C12" s="43">
        <v>3</v>
      </c>
      <c r="D12" s="23">
        <v>9325</v>
      </c>
      <c r="E12" s="25">
        <f t="shared" si="6"/>
        <v>10756.25</v>
      </c>
      <c r="F12" s="25">
        <f t="shared" si="7"/>
        <v>10616.125</v>
      </c>
      <c r="G12" s="25">
        <f t="shared" si="8"/>
        <v>0.87838076510967988</v>
      </c>
      <c r="H12" s="25">
        <f t="shared" si="0"/>
        <v>1.0035496571909501</v>
      </c>
      <c r="I12" s="4">
        <f t="shared" si="2"/>
        <v>9292.0165267175089</v>
      </c>
      <c r="J12" s="25">
        <f t="shared" si="3"/>
        <v>14534.860217618949</v>
      </c>
      <c r="K12" s="15">
        <f t="shared" si="4"/>
        <v>14586.453988709874</v>
      </c>
      <c r="L12" s="36">
        <f t="shared" si="1"/>
        <v>-5261.4539887098745</v>
      </c>
      <c r="M12" s="36">
        <f t="shared" si="9"/>
        <v>5261.4539887098745</v>
      </c>
      <c r="N12" s="36">
        <f t="shared" si="10"/>
        <v>0.56423099074636729</v>
      </c>
      <c r="O12" s="36">
        <f t="shared" si="11"/>
        <v>27682898.075311046</v>
      </c>
      <c r="P12" s="35">
        <f t="shared" si="5"/>
        <v>27682898.075311046</v>
      </c>
    </row>
    <row r="13" spans="1:18" x14ac:dyDescent="0.4">
      <c r="A13" s="1">
        <v>12</v>
      </c>
      <c r="B13" s="21">
        <v>39825</v>
      </c>
      <c r="C13" s="43">
        <v>4</v>
      </c>
      <c r="D13" s="23">
        <v>11621</v>
      </c>
      <c r="E13" s="25">
        <f t="shared" si="6"/>
        <v>10476</v>
      </c>
      <c r="F13" s="25">
        <f t="shared" si="7"/>
        <v>10554.5</v>
      </c>
      <c r="G13" s="25">
        <f t="shared" si="8"/>
        <v>1.1010469467999431</v>
      </c>
      <c r="H13" s="25">
        <f t="shared" si="0"/>
        <v>1.0020806698719684</v>
      </c>
      <c r="I13" s="4">
        <f t="shared" si="2"/>
        <v>11596.870740441253</v>
      </c>
      <c r="J13" s="25">
        <f t="shared" si="3"/>
        <v>14535.029655503009</v>
      </c>
      <c r="K13" s="15">
        <f t="shared" si="4"/>
        <v>14565.272253795381</v>
      </c>
      <c r="L13" s="36">
        <f t="shared" si="1"/>
        <v>-2944.2722537953814</v>
      </c>
      <c r="M13" s="36">
        <f t="shared" si="9"/>
        <v>2944.2722537953814</v>
      </c>
      <c r="N13" s="36">
        <f t="shared" si="10"/>
        <v>0.25335790842400668</v>
      </c>
      <c r="O13" s="36">
        <f t="shared" si="11"/>
        <v>8668739.1044693347</v>
      </c>
      <c r="P13" s="35">
        <f t="shared" si="5"/>
        <v>8668739.1044693347</v>
      </c>
    </row>
    <row r="14" spans="1:18" x14ac:dyDescent="0.4">
      <c r="A14" s="1">
        <v>13</v>
      </c>
      <c r="B14" s="21">
        <v>39826</v>
      </c>
      <c r="C14" s="43">
        <v>1</v>
      </c>
      <c r="D14" s="23">
        <v>10998</v>
      </c>
      <c r="E14" s="25">
        <f t="shared" si="6"/>
        <v>10633</v>
      </c>
      <c r="F14" s="25">
        <f t="shared" si="7"/>
        <v>10820.125</v>
      </c>
      <c r="G14" s="25">
        <f t="shared" si="8"/>
        <v>1.0164392740379617</v>
      </c>
      <c r="H14" s="25">
        <f t="shared" si="0"/>
        <v>0.99569607902686397</v>
      </c>
      <c r="I14" s="4">
        <f t="shared" si="2"/>
        <v>11045.539127510487</v>
      </c>
      <c r="J14" s="25">
        <f t="shared" si="3"/>
        <v>14535.199093387069</v>
      </c>
      <c r="K14" s="15">
        <f t="shared" si="4"/>
        <v>14472.640745160334</v>
      </c>
      <c r="L14" s="36">
        <f t="shared" si="1"/>
        <v>-3474.6407451603336</v>
      </c>
      <c r="M14" s="36">
        <f t="shared" si="9"/>
        <v>3474.6407451603336</v>
      </c>
      <c r="N14" s="36">
        <f t="shared" si="10"/>
        <v>0.31593387390073957</v>
      </c>
      <c r="O14" s="36">
        <f t="shared" si="11"/>
        <v>12073128.307928359</v>
      </c>
      <c r="P14" s="35">
        <f t="shared" si="5"/>
        <v>12073128.307928359</v>
      </c>
      <c r="R14" s="9"/>
    </row>
    <row r="15" spans="1:18" x14ac:dyDescent="0.4">
      <c r="A15" s="1">
        <v>14</v>
      </c>
      <c r="B15" s="21">
        <v>39827</v>
      </c>
      <c r="C15" s="43">
        <v>2</v>
      </c>
      <c r="D15" s="23">
        <v>10588</v>
      </c>
      <c r="E15" s="25">
        <f t="shared" si="6"/>
        <v>11007.25</v>
      </c>
      <c r="F15" s="25">
        <f t="shared" si="7"/>
        <v>11053.625</v>
      </c>
      <c r="G15" s="25">
        <f t="shared" si="8"/>
        <v>0.95787580997184185</v>
      </c>
      <c r="H15" s="25">
        <f t="shared" si="0"/>
        <v>0.99867359391021715</v>
      </c>
      <c r="I15" s="4">
        <f t="shared" si="2"/>
        <v>10602.062640450553</v>
      </c>
      <c r="J15" s="25">
        <f t="shared" si="3"/>
        <v>14535.36853127113</v>
      </c>
      <c r="K15" s="15">
        <f t="shared" si="4"/>
        <v>14516.088729934014</v>
      </c>
      <c r="L15" s="36">
        <f t="shared" si="1"/>
        <v>-3928.0887299340138</v>
      </c>
      <c r="M15" s="36">
        <f t="shared" si="9"/>
        <v>3928.0887299340138</v>
      </c>
      <c r="N15" s="36">
        <f t="shared" si="10"/>
        <v>0.37099440214714902</v>
      </c>
      <c r="O15" s="36">
        <f t="shared" si="11"/>
        <v>15429881.070234613</v>
      </c>
      <c r="P15" s="35">
        <f t="shared" si="5"/>
        <v>15429881.070234613</v>
      </c>
    </row>
    <row r="16" spans="1:18" x14ac:dyDescent="0.4">
      <c r="A16" s="1">
        <v>15</v>
      </c>
      <c r="B16" s="21">
        <v>39828</v>
      </c>
      <c r="C16" s="43">
        <v>3</v>
      </c>
      <c r="D16" s="23">
        <v>10822</v>
      </c>
      <c r="E16" s="25">
        <f t="shared" si="6"/>
        <v>11100</v>
      </c>
      <c r="F16" s="25">
        <f t="shared" si="7"/>
        <v>11331.875</v>
      </c>
      <c r="G16" s="25">
        <f t="shared" si="8"/>
        <v>0.95500523964480721</v>
      </c>
      <c r="H16" s="25">
        <f t="shared" si="0"/>
        <v>1.0035496571909501</v>
      </c>
      <c r="I16" s="4">
        <f t="shared" si="2"/>
        <v>10783.721485483849</v>
      </c>
      <c r="J16" s="25">
        <f t="shared" si="3"/>
        <v>14535.537969155188</v>
      </c>
      <c r="K16" s="15">
        <f t="shared" si="4"/>
        <v>14587.134146031729</v>
      </c>
      <c r="L16" s="36">
        <f t="shared" si="1"/>
        <v>-3765.134146031729</v>
      </c>
      <c r="M16" s="36">
        <f t="shared" si="9"/>
        <v>3765.134146031729</v>
      </c>
      <c r="N16" s="36">
        <f t="shared" si="10"/>
        <v>0.34791481667267871</v>
      </c>
      <c r="O16" s="36">
        <f t="shared" si="11"/>
        <v>14176235.137614077</v>
      </c>
      <c r="P16" s="35">
        <f t="shared" si="5"/>
        <v>14176235.137614077</v>
      </c>
    </row>
    <row r="17" spans="1:16" x14ac:dyDescent="0.4">
      <c r="A17" s="1">
        <v>16</v>
      </c>
      <c r="B17" s="21">
        <v>39829</v>
      </c>
      <c r="C17" s="43">
        <v>4</v>
      </c>
      <c r="D17" s="23">
        <v>11992</v>
      </c>
      <c r="E17" s="25">
        <f t="shared" si="6"/>
        <v>11563.75</v>
      </c>
      <c r="F17" s="25">
        <f t="shared" si="7"/>
        <v>11465.875</v>
      </c>
      <c r="G17" s="25">
        <f t="shared" si="8"/>
        <v>1.0458861621986983</v>
      </c>
      <c r="H17" s="25">
        <f t="shared" si="0"/>
        <v>1.0020806698719684</v>
      </c>
      <c r="I17" s="4">
        <f t="shared" si="2"/>
        <v>11967.100414712288</v>
      </c>
      <c r="J17" s="25">
        <f t="shared" si="3"/>
        <v>14535.707407039248</v>
      </c>
      <c r="K17" s="15">
        <f t="shared" si="4"/>
        <v>14565.951415508824</v>
      </c>
      <c r="L17" s="36">
        <f t="shared" si="1"/>
        <v>-2573.9514155088236</v>
      </c>
      <c r="M17" s="36">
        <f t="shared" si="9"/>
        <v>2573.9514155088236</v>
      </c>
      <c r="N17" s="36">
        <f t="shared" si="10"/>
        <v>0.21463904398839423</v>
      </c>
      <c r="O17" s="36">
        <f t="shared" si="11"/>
        <v>6625225.8893998768</v>
      </c>
      <c r="P17" s="35">
        <f t="shared" si="5"/>
        <v>6625225.8893998768</v>
      </c>
    </row>
    <row r="18" spans="1:16" x14ac:dyDescent="0.4">
      <c r="A18" s="1">
        <v>17</v>
      </c>
      <c r="B18" s="21">
        <v>39830</v>
      </c>
      <c r="C18" s="43">
        <v>1</v>
      </c>
      <c r="D18" s="23">
        <v>12853</v>
      </c>
      <c r="E18" s="25">
        <f t="shared" si="6"/>
        <v>11368</v>
      </c>
      <c r="F18" s="25">
        <f t="shared" si="7"/>
        <v>11507.125</v>
      </c>
      <c r="G18" s="25">
        <f t="shared" si="8"/>
        <v>1.1169601442584485</v>
      </c>
      <c r="H18" s="25">
        <f t="shared" si="0"/>
        <v>0.99569607902686397</v>
      </c>
      <c r="I18" s="4">
        <f t="shared" si="2"/>
        <v>12908.557410974021</v>
      </c>
      <c r="J18" s="25">
        <f t="shared" si="3"/>
        <v>14535.876844923308</v>
      </c>
      <c r="K18" s="15">
        <f t="shared" si="4"/>
        <v>14473.315579707521</v>
      </c>
      <c r="L18" s="36">
        <f t="shared" si="1"/>
        <v>-1620.3155797075215</v>
      </c>
      <c r="M18" s="36">
        <f t="shared" si="9"/>
        <v>1620.3155797075215</v>
      </c>
      <c r="N18" s="36">
        <f t="shared" si="10"/>
        <v>0.12606516608632393</v>
      </c>
      <c r="O18" s="36">
        <f t="shared" si="11"/>
        <v>2625422.5778429215</v>
      </c>
      <c r="P18" s="35">
        <f t="shared" si="5"/>
        <v>2625422.5778429215</v>
      </c>
    </row>
    <row r="19" spans="1:16" x14ac:dyDescent="0.4">
      <c r="A19" s="1">
        <v>18</v>
      </c>
      <c r="B19" s="21">
        <v>39831</v>
      </c>
      <c r="C19" s="43">
        <v>2</v>
      </c>
      <c r="D19" s="23">
        <v>9805</v>
      </c>
      <c r="E19" s="25">
        <f t="shared" si="6"/>
        <v>11646.25</v>
      </c>
      <c r="F19" s="25">
        <f t="shared" si="7"/>
        <v>11738.125</v>
      </c>
      <c r="G19" s="25">
        <f t="shared" si="8"/>
        <v>0.83531228369096422</v>
      </c>
      <c r="H19" s="25">
        <f t="shared" si="0"/>
        <v>0.99867359391021715</v>
      </c>
      <c r="I19" s="4">
        <f t="shared" si="2"/>
        <v>9818.022685079115</v>
      </c>
      <c r="J19" s="25">
        <f t="shared" si="3"/>
        <v>14536.046282807369</v>
      </c>
      <c r="K19" s="15">
        <f t="shared" si="4"/>
        <v>14516.765582496488</v>
      </c>
      <c r="L19" s="36">
        <f t="shared" si="1"/>
        <v>-4711.7655824964877</v>
      </c>
      <c r="M19" s="36">
        <f t="shared" si="9"/>
        <v>4711.7655824964877</v>
      </c>
      <c r="N19" s="36">
        <f t="shared" si="10"/>
        <v>0.48054722921942761</v>
      </c>
      <c r="O19" s="36">
        <f t="shared" si="11"/>
        <v>22200734.904398467</v>
      </c>
      <c r="P19" s="35">
        <f t="shared" si="5"/>
        <v>22200734.904398467</v>
      </c>
    </row>
    <row r="20" spans="1:16" x14ac:dyDescent="0.4">
      <c r="A20" s="1">
        <v>19</v>
      </c>
      <c r="B20" s="21">
        <v>39832</v>
      </c>
      <c r="C20" s="43">
        <v>3</v>
      </c>
      <c r="D20" s="23">
        <v>11935</v>
      </c>
      <c r="E20" s="25">
        <f t="shared" si="6"/>
        <v>11830</v>
      </c>
      <c r="F20" s="25">
        <f t="shared" si="7"/>
        <v>11908.25</v>
      </c>
      <c r="G20" s="25">
        <f t="shared" si="8"/>
        <v>1.0022463418218461</v>
      </c>
      <c r="H20" s="25">
        <f t="shared" si="0"/>
        <v>1.0035496571909501</v>
      </c>
      <c r="I20" s="4">
        <f t="shared" si="2"/>
        <v>11892.784691300105</v>
      </c>
      <c r="J20" s="25">
        <f t="shared" si="3"/>
        <v>14536.215720691429</v>
      </c>
      <c r="K20" s="15">
        <f t="shared" si="4"/>
        <v>14587.814303353583</v>
      </c>
      <c r="L20" s="36">
        <f t="shared" si="1"/>
        <v>-2652.8143033535835</v>
      </c>
      <c r="M20" s="36">
        <f t="shared" si="9"/>
        <v>2652.8143033535835</v>
      </c>
      <c r="N20" s="36">
        <f t="shared" si="10"/>
        <v>0.22227183103088258</v>
      </c>
      <c r="O20" s="36">
        <f t="shared" si="11"/>
        <v>7037423.7280773586</v>
      </c>
      <c r="P20" s="35">
        <f t="shared" si="5"/>
        <v>7037423.7280773586</v>
      </c>
    </row>
    <row r="21" spans="1:16" x14ac:dyDescent="0.4">
      <c r="A21" s="1">
        <v>20</v>
      </c>
      <c r="B21" s="21">
        <v>39833</v>
      </c>
      <c r="C21" s="43">
        <v>4</v>
      </c>
      <c r="D21" s="23">
        <v>12727</v>
      </c>
      <c r="E21" s="25">
        <f t="shared" si="6"/>
        <v>11986.5</v>
      </c>
      <c r="F21" s="25">
        <f t="shared" si="7"/>
        <v>12734.964285714286</v>
      </c>
      <c r="G21" s="25">
        <f t="shared" si="8"/>
        <v>0.99937461263843352</v>
      </c>
      <c r="H21" s="25">
        <f t="shared" si="0"/>
        <v>1.0020806698719684</v>
      </c>
      <c r="I21" s="4">
        <f t="shared" si="2"/>
        <v>12700.574297702075</v>
      </c>
      <c r="J21" s="25">
        <f t="shared" si="3"/>
        <v>14536.385158575489</v>
      </c>
      <c r="K21" s="15">
        <f t="shared" si="4"/>
        <v>14566.630577222266</v>
      </c>
      <c r="L21" s="36">
        <f t="shared" si="1"/>
        <v>-1839.6305772222659</v>
      </c>
      <c r="M21" s="36">
        <f t="shared" si="9"/>
        <v>1839.6305772222659</v>
      </c>
      <c r="N21" s="36">
        <f t="shared" si="10"/>
        <v>0.14454549989960444</v>
      </c>
      <c r="O21" s="36">
        <f t="shared" si="11"/>
        <v>3384240.6606511269</v>
      </c>
      <c r="P21" s="35">
        <f t="shared" si="5"/>
        <v>3384240.6606511269</v>
      </c>
    </row>
    <row r="22" spans="1:16" x14ac:dyDescent="0.4">
      <c r="A22" s="1">
        <v>21</v>
      </c>
      <c r="B22" s="21">
        <v>39834</v>
      </c>
      <c r="C22" s="43">
        <v>1</v>
      </c>
      <c r="D22" s="23">
        <v>13479</v>
      </c>
      <c r="E22" s="25">
        <f>AVERAGE(D20:D26)</f>
        <v>13483.428571428571</v>
      </c>
      <c r="F22" s="25">
        <f t="shared" si="7"/>
        <v>13522.964285714286</v>
      </c>
      <c r="G22" s="25">
        <f t="shared" si="8"/>
        <v>0.99674891652559272</v>
      </c>
      <c r="H22" s="25">
        <f t="shared" si="0"/>
        <v>0.99569607902686397</v>
      </c>
      <c r="I22" s="4">
        <f t="shared" si="2"/>
        <v>13537.263311485165</v>
      </c>
      <c r="J22" s="25">
        <f t="shared" si="3"/>
        <v>14536.554596459549</v>
      </c>
      <c r="K22" s="15">
        <f t="shared" si="4"/>
        <v>14473.990414254709</v>
      </c>
      <c r="L22" s="36">
        <f t="shared" si="1"/>
        <v>-994.99041425470932</v>
      </c>
      <c r="M22" s="36">
        <f t="shared" si="9"/>
        <v>994.99041425470932</v>
      </c>
      <c r="N22" s="36">
        <f t="shared" si="10"/>
        <v>7.3817821370629075E-2</v>
      </c>
      <c r="O22" s="36">
        <f t="shared" si="11"/>
        <v>990005.92445875809</v>
      </c>
      <c r="P22" s="35">
        <f t="shared" si="5"/>
        <v>990005.92445875809</v>
      </c>
    </row>
    <row r="23" spans="1:16" x14ac:dyDescent="0.4">
      <c r="A23" s="1">
        <v>22</v>
      </c>
      <c r="B23" s="21">
        <v>39835</v>
      </c>
      <c r="C23" s="43">
        <v>2</v>
      </c>
      <c r="D23" s="23">
        <v>11662</v>
      </c>
      <c r="E23" s="25">
        <f t="shared" si="6"/>
        <v>13562.5</v>
      </c>
      <c r="F23" s="25">
        <f t="shared" si="7"/>
        <v>13768.25</v>
      </c>
      <c r="G23" s="25">
        <f t="shared" si="8"/>
        <v>0.84702122637226951</v>
      </c>
      <c r="H23" s="25">
        <f t="shared" si="0"/>
        <v>0.99867359391021715</v>
      </c>
      <c r="I23" s="4">
        <f t="shared" si="2"/>
        <v>11677.489092645857</v>
      </c>
      <c r="J23" s="25">
        <f t="shared" si="3"/>
        <v>14536.72403434361</v>
      </c>
      <c r="K23" s="15">
        <f t="shared" si="4"/>
        <v>14517.442435058963</v>
      </c>
      <c r="L23" s="36">
        <f t="shared" si="1"/>
        <v>-2855.4424350589634</v>
      </c>
      <c r="M23" s="36">
        <f t="shared" si="9"/>
        <v>2855.4424350589634</v>
      </c>
      <c r="N23" s="36">
        <f t="shared" si="10"/>
        <v>0.24485014877885125</v>
      </c>
      <c r="O23" s="36">
        <f t="shared" si="11"/>
        <v>8153551.4999354621</v>
      </c>
      <c r="P23" s="35">
        <f t="shared" si="5"/>
        <v>8153551.4999354621</v>
      </c>
    </row>
    <row r="24" spans="1:16" x14ac:dyDescent="0.4">
      <c r="A24" s="1">
        <v>23</v>
      </c>
      <c r="B24" s="21">
        <v>39836</v>
      </c>
      <c r="C24" s="43">
        <v>3</v>
      </c>
      <c r="D24" s="23">
        <v>16382</v>
      </c>
      <c r="E24" s="25">
        <f t="shared" si="6"/>
        <v>13974</v>
      </c>
      <c r="F24" s="25">
        <f t="shared" si="7"/>
        <v>14017.375</v>
      </c>
      <c r="G24" s="25">
        <f t="shared" si="8"/>
        <v>1.1686924263637093</v>
      </c>
      <c r="H24" s="25">
        <f t="shared" si="0"/>
        <v>1.0035496571909501</v>
      </c>
      <c r="I24" s="4">
        <f t="shared" si="2"/>
        <v>16324.055200073592</v>
      </c>
      <c r="J24" s="25">
        <f t="shared" si="3"/>
        <v>14536.89347222767</v>
      </c>
      <c r="K24" s="15">
        <f t="shared" si="4"/>
        <v>14588.494460675438</v>
      </c>
      <c r="L24" s="36">
        <f t="shared" si="1"/>
        <v>1793.5055393245621</v>
      </c>
      <c r="M24" s="36">
        <f t="shared" si="9"/>
        <v>1793.5055393245621</v>
      </c>
      <c r="N24" s="36">
        <f t="shared" si="10"/>
        <v>0.10948025511686986</v>
      </c>
      <c r="O24" s="36">
        <f t="shared" si="11"/>
        <v>3216662.119587888</v>
      </c>
      <c r="P24" s="35">
        <f t="shared" si="5"/>
        <v>3216662.119587888</v>
      </c>
    </row>
    <row r="25" spans="1:16" x14ac:dyDescent="0.4">
      <c r="A25" s="1">
        <v>24</v>
      </c>
      <c r="B25" s="21">
        <v>39837</v>
      </c>
      <c r="C25" s="43">
        <v>4</v>
      </c>
      <c r="D25" s="23">
        <v>14373</v>
      </c>
      <c r="E25" s="25">
        <f t="shared" si="6"/>
        <v>14060.75</v>
      </c>
      <c r="F25" s="25">
        <f t="shared" si="7"/>
        <v>14285.75</v>
      </c>
      <c r="G25" s="25">
        <f t="shared" si="8"/>
        <v>1.0061074847312881</v>
      </c>
      <c r="H25" s="25">
        <f t="shared" si="0"/>
        <v>1.0020806698719684</v>
      </c>
      <c r="I25" s="4">
        <f t="shared" si="2"/>
        <v>14343.156626139069</v>
      </c>
      <c r="J25" s="25">
        <f t="shared" si="3"/>
        <v>14537.06291011173</v>
      </c>
      <c r="K25" s="15">
        <f t="shared" si="4"/>
        <v>14567.30973893571</v>
      </c>
      <c r="L25" s="36">
        <f t="shared" si="1"/>
        <v>-194.3097389357099</v>
      </c>
      <c r="M25" s="36">
        <f t="shared" si="9"/>
        <v>194.3097389357099</v>
      </c>
      <c r="N25" s="36">
        <f t="shared" si="10"/>
        <v>1.3519080145808802E-2</v>
      </c>
      <c r="O25" s="36">
        <f t="shared" si="11"/>
        <v>37756.274645263737</v>
      </c>
      <c r="P25" s="35">
        <f t="shared" si="5"/>
        <v>37756.274645263737</v>
      </c>
    </row>
    <row r="26" spans="1:16" x14ac:dyDescent="0.4">
      <c r="A26" s="1">
        <v>25</v>
      </c>
      <c r="B26" s="21">
        <v>39838</v>
      </c>
      <c r="C26" s="43">
        <v>1</v>
      </c>
      <c r="D26" s="23">
        <v>13826</v>
      </c>
      <c r="E26" s="25">
        <f t="shared" si="6"/>
        <v>14510.75</v>
      </c>
      <c r="F26" s="25">
        <f t="shared" si="7"/>
        <v>13988.75</v>
      </c>
      <c r="G26" s="25">
        <f t="shared" si="8"/>
        <v>0.98836565096952911</v>
      </c>
      <c r="H26" s="25">
        <f t="shared" si="0"/>
        <v>0.99569607902686397</v>
      </c>
      <c r="I26" s="4">
        <f t="shared" si="2"/>
        <v>13885.763227583197</v>
      </c>
      <c r="J26" s="25">
        <f t="shared" si="3"/>
        <v>14537.232347995789</v>
      </c>
      <c r="K26" s="15">
        <f t="shared" si="4"/>
        <v>14474.665248801897</v>
      </c>
      <c r="L26" s="36">
        <f t="shared" si="1"/>
        <v>-648.66524880189718</v>
      </c>
      <c r="M26" s="36">
        <f t="shared" si="9"/>
        <v>648.66524880189718</v>
      </c>
      <c r="N26" s="36">
        <f t="shared" si="10"/>
        <v>4.6916335078974192E-2</v>
      </c>
      <c r="O26" s="36">
        <f t="shared" si="11"/>
        <v>420766.60500322719</v>
      </c>
      <c r="P26" s="35">
        <f t="shared" si="5"/>
        <v>420766.60500322719</v>
      </c>
    </row>
    <row r="27" spans="1:16" x14ac:dyDescent="0.4">
      <c r="A27" s="1">
        <v>26</v>
      </c>
      <c r="B27" s="21">
        <v>39839</v>
      </c>
      <c r="C27" s="43">
        <v>2</v>
      </c>
      <c r="D27" s="23">
        <v>13462</v>
      </c>
      <c r="E27" s="25">
        <f t="shared" si="6"/>
        <v>13466.75</v>
      </c>
      <c r="F27" s="25">
        <f t="shared" si="7"/>
        <v>13097.125</v>
      </c>
      <c r="G27" s="25">
        <f t="shared" si="8"/>
        <v>1.0278591675654007</v>
      </c>
      <c r="H27" s="25">
        <f t="shared" si="0"/>
        <v>0.99867359391021715</v>
      </c>
      <c r="I27" s="4">
        <f t="shared" si="2"/>
        <v>13479.879794649163</v>
      </c>
      <c r="J27" s="25">
        <f t="shared" si="3"/>
        <v>14537.401785879849</v>
      </c>
      <c r="K27" s="15">
        <f t="shared" si="4"/>
        <v>14518.119287621437</v>
      </c>
      <c r="L27" s="36">
        <f t="shared" si="1"/>
        <v>-1056.1192876214373</v>
      </c>
      <c r="M27" s="36">
        <f t="shared" si="9"/>
        <v>1056.1192876214373</v>
      </c>
      <c r="N27" s="36">
        <f t="shared" si="10"/>
        <v>7.8451885872933974E-2</v>
      </c>
      <c r="O27" s="36">
        <f t="shared" si="11"/>
        <v>1115387.949686012</v>
      </c>
      <c r="P27" s="35">
        <f t="shared" si="5"/>
        <v>1115387.949686012</v>
      </c>
    </row>
    <row r="28" spans="1:16" x14ac:dyDescent="0.4">
      <c r="A28" s="1">
        <v>27</v>
      </c>
      <c r="B28" s="21">
        <v>39840</v>
      </c>
      <c r="C28" s="43">
        <v>3</v>
      </c>
      <c r="D28" s="23">
        <v>12206</v>
      </c>
      <c r="E28" s="25">
        <f t="shared" si="6"/>
        <v>12727.5</v>
      </c>
      <c r="F28" s="25">
        <f t="shared" si="7"/>
        <v>12474.875</v>
      </c>
      <c r="G28" s="25">
        <f t="shared" si="8"/>
        <v>0.97844667782242312</v>
      </c>
      <c r="H28" s="25">
        <f t="shared" si="0"/>
        <v>1.0035496571909501</v>
      </c>
      <c r="I28" s="4">
        <f t="shared" si="2"/>
        <v>12162.82613674144</v>
      </c>
      <c r="J28" s="25">
        <f t="shared" si="3"/>
        <v>14537.571223763909</v>
      </c>
      <c r="K28" s="15">
        <f t="shared" si="4"/>
        <v>14589.174617997292</v>
      </c>
      <c r="L28" s="36">
        <f t="shared" si="1"/>
        <v>-2383.1746179972924</v>
      </c>
      <c r="M28" s="36">
        <f t="shared" si="9"/>
        <v>2383.1746179972924</v>
      </c>
      <c r="N28" s="36">
        <f t="shared" si="10"/>
        <v>0.19524615910185913</v>
      </c>
      <c r="O28" s="36">
        <f t="shared" si="11"/>
        <v>5679521.2598665403</v>
      </c>
      <c r="P28" s="35">
        <f t="shared" si="5"/>
        <v>5679521.2598665403</v>
      </c>
    </row>
    <row r="29" spans="1:16" x14ac:dyDescent="0.4">
      <c r="A29" s="1">
        <v>28</v>
      </c>
      <c r="B29" s="21">
        <v>39841</v>
      </c>
      <c r="C29" s="43">
        <v>4</v>
      </c>
      <c r="D29" s="23">
        <v>11416</v>
      </c>
      <c r="E29" s="25">
        <f t="shared" si="6"/>
        <v>12222.25</v>
      </c>
      <c r="F29" s="25">
        <f t="shared" si="7"/>
        <v>12263.875</v>
      </c>
      <c r="G29" s="25">
        <f t="shared" si="8"/>
        <v>0.93086402136355761</v>
      </c>
      <c r="H29" s="25">
        <f t="shared" si="0"/>
        <v>1.0020806698719684</v>
      </c>
      <c r="I29" s="4">
        <f t="shared" si="2"/>
        <v>11392.296392124372</v>
      </c>
      <c r="J29" s="25">
        <f t="shared" si="3"/>
        <v>14537.740661647969</v>
      </c>
      <c r="K29" s="15">
        <f t="shared" si="4"/>
        <v>14567.98890064915</v>
      </c>
      <c r="L29" s="36">
        <f t="shared" si="1"/>
        <v>-3151.9889006491503</v>
      </c>
      <c r="M29" s="36">
        <f t="shared" si="9"/>
        <v>3151.9889006491503</v>
      </c>
      <c r="N29" s="36">
        <f t="shared" si="10"/>
        <v>0.27610274182280575</v>
      </c>
      <c r="O29" s="36">
        <f t="shared" si="11"/>
        <v>9935034.0298154391</v>
      </c>
      <c r="P29" s="35">
        <f t="shared" si="5"/>
        <v>9935034.0298154391</v>
      </c>
    </row>
    <row r="30" spans="1:16" x14ac:dyDescent="0.4">
      <c r="A30" s="1">
        <v>29</v>
      </c>
      <c r="B30" s="21">
        <v>39842</v>
      </c>
      <c r="C30" s="43">
        <v>1</v>
      </c>
      <c r="D30" s="23">
        <v>11805</v>
      </c>
      <c r="E30" s="25">
        <f t="shared" si="6"/>
        <v>12305.5</v>
      </c>
      <c r="F30" s="25">
        <f t="shared" si="7"/>
        <v>12569.125</v>
      </c>
      <c r="G30" s="25">
        <f t="shared" si="8"/>
        <v>0.9392061897705688</v>
      </c>
      <c r="H30" s="25">
        <f t="shared" si="0"/>
        <v>0.99569607902686397</v>
      </c>
      <c r="I30" s="4">
        <f t="shared" si="2"/>
        <v>11856.027405006484</v>
      </c>
      <c r="J30" s="25">
        <f t="shared" si="3"/>
        <v>14537.91009953203</v>
      </c>
      <c r="K30" s="15">
        <f t="shared" si="4"/>
        <v>14475.340083349087</v>
      </c>
      <c r="L30" s="36">
        <f t="shared" si="1"/>
        <v>-2670.3400833490869</v>
      </c>
      <c r="M30" s="36">
        <f t="shared" si="9"/>
        <v>2670.3400833490869</v>
      </c>
      <c r="N30" s="36">
        <f t="shared" si="10"/>
        <v>0.22620415784405648</v>
      </c>
      <c r="O30" s="36">
        <f t="shared" si="11"/>
        <v>7130716.1607408086</v>
      </c>
      <c r="P30" s="35">
        <f t="shared" si="5"/>
        <v>7130716.1607408086</v>
      </c>
    </row>
    <row r="31" spans="1:16" x14ac:dyDescent="0.4">
      <c r="A31" s="1">
        <v>30</v>
      </c>
      <c r="B31" s="21">
        <v>39843</v>
      </c>
      <c r="C31" s="43">
        <v>2</v>
      </c>
      <c r="D31" s="23">
        <v>13795</v>
      </c>
      <c r="E31" s="25">
        <f t="shared" si="6"/>
        <v>12832.75</v>
      </c>
      <c r="F31" s="25">
        <f t="shared" si="7"/>
        <v>13200.25</v>
      </c>
      <c r="G31" s="25">
        <f t="shared" si="8"/>
        <v>1.0450559648491506</v>
      </c>
      <c r="H31" s="25">
        <f t="shared" si="0"/>
        <v>0.99867359391021715</v>
      </c>
      <c r="I31" s="4">
        <f t="shared" si="2"/>
        <v>13813.322074519774</v>
      </c>
      <c r="J31" s="25">
        <f t="shared" si="3"/>
        <v>14538.07953741609</v>
      </c>
      <c r="K31" s="15">
        <f t="shared" si="4"/>
        <v>14518.796140183913</v>
      </c>
      <c r="L31" s="36">
        <f t="shared" si="1"/>
        <v>-723.79614018391294</v>
      </c>
      <c r="M31" s="36">
        <f t="shared" si="9"/>
        <v>723.79614018391294</v>
      </c>
      <c r="N31" s="36">
        <f t="shared" si="10"/>
        <v>5.2468005812534461E-2</v>
      </c>
      <c r="O31" s="36">
        <f t="shared" si="11"/>
        <v>523880.85254513053</v>
      </c>
      <c r="P31" s="35">
        <f t="shared" si="5"/>
        <v>523880.85254513053</v>
      </c>
    </row>
    <row r="32" spans="1:16" x14ac:dyDescent="0.4">
      <c r="A32" s="1">
        <v>31</v>
      </c>
      <c r="B32" s="21">
        <v>39844</v>
      </c>
      <c r="C32" s="43">
        <v>3</v>
      </c>
      <c r="D32" s="23">
        <v>14315</v>
      </c>
      <c r="E32" s="25">
        <f t="shared" si="6"/>
        <v>13567.75</v>
      </c>
      <c r="F32" s="25">
        <f t="shared" si="7"/>
        <v>13624.375</v>
      </c>
      <c r="G32" s="25">
        <f t="shared" si="8"/>
        <v>1.0506903986421396</v>
      </c>
      <c r="H32" s="25">
        <f t="shared" si="0"/>
        <v>1.0035496571909501</v>
      </c>
      <c r="I32" s="4">
        <f t="shared" si="2"/>
        <v>14264.366389271974</v>
      </c>
      <c r="J32" s="25">
        <f t="shared" si="3"/>
        <v>14538.24897530015</v>
      </c>
      <c r="K32" s="15">
        <f t="shared" si="4"/>
        <v>14589.854775319147</v>
      </c>
      <c r="L32" s="36">
        <f t="shared" si="1"/>
        <v>-274.85477531914694</v>
      </c>
      <c r="M32" s="36">
        <f t="shared" si="9"/>
        <v>274.85477531914694</v>
      </c>
      <c r="N32" s="36">
        <f t="shared" si="10"/>
        <v>1.9200473302071041E-2</v>
      </c>
      <c r="O32" s="36">
        <f t="shared" si="11"/>
        <v>75545.147515738747</v>
      </c>
      <c r="P32" s="35">
        <f t="shared" si="5"/>
        <v>75545.147515738747</v>
      </c>
    </row>
    <row r="33" spans="1:20" x14ac:dyDescent="0.4">
      <c r="A33" s="1">
        <v>32</v>
      </c>
      <c r="B33" s="21">
        <v>39845</v>
      </c>
      <c r="C33" s="43">
        <v>4</v>
      </c>
      <c r="D33" s="23">
        <v>14356</v>
      </c>
      <c r="E33" s="25">
        <f t="shared" si="6"/>
        <v>13681</v>
      </c>
      <c r="F33" s="25">
        <f t="shared" si="7"/>
        <v>13524.5</v>
      </c>
      <c r="G33" s="25">
        <f t="shared" si="8"/>
        <v>1.0614810159340455</v>
      </c>
      <c r="H33" s="25">
        <f t="shared" si="0"/>
        <v>1.0020806698719684</v>
      </c>
      <c r="I33" s="4">
        <f t="shared" si="2"/>
        <v>14326.191924083521</v>
      </c>
      <c r="J33" s="25">
        <f t="shared" si="3"/>
        <v>14538.41841318421</v>
      </c>
      <c r="K33" s="15">
        <f t="shared" si="4"/>
        <v>14568.668062362594</v>
      </c>
      <c r="L33" s="36">
        <f t="shared" si="1"/>
        <v>-212.66806236259436</v>
      </c>
      <c r="M33" s="36">
        <f t="shared" si="9"/>
        <v>212.66806236259436</v>
      </c>
      <c r="N33" s="36">
        <f t="shared" si="10"/>
        <v>1.4813880075410586E-2</v>
      </c>
      <c r="O33" s="36">
        <f t="shared" si="11"/>
        <v>45227.704749060322</v>
      </c>
      <c r="P33" s="35">
        <f t="shared" si="5"/>
        <v>45227.704749060322</v>
      </c>
    </row>
    <row r="34" spans="1:20" x14ac:dyDescent="0.4">
      <c r="A34" s="1">
        <v>33</v>
      </c>
      <c r="B34" s="21">
        <v>39846</v>
      </c>
      <c r="C34" s="43">
        <v>1</v>
      </c>
      <c r="D34" s="23">
        <v>12258</v>
      </c>
      <c r="E34" s="25">
        <f t="shared" si="6"/>
        <v>13368</v>
      </c>
      <c r="F34" s="25">
        <f t="shared" si="7"/>
        <v>13265.5</v>
      </c>
      <c r="G34" s="25">
        <f t="shared" si="8"/>
        <v>0.92405111002223816</v>
      </c>
      <c r="H34" s="25">
        <f t="shared" si="0"/>
        <v>0.99569607902686397</v>
      </c>
      <c r="I34" s="4">
        <f t="shared" si="2"/>
        <v>12310.985508731001</v>
      </c>
      <c r="J34" s="25">
        <f t="shared" si="3"/>
        <v>14538.587851068271</v>
      </c>
      <c r="K34" s="15">
        <f t="shared" si="4"/>
        <v>14476.014917896277</v>
      </c>
      <c r="L34" s="36">
        <f t="shared" si="1"/>
        <v>-2218.0149178962765</v>
      </c>
      <c r="M34" s="36">
        <f t="shared" si="9"/>
        <v>2218.0149178962765</v>
      </c>
      <c r="N34" s="36">
        <f t="shared" si="10"/>
        <v>0.18094427458772039</v>
      </c>
      <c r="O34" s="36">
        <f t="shared" si="11"/>
        <v>4919590.1760104261</v>
      </c>
      <c r="P34" s="35">
        <f t="shared" si="5"/>
        <v>4919590.1760104261</v>
      </c>
    </row>
    <row r="35" spans="1:20" x14ac:dyDescent="0.4">
      <c r="A35" s="1">
        <v>34</v>
      </c>
      <c r="B35" s="21">
        <v>39847</v>
      </c>
      <c r="C35" s="43">
        <v>2</v>
      </c>
      <c r="D35" s="23">
        <v>12543</v>
      </c>
      <c r="E35" s="25">
        <f t="shared" si="6"/>
        <v>13163</v>
      </c>
      <c r="F35" s="25">
        <f t="shared" si="7"/>
        <v>12645</v>
      </c>
      <c r="G35" s="25">
        <f t="shared" si="8"/>
        <v>0.99193357058125742</v>
      </c>
      <c r="H35" s="25">
        <f t="shared" si="0"/>
        <v>0.99867359391021715</v>
      </c>
      <c r="I35" s="4">
        <f t="shared" si="2"/>
        <v>12559.659208459698</v>
      </c>
      <c r="J35" s="25">
        <f t="shared" si="3"/>
        <v>14538.757288952331</v>
      </c>
      <c r="K35" s="15">
        <f t="shared" si="4"/>
        <v>14519.47299274639</v>
      </c>
      <c r="L35" s="36">
        <f t="shared" si="1"/>
        <v>-1976.4729927463904</v>
      </c>
      <c r="M35" s="36">
        <f t="shared" si="9"/>
        <v>1976.4729927463904</v>
      </c>
      <c r="N35" s="36">
        <f t="shared" si="10"/>
        <v>0.15757577874084275</v>
      </c>
      <c r="O35" s="36">
        <f t="shared" si="11"/>
        <v>3906445.4910558732</v>
      </c>
      <c r="P35" s="35">
        <f t="shared" si="5"/>
        <v>3906445.4910558732</v>
      </c>
    </row>
    <row r="36" spans="1:20" x14ac:dyDescent="0.4">
      <c r="A36" s="1">
        <v>35</v>
      </c>
      <c r="B36" s="21">
        <v>39848</v>
      </c>
      <c r="C36" s="43">
        <v>3</v>
      </c>
      <c r="D36" s="23">
        <v>13495</v>
      </c>
      <c r="E36" s="25">
        <f t="shared" si="6"/>
        <v>12127</v>
      </c>
      <c r="F36" s="25">
        <f t="shared" si="7"/>
        <v>12362</v>
      </c>
      <c r="G36" s="25">
        <f t="shared" si="8"/>
        <v>1.0916518362724479</v>
      </c>
      <c r="H36" s="25">
        <f t="shared" si="0"/>
        <v>1.0035496571909501</v>
      </c>
      <c r="I36" s="4">
        <f t="shared" si="2"/>
        <v>13447.266812659816</v>
      </c>
      <c r="J36" s="25">
        <f t="shared" si="3"/>
        <v>14538.926726836389</v>
      </c>
      <c r="K36" s="15">
        <f t="shared" si="4"/>
        <v>14590.534932641001</v>
      </c>
      <c r="L36" s="36">
        <f t="shared" si="1"/>
        <v>-1095.5349326410014</v>
      </c>
      <c r="M36" s="36">
        <f t="shared" si="9"/>
        <v>1095.5349326410014</v>
      </c>
      <c r="N36" s="36">
        <f t="shared" si="10"/>
        <v>8.1180802715153863E-2</v>
      </c>
      <c r="O36" s="36">
        <f t="shared" si="11"/>
        <v>1200196.7886367235</v>
      </c>
      <c r="P36" s="35">
        <f t="shared" si="5"/>
        <v>1200196.7886367235</v>
      </c>
    </row>
    <row r="37" spans="1:20" x14ac:dyDescent="0.4">
      <c r="A37" s="1">
        <v>36</v>
      </c>
      <c r="B37" s="21">
        <v>39849</v>
      </c>
      <c r="C37" s="43">
        <v>4</v>
      </c>
      <c r="D37" s="23">
        <v>10212</v>
      </c>
      <c r="E37" s="25">
        <f t="shared" si="6"/>
        <v>12597</v>
      </c>
      <c r="F37" s="25">
        <f t="shared" si="7"/>
        <v>12700.25</v>
      </c>
      <c r="G37" s="25">
        <f t="shared" si="8"/>
        <v>0.80407865986890026</v>
      </c>
      <c r="H37" s="25">
        <f t="shared" si="0"/>
        <v>1.0020806698719684</v>
      </c>
      <c r="I37" s="4">
        <f t="shared" si="2"/>
        <v>10190.796317131577</v>
      </c>
      <c r="J37" s="25">
        <f t="shared" si="3"/>
        <v>14539.096164720449</v>
      </c>
      <c r="K37" s="15">
        <f t="shared" si="4"/>
        <v>14569.347224076035</v>
      </c>
      <c r="L37" s="36">
        <f t="shared" si="1"/>
        <v>-4357.3472240760348</v>
      </c>
      <c r="M37" s="36">
        <f t="shared" si="9"/>
        <v>4357.3472240760348</v>
      </c>
      <c r="N37" s="36">
        <f t="shared" si="10"/>
        <v>0.42668891735958037</v>
      </c>
      <c r="O37" s="36">
        <f t="shared" si="11"/>
        <v>18986474.831163127</v>
      </c>
      <c r="P37" s="35">
        <f t="shared" si="5"/>
        <v>18986474.831163127</v>
      </c>
    </row>
    <row r="38" spans="1:20" x14ac:dyDescent="0.4">
      <c r="A38" s="1">
        <v>37</v>
      </c>
      <c r="B38" s="21">
        <v>39850</v>
      </c>
      <c r="C38" s="43">
        <v>1</v>
      </c>
      <c r="D38" s="23">
        <v>14138</v>
      </c>
      <c r="E38" s="25">
        <f t="shared" si="6"/>
        <v>12803.5</v>
      </c>
      <c r="F38" s="25">
        <f t="shared" si="7"/>
        <v>12852.75</v>
      </c>
      <c r="G38" s="25">
        <f t="shared" si="8"/>
        <v>1.0999980548909767</v>
      </c>
      <c r="H38" s="25">
        <f t="shared" si="0"/>
        <v>0.99569607902686397</v>
      </c>
      <c r="I38" s="4">
        <f t="shared" si="2"/>
        <v>14199.11185531399</v>
      </c>
      <c r="J38" s="25">
        <f t="shared" si="3"/>
        <v>14539.26560260451</v>
      </c>
      <c r="K38" s="15">
        <f t="shared" si="4"/>
        <v>14476.689752443464</v>
      </c>
      <c r="L38" s="36">
        <f t="shared" si="1"/>
        <v>-338.68975244346439</v>
      </c>
      <c r="M38" s="36">
        <f t="shared" si="9"/>
        <v>338.68975244346439</v>
      </c>
      <c r="N38" s="36">
        <f t="shared" si="10"/>
        <v>2.3955987582647078E-2</v>
      </c>
      <c r="O38" s="36">
        <f t="shared" si="11"/>
        <v>114710.74841021519</v>
      </c>
      <c r="P38" s="35">
        <f t="shared" si="5"/>
        <v>114710.74841021519</v>
      </c>
      <c r="Q38" s="30" t="s">
        <v>40</v>
      </c>
      <c r="R38" s="31" t="s">
        <v>43</v>
      </c>
      <c r="S38" s="39" t="s">
        <v>44</v>
      </c>
      <c r="T38" s="39"/>
    </row>
    <row r="39" spans="1:20" x14ac:dyDescent="0.4">
      <c r="A39" s="1">
        <v>38</v>
      </c>
      <c r="B39" s="21">
        <v>39851</v>
      </c>
      <c r="C39" s="43">
        <v>2</v>
      </c>
      <c r="D39" s="23">
        <v>13369</v>
      </c>
      <c r="E39" s="25">
        <f t="shared" si="6"/>
        <v>12902</v>
      </c>
      <c r="F39" s="25">
        <f t="shared" si="7"/>
        <v>13213.25</v>
      </c>
      <c r="G39" s="25">
        <f t="shared" si="8"/>
        <v>1.0117874103645961</v>
      </c>
      <c r="H39" s="25">
        <f t="shared" si="0"/>
        <v>0.99867359391021715</v>
      </c>
      <c r="I39" s="4">
        <f t="shared" si="2"/>
        <v>13386.75627504566</v>
      </c>
      <c r="J39" s="25">
        <f t="shared" si="3"/>
        <v>14539.43504048857</v>
      </c>
      <c r="K39" s="15">
        <f t="shared" si="4"/>
        <v>14520.149845308864</v>
      </c>
      <c r="L39" s="36">
        <f t="shared" si="1"/>
        <v>-1151.1498453088643</v>
      </c>
      <c r="M39" s="36">
        <f t="shared" si="9"/>
        <v>1151.1498453088643</v>
      </c>
      <c r="N39" s="36">
        <f t="shared" si="10"/>
        <v>8.6105905102016933E-2</v>
      </c>
      <c r="O39" s="36">
        <f t="shared" si="11"/>
        <v>1325145.9663546223</v>
      </c>
      <c r="P39" s="35">
        <f t="shared" si="5"/>
        <v>1325145.9663546223</v>
      </c>
      <c r="Q39" s="30">
        <v>1</v>
      </c>
      <c r="R39" s="31">
        <f>AVERAGEIF($C$2:$C$3896,Q39,$G$2:$G$3896)</f>
        <v>0.99527949618005773</v>
      </c>
      <c r="S39" s="40">
        <f>R39*4/$R$43</f>
        <v>0.99569607902686397</v>
      </c>
      <c r="T39" s="41"/>
    </row>
    <row r="40" spans="1:20" x14ac:dyDescent="0.4">
      <c r="A40" s="1">
        <v>39</v>
      </c>
      <c r="B40" s="21">
        <v>39852</v>
      </c>
      <c r="C40" s="43">
        <v>3</v>
      </c>
      <c r="D40" s="23">
        <v>13889</v>
      </c>
      <c r="E40" s="25">
        <f t="shared" si="6"/>
        <v>13524.5</v>
      </c>
      <c r="F40" s="25">
        <f t="shared" si="7"/>
        <v>13086.75</v>
      </c>
      <c r="G40" s="25">
        <f t="shared" si="8"/>
        <v>1.061302462414274</v>
      </c>
      <c r="H40" s="25">
        <f t="shared" si="0"/>
        <v>1.0035496571909501</v>
      </c>
      <c r="I40" s="4">
        <f t="shared" si="2"/>
        <v>13839.873194592976</v>
      </c>
      <c r="J40" s="25">
        <f t="shared" si="3"/>
        <v>14539.60447837263</v>
      </c>
      <c r="K40" s="15">
        <f t="shared" si="4"/>
        <v>14591.215089962856</v>
      </c>
      <c r="L40" s="36">
        <f t="shared" si="1"/>
        <v>-702.21508996285593</v>
      </c>
      <c r="M40" s="36">
        <f t="shared" si="9"/>
        <v>702.21508996285593</v>
      </c>
      <c r="N40" s="36">
        <f t="shared" si="10"/>
        <v>5.0559082004669589E-2</v>
      </c>
      <c r="O40" s="36">
        <f t="shared" si="11"/>
        <v>493106.03257154184</v>
      </c>
      <c r="P40" s="35">
        <f t="shared" si="5"/>
        <v>493106.03257154184</v>
      </c>
      <c r="Q40" s="30">
        <v>2</v>
      </c>
      <c r="R40" s="31">
        <f t="shared" ref="R40:R42" si="12">AVERAGEIF($C$2:$C$3896,Q40,$G$2:$G$3896)</f>
        <v>0.9982557653202041</v>
      </c>
      <c r="S40" s="40">
        <f>R40*4/$R$43</f>
        <v>0.99867359391021715</v>
      </c>
      <c r="T40" s="41"/>
    </row>
    <row r="41" spans="1:20" x14ac:dyDescent="0.4">
      <c r="A41" s="1">
        <v>40</v>
      </c>
      <c r="B41" s="21">
        <v>39853</v>
      </c>
      <c r="C41" s="43">
        <v>4</v>
      </c>
      <c r="D41" s="23">
        <v>12702</v>
      </c>
      <c r="E41" s="25">
        <f t="shared" si="6"/>
        <v>12649</v>
      </c>
      <c r="F41" s="25">
        <f t="shared" si="7"/>
        <v>12665.25</v>
      </c>
      <c r="G41" s="25">
        <f t="shared" si="8"/>
        <v>1.0029016403150353</v>
      </c>
      <c r="H41" s="25">
        <f t="shared" si="0"/>
        <v>1.0020806698719684</v>
      </c>
      <c r="I41" s="4">
        <f t="shared" si="2"/>
        <v>12675.626206443918</v>
      </c>
      <c r="J41" s="25">
        <f t="shared" si="3"/>
        <v>14539.77391625669</v>
      </c>
      <c r="K41" s="15">
        <f t="shared" si="4"/>
        <v>14570.026385789479</v>
      </c>
      <c r="L41" s="36">
        <f t="shared" si="1"/>
        <v>-1868.0263857894788</v>
      </c>
      <c r="M41" s="36">
        <f t="shared" si="9"/>
        <v>1868.0263857894788</v>
      </c>
      <c r="N41" s="36">
        <f t="shared" si="10"/>
        <v>0.1470655318681687</v>
      </c>
      <c r="O41" s="36">
        <f t="shared" si="11"/>
        <v>3489522.5780057027</v>
      </c>
      <c r="P41" s="35">
        <f t="shared" si="5"/>
        <v>3489522.5780057027</v>
      </c>
      <c r="Q41" s="30">
        <v>3</v>
      </c>
      <c r="R41" s="31">
        <f t="shared" si="12"/>
        <v>1.0031297885363375</v>
      </c>
      <c r="S41" s="40">
        <f>R41*4/$R$43</f>
        <v>1.0035496571909501</v>
      </c>
      <c r="T41" s="41"/>
    </row>
    <row r="42" spans="1:20" x14ac:dyDescent="0.4">
      <c r="A42" s="1">
        <v>41</v>
      </c>
      <c r="B42" s="21">
        <v>39854</v>
      </c>
      <c r="C42" s="43">
        <v>1</v>
      </c>
      <c r="D42" s="23">
        <v>10636</v>
      </c>
      <c r="E42" s="25">
        <f t="shared" si="6"/>
        <v>12681.5</v>
      </c>
      <c r="F42" s="25">
        <f t="shared" si="7"/>
        <v>12211.875</v>
      </c>
      <c r="G42" s="25">
        <f t="shared" si="8"/>
        <v>0.87095552484774041</v>
      </c>
      <c r="H42" s="25">
        <f t="shared" si="0"/>
        <v>0.99569607902686397</v>
      </c>
      <c r="I42" s="4">
        <f t="shared" si="2"/>
        <v>10681.974373540785</v>
      </c>
      <c r="J42" s="25">
        <f t="shared" si="3"/>
        <v>14539.943354140751</v>
      </c>
      <c r="K42" s="15">
        <f t="shared" si="4"/>
        <v>14477.364586990654</v>
      </c>
      <c r="L42" s="36">
        <f t="shared" si="1"/>
        <v>-3841.3645869906541</v>
      </c>
      <c r="M42" s="36">
        <f t="shared" si="9"/>
        <v>3841.3645869906541</v>
      </c>
      <c r="N42" s="36">
        <f t="shared" si="10"/>
        <v>0.36116628309426985</v>
      </c>
      <c r="O42" s="36">
        <f t="shared" si="11"/>
        <v>14756081.890185878</v>
      </c>
      <c r="P42" s="35">
        <f t="shared" si="5"/>
        <v>14756081.890185878</v>
      </c>
      <c r="Q42" s="30">
        <v>4</v>
      </c>
      <c r="R42" s="31">
        <f t="shared" si="12"/>
        <v>1.0016614158174655</v>
      </c>
      <c r="S42" s="40">
        <f>R42*4/$R$43</f>
        <v>1.0020806698719684</v>
      </c>
      <c r="T42" s="41"/>
    </row>
    <row r="43" spans="1:20" x14ac:dyDescent="0.4">
      <c r="A43" s="1">
        <v>42</v>
      </c>
      <c r="B43" s="21">
        <v>39855</v>
      </c>
      <c r="C43" s="43">
        <v>2</v>
      </c>
      <c r="D43" s="23">
        <v>13499</v>
      </c>
      <c r="E43" s="25">
        <f t="shared" si="6"/>
        <v>11742.25</v>
      </c>
      <c r="F43" s="25">
        <f t="shared" si="7"/>
        <v>11841</v>
      </c>
      <c r="G43" s="25">
        <f t="shared" si="8"/>
        <v>1.140021957604932</v>
      </c>
      <c r="H43" s="25">
        <f t="shared" si="0"/>
        <v>0.99867359391021715</v>
      </c>
      <c r="I43" s="4">
        <f t="shared" si="2"/>
        <v>13516.92893685701</v>
      </c>
      <c r="J43" s="25">
        <f t="shared" si="3"/>
        <v>14540.112792024811</v>
      </c>
      <c r="K43" s="15">
        <f t="shared" si="4"/>
        <v>14520.82669787134</v>
      </c>
      <c r="L43" s="36">
        <f t="shared" si="1"/>
        <v>-1021.82669787134</v>
      </c>
      <c r="M43" s="36">
        <f t="shared" si="9"/>
        <v>1021.82669787134</v>
      </c>
      <c r="N43" s="36">
        <f t="shared" si="10"/>
        <v>7.5696473655184823E-2</v>
      </c>
      <c r="O43" s="36">
        <f t="shared" si="11"/>
        <v>1044129.8004826468</v>
      </c>
      <c r="P43" s="35">
        <f t="shared" si="5"/>
        <v>1044129.8004826468</v>
      </c>
      <c r="Q43" s="32" t="s">
        <v>41</v>
      </c>
      <c r="R43" s="32">
        <f>SUM(R39:R42)</f>
        <v>3.9983264658540651</v>
      </c>
      <c r="S43" s="40">
        <f>SUM(S39:S42)</f>
        <v>3.9999999999999996</v>
      </c>
      <c r="T43" s="41"/>
    </row>
    <row r="44" spans="1:20" x14ac:dyDescent="0.4">
      <c r="A44" s="1">
        <v>43</v>
      </c>
      <c r="B44" s="21">
        <v>39856</v>
      </c>
      <c r="C44" s="43">
        <v>3</v>
      </c>
      <c r="D44" s="23">
        <v>10132</v>
      </c>
      <c r="E44" s="25">
        <f t="shared" si="6"/>
        <v>11939.75</v>
      </c>
      <c r="F44" s="25">
        <f t="shared" si="7"/>
        <v>12120.625</v>
      </c>
      <c r="G44" s="25">
        <f t="shared" si="8"/>
        <v>0.83593049038312794</v>
      </c>
      <c r="H44" s="25">
        <f t="shared" si="0"/>
        <v>1.0035496571909501</v>
      </c>
      <c r="I44" s="4">
        <f t="shared" si="2"/>
        <v>10096.162085651669</v>
      </c>
      <c r="J44" s="25">
        <f t="shared" si="3"/>
        <v>14540.282229908871</v>
      </c>
      <c r="K44" s="15">
        <f t="shared" si="4"/>
        <v>14591.895247284712</v>
      </c>
      <c r="L44" s="36">
        <f t="shared" si="1"/>
        <v>-4459.8952472847122</v>
      </c>
      <c r="M44" s="36">
        <f t="shared" si="9"/>
        <v>4459.8952472847122</v>
      </c>
      <c r="N44" s="36">
        <f t="shared" si="10"/>
        <v>0.44017915981886224</v>
      </c>
      <c r="O44" s="36">
        <f t="shared" si="11"/>
        <v>19890665.616752766</v>
      </c>
      <c r="P44" s="35">
        <f t="shared" si="5"/>
        <v>19890665.616752766</v>
      </c>
      <c r="Q44" s="30" t="s">
        <v>42</v>
      </c>
      <c r="R44" s="31">
        <f>AVERAGEA(R39:R42)</f>
        <v>0.99958161646351629</v>
      </c>
      <c r="S44" s="40">
        <f>AVERAGE(S39:S42)</f>
        <v>0.99999999999999989</v>
      </c>
      <c r="T44" s="41"/>
    </row>
    <row r="45" spans="1:20" x14ac:dyDescent="0.4">
      <c r="A45" s="1">
        <v>44</v>
      </c>
      <c r="B45" s="21">
        <v>39857</v>
      </c>
      <c r="C45" s="43">
        <v>4</v>
      </c>
      <c r="D45" s="23">
        <v>13492</v>
      </c>
      <c r="E45" s="25">
        <f t="shared" si="6"/>
        <v>12301.5</v>
      </c>
      <c r="F45" s="25">
        <f t="shared" si="7"/>
        <v>12403.125</v>
      </c>
      <c r="G45" s="25">
        <f t="shared" ref="G45:G108" si="13">D45/F45</f>
        <v>1.0877903754094231</v>
      </c>
      <c r="H45" s="25">
        <f t="shared" si="0"/>
        <v>1.0020806698719684</v>
      </c>
      <c r="I45" s="4">
        <f t="shared" ref="I45:I108" si="14">D45/H45</f>
        <v>13463.985890201649</v>
      </c>
      <c r="J45" s="25">
        <f t="shared" si="3"/>
        <v>14540.451667792931</v>
      </c>
      <c r="K45" s="15">
        <f t="shared" ref="K45:K108" si="15">H45*J45</f>
        <v>14570.705547502921</v>
      </c>
      <c r="L45" s="36">
        <f t="shared" ref="L45:L108" si="16">D45-K45</f>
        <v>-1078.705547502921</v>
      </c>
      <c r="M45" s="36">
        <f t="shared" ref="M45:M108" si="17">ABS(L45)</f>
        <v>1078.705547502921</v>
      </c>
      <c r="N45" s="36">
        <f t="shared" ref="N45:N108" si="18">M45/D45</f>
        <v>7.9951493292537881E-2</v>
      </c>
      <c r="O45" s="36">
        <f t="shared" ref="O45:O108" si="19">L45^2</f>
        <v>1163605.6582135765</v>
      </c>
      <c r="P45" s="35">
        <f t="shared" si="5"/>
        <v>1163605.6582135765</v>
      </c>
    </row>
    <row r="46" spans="1:20" x14ac:dyDescent="0.4">
      <c r="A46" s="1">
        <v>45</v>
      </c>
      <c r="B46" s="21">
        <v>39858</v>
      </c>
      <c r="C46" s="43">
        <v>1</v>
      </c>
      <c r="D46" s="23">
        <v>12083</v>
      </c>
      <c r="E46" s="25">
        <f t="shared" si="6"/>
        <v>12504.75</v>
      </c>
      <c r="F46" s="25">
        <f t="shared" si="7"/>
        <v>13180.5</v>
      </c>
      <c r="G46" s="25">
        <f t="shared" si="13"/>
        <v>0.91673305261560634</v>
      </c>
      <c r="H46" s="25">
        <f t="shared" si="0"/>
        <v>0.99569607902686397</v>
      </c>
      <c r="I46" s="4">
        <f t="shared" si="14"/>
        <v>12135.229066894819</v>
      </c>
      <c r="J46" s="25">
        <f t="shared" si="3"/>
        <v>14540.62110567699</v>
      </c>
      <c r="K46" s="15">
        <f t="shared" si="15"/>
        <v>14478.039421537842</v>
      </c>
      <c r="L46" s="36">
        <f t="shared" si="16"/>
        <v>-2395.0394215378419</v>
      </c>
      <c r="M46" s="36">
        <f t="shared" si="17"/>
        <v>2395.0394215378419</v>
      </c>
      <c r="N46" s="36">
        <f t="shared" si="18"/>
        <v>0.19821562704111909</v>
      </c>
      <c r="O46" s="36">
        <f t="shared" si="19"/>
        <v>5736213.8307203203</v>
      </c>
      <c r="P46" s="35">
        <f t="shared" si="5"/>
        <v>5736213.8307203203</v>
      </c>
    </row>
    <row r="47" spans="1:20" x14ac:dyDescent="0.4">
      <c r="A47" s="1">
        <v>46</v>
      </c>
      <c r="B47" s="21">
        <v>39859</v>
      </c>
      <c r="C47" s="43">
        <v>2</v>
      </c>
      <c r="D47" s="23">
        <v>14312</v>
      </c>
      <c r="E47" s="25">
        <f t="shared" si="6"/>
        <v>13856.25</v>
      </c>
      <c r="F47" s="25">
        <f t="shared" si="7"/>
        <v>13701.25</v>
      </c>
      <c r="G47" s="25">
        <f t="shared" si="13"/>
        <v>1.0445762247970076</v>
      </c>
      <c r="H47" s="25">
        <f t="shared" si="0"/>
        <v>0.99867359391021715</v>
      </c>
      <c r="I47" s="4">
        <f t="shared" si="14"/>
        <v>14331.008737261835</v>
      </c>
      <c r="J47" s="25">
        <f t="shared" si="3"/>
        <v>14540.79054356105</v>
      </c>
      <c r="K47" s="15">
        <f t="shared" si="15"/>
        <v>14521.503550433814</v>
      </c>
      <c r="L47" s="36">
        <f t="shared" si="16"/>
        <v>-209.50355043381387</v>
      </c>
      <c r="M47" s="36">
        <f t="shared" si="17"/>
        <v>209.50355043381387</v>
      </c>
      <c r="N47" s="36">
        <f t="shared" si="18"/>
        <v>1.4638314032547084E-2</v>
      </c>
      <c r="O47" s="36">
        <f t="shared" si="19"/>
        <v>43891.737644373592</v>
      </c>
      <c r="P47" s="35">
        <f t="shared" si="5"/>
        <v>43891.737644373592</v>
      </c>
    </row>
    <row r="48" spans="1:20" x14ac:dyDescent="0.4">
      <c r="A48" s="1">
        <v>47</v>
      </c>
      <c r="B48" s="21">
        <v>39860</v>
      </c>
      <c r="C48" s="43">
        <v>3</v>
      </c>
      <c r="D48" s="23">
        <v>15538</v>
      </c>
      <c r="E48" s="25">
        <f t="shared" si="6"/>
        <v>13546.25</v>
      </c>
      <c r="F48" s="25">
        <f t="shared" si="7"/>
        <v>13533.75</v>
      </c>
      <c r="G48" s="25">
        <f t="shared" si="13"/>
        <v>1.1480927311351252</v>
      </c>
      <c r="H48" s="25">
        <f t="shared" si="0"/>
        <v>1.0035496571909501</v>
      </c>
      <c r="I48" s="4">
        <f t="shared" si="14"/>
        <v>15483.040513902055</v>
      </c>
      <c r="J48" s="25">
        <f t="shared" si="3"/>
        <v>14540.95998144511</v>
      </c>
      <c r="K48" s="15">
        <f t="shared" si="15"/>
        <v>14592.575404606565</v>
      </c>
      <c r="L48" s="36">
        <f t="shared" si="16"/>
        <v>945.42459539343508</v>
      </c>
      <c r="M48" s="36">
        <f t="shared" si="17"/>
        <v>945.42459539343508</v>
      </c>
      <c r="N48" s="36">
        <f t="shared" si="18"/>
        <v>6.084596443515479E-2</v>
      </c>
      <c r="O48" s="36">
        <f t="shared" si="19"/>
        <v>893827.66557484039</v>
      </c>
      <c r="P48" s="35">
        <f t="shared" si="5"/>
        <v>893827.66557484039</v>
      </c>
    </row>
    <row r="49" spans="1:16" x14ac:dyDescent="0.4">
      <c r="A49" s="1">
        <v>48</v>
      </c>
      <c r="B49" s="21">
        <v>39861</v>
      </c>
      <c r="C49" s="43">
        <v>4</v>
      </c>
      <c r="D49" s="23">
        <v>12252</v>
      </c>
      <c r="E49" s="25">
        <f t="shared" si="6"/>
        <v>13521.25</v>
      </c>
      <c r="F49" s="25">
        <f t="shared" si="7"/>
        <v>13193.75</v>
      </c>
      <c r="G49" s="25">
        <f t="shared" si="13"/>
        <v>0.92862150639507346</v>
      </c>
      <c r="H49" s="25">
        <f t="shared" si="0"/>
        <v>1.0020806698719684</v>
      </c>
      <c r="I49" s="4">
        <f t="shared" si="14"/>
        <v>12226.560563797109</v>
      </c>
      <c r="J49" s="25">
        <f t="shared" si="3"/>
        <v>14541.129419329171</v>
      </c>
      <c r="K49" s="15">
        <f t="shared" si="15"/>
        <v>14571.384709216363</v>
      </c>
      <c r="L49" s="36">
        <f t="shared" si="16"/>
        <v>-2319.3847092163633</v>
      </c>
      <c r="M49" s="36">
        <f t="shared" si="17"/>
        <v>2319.3847092163633</v>
      </c>
      <c r="N49" s="36">
        <f t="shared" si="18"/>
        <v>0.18930662007969012</v>
      </c>
      <c r="O49" s="36">
        <f t="shared" si="19"/>
        <v>5379545.4293466741</v>
      </c>
      <c r="P49" s="35">
        <f t="shared" si="5"/>
        <v>5379545.4293466741</v>
      </c>
    </row>
    <row r="50" spans="1:16" x14ac:dyDescent="0.4">
      <c r="A50" s="1">
        <v>49</v>
      </c>
      <c r="B50" s="21">
        <v>39862</v>
      </c>
      <c r="C50" s="43">
        <v>1</v>
      </c>
      <c r="D50" s="23">
        <v>11983</v>
      </c>
      <c r="E50" s="25">
        <f t="shared" si="6"/>
        <v>12866.25</v>
      </c>
      <c r="F50" s="25">
        <f t="shared" si="7"/>
        <v>12459</v>
      </c>
      <c r="G50" s="25">
        <f t="shared" si="13"/>
        <v>0.96179468657195599</v>
      </c>
      <c r="H50" s="25">
        <f t="shared" si="0"/>
        <v>0.99569607902686397</v>
      </c>
      <c r="I50" s="4">
        <f t="shared" si="14"/>
        <v>12034.796814417001</v>
      </c>
      <c r="J50" s="25">
        <f t="shared" si="3"/>
        <v>14541.298857213231</v>
      </c>
      <c r="K50" s="15">
        <f t="shared" si="15"/>
        <v>14478.714256085032</v>
      </c>
      <c r="L50" s="36">
        <f t="shared" si="16"/>
        <v>-2495.7142560850316</v>
      </c>
      <c r="M50" s="36">
        <f t="shared" si="17"/>
        <v>2495.7142560850316</v>
      </c>
      <c r="N50" s="36">
        <f t="shared" si="18"/>
        <v>0.2082712389289019</v>
      </c>
      <c r="O50" s="36">
        <f t="shared" si="19"/>
        <v>6228589.6480260631</v>
      </c>
      <c r="P50" s="35">
        <f t="shared" si="5"/>
        <v>6228589.6480260631</v>
      </c>
    </row>
    <row r="51" spans="1:16" x14ac:dyDescent="0.4">
      <c r="A51" s="1">
        <v>50</v>
      </c>
      <c r="B51" s="21">
        <v>39863</v>
      </c>
      <c r="C51" s="43">
        <v>2</v>
      </c>
      <c r="D51" s="23">
        <v>11692</v>
      </c>
      <c r="E51" s="25">
        <f t="shared" si="6"/>
        <v>12051.75</v>
      </c>
      <c r="F51" s="25">
        <f t="shared" si="7"/>
        <v>12083.25</v>
      </c>
      <c r="G51" s="25">
        <f t="shared" si="13"/>
        <v>0.96762046634804377</v>
      </c>
      <c r="H51" s="25">
        <f t="shared" si="0"/>
        <v>0.99867359391021715</v>
      </c>
      <c r="I51" s="4">
        <f t="shared" si="14"/>
        <v>11707.528937679246</v>
      </c>
      <c r="J51" s="25">
        <f t="shared" si="3"/>
        <v>14541.468295097291</v>
      </c>
      <c r="K51" s="15">
        <f t="shared" si="15"/>
        <v>14522.18040299629</v>
      </c>
      <c r="L51" s="36">
        <f t="shared" si="16"/>
        <v>-2830.1804029962896</v>
      </c>
      <c r="M51" s="36">
        <f t="shared" si="17"/>
        <v>2830.1804029962896</v>
      </c>
      <c r="N51" s="36">
        <f t="shared" si="18"/>
        <v>0.24206127292133847</v>
      </c>
      <c r="O51" s="36">
        <f t="shared" si="19"/>
        <v>8009921.1135042403</v>
      </c>
      <c r="P51" s="35">
        <f t="shared" si="5"/>
        <v>8009921.1135042403</v>
      </c>
    </row>
    <row r="52" spans="1:16" x14ac:dyDescent="0.4">
      <c r="A52" s="1">
        <v>51</v>
      </c>
      <c r="B52" s="21">
        <v>39864</v>
      </c>
      <c r="C52" s="43">
        <v>3</v>
      </c>
      <c r="D52" s="23">
        <v>12280</v>
      </c>
      <c r="E52" s="25">
        <f t="shared" si="6"/>
        <v>12114.75</v>
      </c>
      <c r="F52" s="25">
        <f t="shared" si="7"/>
        <v>12256.75</v>
      </c>
      <c r="G52" s="25">
        <f t="shared" si="13"/>
        <v>1.0018969139453771</v>
      </c>
      <c r="H52" s="25">
        <f t="shared" si="0"/>
        <v>1.0035496571909501</v>
      </c>
      <c r="I52" s="4">
        <f t="shared" si="14"/>
        <v>12236.564391216196</v>
      </c>
      <c r="J52" s="25">
        <f t="shared" si="3"/>
        <v>14541.637732981351</v>
      </c>
      <c r="K52" s="15">
        <f t="shared" si="15"/>
        <v>14593.255561928419</v>
      </c>
      <c r="L52" s="36">
        <f t="shared" si="16"/>
        <v>-2313.2555619284194</v>
      </c>
      <c r="M52" s="36">
        <f t="shared" si="17"/>
        <v>2313.2555619284194</v>
      </c>
      <c r="N52" s="36">
        <f t="shared" si="18"/>
        <v>0.18837586009189083</v>
      </c>
      <c r="O52" s="36">
        <f t="shared" si="19"/>
        <v>5351151.2947927676</v>
      </c>
      <c r="P52" s="35">
        <f t="shared" si="5"/>
        <v>5351151.2947927676</v>
      </c>
    </row>
    <row r="53" spans="1:16" x14ac:dyDescent="0.4">
      <c r="A53" s="1">
        <v>52</v>
      </c>
      <c r="B53" s="21">
        <v>39865</v>
      </c>
      <c r="C53" s="43">
        <v>4</v>
      </c>
      <c r="D53" s="23">
        <v>12504</v>
      </c>
      <c r="E53" s="25">
        <f t="shared" si="6"/>
        <v>12398.75</v>
      </c>
      <c r="F53" s="25">
        <f t="shared" si="7"/>
        <v>12827.625</v>
      </c>
      <c r="G53" s="25">
        <f t="shared" si="13"/>
        <v>0.97477124565147488</v>
      </c>
      <c r="H53" s="25">
        <f t="shared" si="0"/>
        <v>1.0020806698719684</v>
      </c>
      <c r="I53" s="4">
        <f t="shared" si="14"/>
        <v>12478.037323679322</v>
      </c>
      <c r="J53" s="25">
        <f t="shared" si="3"/>
        <v>14541.807170865412</v>
      </c>
      <c r="K53" s="15">
        <f t="shared" si="15"/>
        <v>14572.063870929805</v>
      </c>
      <c r="L53" s="36">
        <f t="shared" si="16"/>
        <v>-2068.0638709298055</v>
      </c>
      <c r="M53" s="36">
        <f t="shared" si="17"/>
        <v>2068.0638709298055</v>
      </c>
      <c r="N53" s="36">
        <f t="shared" si="18"/>
        <v>0.16539218417544829</v>
      </c>
      <c r="O53" s="36">
        <f t="shared" si="19"/>
        <v>4276888.1742451712</v>
      </c>
      <c r="P53" s="35">
        <f t="shared" si="5"/>
        <v>4276888.1742451712</v>
      </c>
    </row>
    <row r="54" spans="1:16" x14ac:dyDescent="0.4">
      <c r="A54" s="1">
        <v>53</v>
      </c>
      <c r="B54" s="21">
        <v>39866</v>
      </c>
      <c r="C54" s="43">
        <v>1</v>
      </c>
      <c r="D54" s="23">
        <v>13119</v>
      </c>
      <c r="E54" s="25">
        <f t="shared" si="6"/>
        <v>13256.5</v>
      </c>
      <c r="F54" s="25">
        <f t="shared" si="7"/>
        <v>13161.375</v>
      </c>
      <c r="G54" s="25">
        <f t="shared" si="13"/>
        <v>0.99678035159700262</v>
      </c>
      <c r="H54" s="25">
        <f t="shared" si="0"/>
        <v>0.99569607902686397</v>
      </c>
      <c r="I54" s="4">
        <f t="shared" si="14"/>
        <v>13175.70720256502</v>
      </c>
      <c r="J54" s="25">
        <f t="shared" si="3"/>
        <v>14541.976608749472</v>
      </c>
      <c r="K54" s="15">
        <f t="shared" si="15"/>
        <v>14479.389090632221</v>
      </c>
      <c r="L54" s="36">
        <f t="shared" si="16"/>
        <v>-1360.3890906322213</v>
      </c>
      <c r="M54" s="36">
        <f t="shared" si="17"/>
        <v>1360.3890906322213</v>
      </c>
      <c r="N54" s="36">
        <f t="shared" si="18"/>
        <v>0.10369609654944899</v>
      </c>
      <c r="O54" s="36">
        <f t="shared" si="19"/>
        <v>1850658.477911162</v>
      </c>
      <c r="P54" s="35">
        <f t="shared" si="5"/>
        <v>1850658.477911162</v>
      </c>
    </row>
    <row r="55" spans="1:16" x14ac:dyDescent="0.4">
      <c r="A55" s="1">
        <v>54</v>
      </c>
      <c r="B55" s="21">
        <v>39867</v>
      </c>
      <c r="C55" s="43">
        <v>2</v>
      </c>
      <c r="D55" s="23">
        <v>15123</v>
      </c>
      <c r="E55" s="25">
        <f t="shared" si="6"/>
        <v>13066.25</v>
      </c>
      <c r="F55" s="25">
        <f t="shared" si="7"/>
        <v>13012.25</v>
      </c>
      <c r="G55" s="25">
        <f t="shared" si="13"/>
        <v>1.1622125305001056</v>
      </c>
      <c r="H55" s="25">
        <f t="shared" si="0"/>
        <v>0.99867359391021715</v>
      </c>
      <c r="I55" s="4">
        <f t="shared" si="14"/>
        <v>15143.085881331102</v>
      </c>
      <c r="J55" s="25">
        <f t="shared" si="3"/>
        <v>14542.146046633532</v>
      </c>
      <c r="K55" s="15">
        <f t="shared" si="15"/>
        <v>14522.857255558765</v>
      </c>
      <c r="L55" s="36">
        <f t="shared" si="16"/>
        <v>600.14274444123475</v>
      </c>
      <c r="M55" s="36">
        <f t="shared" si="17"/>
        <v>600.14274444123475</v>
      </c>
      <c r="N55" s="36">
        <f t="shared" si="18"/>
        <v>3.9684106621783691E-2</v>
      </c>
      <c r="O55" s="36">
        <f t="shared" si="19"/>
        <v>360171.3137054572</v>
      </c>
      <c r="P55" s="35">
        <f t="shared" si="5"/>
        <v>360171.3137054572</v>
      </c>
    </row>
    <row r="56" spans="1:16" x14ac:dyDescent="0.4">
      <c r="A56" s="1">
        <v>55</v>
      </c>
      <c r="B56" s="21">
        <v>39868</v>
      </c>
      <c r="C56" s="43">
        <v>3</v>
      </c>
      <c r="D56" s="23">
        <v>11519</v>
      </c>
      <c r="E56" s="25">
        <f t="shared" si="6"/>
        <v>12958.25</v>
      </c>
      <c r="F56" s="25">
        <f t="shared" si="7"/>
        <v>12735.625</v>
      </c>
      <c r="G56" s="25">
        <f t="shared" si="13"/>
        <v>0.90447072679982332</v>
      </c>
      <c r="H56" s="25">
        <f t="shared" si="0"/>
        <v>1.0035496571909501</v>
      </c>
      <c r="I56" s="4">
        <f t="shared" si="14"/>
        <v>11478.256125604181</v>
      </c>
      <c r="J56" s="25">
        <f t="shared" si="3"/>
        <v>14542.31548451759</v>
      </c>
      <c r="K56" s="15">
        <f t="shared" si="15"/>
        <v>14593.935719250274</v>
      </c>
      <c r="L56" s="36">
        <f t="shared" si="16"/>
        <v>-3074.9357192502739</v>
      </c>
      <c r="M56" s="36">
        <f t="shared" si="17"/>
        <v>3074.9357192502739</v>
      </c>
      <c r="N56" s="36">
        <f t="shared" si="18"/>
        <v>0.26694467568801755</v>
      </c>
      <c r="O56" s="36">
        <f t="shared" si="19"/>
        <v>9455229.677521199</v>
      </c>
      <c r="P56" s="35">
        <f t="shared" si="5"/>
        <v>9455229.677521199</v>
      </c>
    </row>
    <row r="57" spans="1:16" x14ac:dyDescent="0.4">
      <c r="A57" s="1">
        <v>56</v>
      </c>
      <c r="B57" s="21">
        <v>39869</v>
      </c>
      <c r="C57" s="43">
        <v>4</v>
      </c>
      <c r="D57" s="23">
        <v>12072</v>
      </c>
      <c r="E57" s="25">
        <f t="shared" si="6"/>
        <v>12513</v>
      </c>
      <c r="F57" s="25">
        <f t="shared" si="7"/>
        <v>12122.625</v>
      </c>
      <c r="G57" s="25">
        <f t="shared" si="13"/>
        <v>0.99582392427382682</v>
      </c>
      <c r="H57" s="25">
        <f t="shared" si="0"/>
        <v>1.0020806698719684</v>
      </c>
      <c r="I57" s="4">
        <f t="shared" si="14"/>
        <v>12046.934306738387</v>
      </c>
      <c r="J57" s="25">
        <f t="shared" si="3"/>
        <v>14542.484922401651</v>
      </c>
      <c r="K57" s="15">
        <f t="shared" si="15"/>
        <v>14572.743032643248</v>
      </c>
      <c r="L57" s="36">
        <f t="shared" si="16"/>
        <v>-2500.7430326432477</v>
      </c>
      <c r="M57" s="36">
        <f t="shared" si="17"/>
        <v>2500.7430326432477</v>
      </c>
      <c r="N57" s="36">
        <f t="shared" si="18"/>
        <v>0.20715233868814178</v>
      </c>
      <c r="O57" s="36">
        <f t="shared" si="19"/>
        <v>6253715.7153137475</v>
      </c>
      <c r="P57" s="35">
        <f t="shared" si="5"/>
        <v>6253715.7153137475</v>
      </c>
    </row>
    <row r="58" spans="1:16" x14ac:dyDescent="0.4">
      <c r="A58" s="1">
        <v>57</v>
      </c>
      <c r="B58" s="21">
        <v>39870</v>
      </c>
      <c r="C58" s="43">
        <v>1</v>
      </c>
      <c r="D58" s="23">
        <v>11338</v>
      </c>
      <c r="E58" s="25">
        <f t="shared" si="6"/>
        <v>11732.25</v>
      </c>
      <c r="F58" s="25">
        <f t="shared" si="7"/>
        <v>11752.375</v>
      </c>
      <c r="G58" s="25">
        <f t="shared" si="13"/>
        <v>0.96474116933811249</v>
      </c>
      <c r="H58" s="25">
        <f t="shared" si="0"/>
        <v>0.99569607902686397</v>
      </c>
      <c r="I58" s="4">
        <f t="shared" si="14"/>
        <v>11387.00878593507</v>
      </c>
      <c r="J58" s="25">
        <f t="shared" si="3"/>
        <v>14542.654360285711</v>
      </c>
      <c r="K58" s="15">
        <f t="shared" si="15"/>
        <v>14480.063925179409</v>
      </c>
      <c r="L58" s="36">
        <f t="shared" si="16"/>
        <v>-3142.0639251794091</v>
      </c>
      <c r="M58" s="36">
        <f t="shared" si="17"/>
        <v>3142.0639251794091</v>
      </c>
      <c r="N58" s="36">
        <f t="shared" si="18"/>
        <v>0.27712682352967094</v>
      </c>
      <c r="O58" s="36">
        <f t="shared" si="19"/>
        <v>9872565.7099138349</v>
      </c>
      <c r="P58" s="35">
        <f t="shared" si="5"/>
        <v>9872565.7099138349</v>
      </c>
    </row>
    <row r="59" spans="1:16" x14ac:dyDescent="0.4">
      <c r="A59" s="1">
        <v>58</v>
      </c>
      <c r="B59" s="21">
        <v>39871</v>
      </c>
      <c r="C59" s="43">
        <v>2</v>
      </c>
      <c r="D59" s="23">
        <v>12000</v>
      </c>
      <c r="E59" s="25">
        <f t="shared" si="6"/>
        <v>11772.5</v>
      </c>
      <c r="F59" s="25">
        <f t="shared" si="7"/>
        <v>12161.625</v>
      </c>
      <c r="G59" s="25">
        <f t="shared" si="13"/>
        <v>0.98671024636921467</v>
      </c>
      <c r="H59" s="25">
        <f t="shared" si="0"/>
        <v>0.99867359391021715</v>
      </c>
      <c r="I59" s="4">
        <f t="shared" si="14"/>
        <v>12015.938013355368</v>
      </c>
      <c r="J59" s="25">
        <f t="shared" si="3"/>
        <v>14542.823798169771</v>
      </c>
      <c r="K59" s="15">
        <f t="shared" si="15"/>
        <v>14523.534108121239</v>
      </c>
      <c r="L59" s="36">
        <f t="shared" si="16"/>
        <v>-2523.5341081212391</v>
      </c>
      <c r="M59" s="36">
        <f t="shared" si="17"/>
        <v>2523.5341081212391</v>
      </c>
      <c r="N59" s="36">
        <f t="shared" si="18"/>
        <v>0.21029450901010327</v>
      </c>
      <c r="O59" s="36">
        <f t="shared" si="19"/>
        <v>6368224.394851258</v>
      </c>
      <c r="P59" s="35">
        <f t="shared" si="5"/>
        <v>6368224.394851258</v>
      </c>
    </row>
    <row r="60" spans="1:16" x14ac:dyDescent="0.4">
      <c r="A60" s="1">
        <v>59</v>
      </c>
      <c r="B60" s="21">
        <v>39872</v>
      </c>
      <c r="C60" s="43">
        <v>3</v>
      </c>
      <c r="D60" s="23">
        <v>11680</v>
      </c>
      <c r="E60" s="25">
        <f t="shared" si="6"/>
        <v>12550.75</v>
      </c>
      <c r="F60" s="25">
        <f t="shared" si="7"/>
        <v>12863.125</v>
      </c>
      <c r="G60" s="25">
        <f t="shared" si="13"/>
        <v>0.90802196200378993</v>
      </c>
      <c r="H60" s="25">
        <f t="shared" si="0"/>
        <v>1.0035496571909501</v>
      </c>
      <c r="I60" s="4">
        <f t="shared" si="14"/>
        <v>11638.68665223169</v>
      </c>
      <c r="J60" s="25">
        <f t="shared" si="3"/>
        <v>14542.993236053831</v>
      </c>
      <c r="K60" s="15">
        <f t="shared" si="15"/>
        <v>14594.615876572128</v>
      </c>
      <c r="L60" s="36">
        <f t="shared" si="16"/>
        <v>-2914.6158765721284</v>
      </c>
      <c r="M60" s="36">
        <f t="shared" si="17"/>
        <v>2914.6158765721284</v>
      </c>
      <c r="N60" s="36">
        <f t="shared" si="18"/>
        <v>0.24953903052843565</v>
      </c>
      <c r="O60" s="36">
        <f t="shared" si="19"/>
        <v>8494985.7079663165</v>
      </c>
      <c r="P60" s="35">
        <f t="shared" si="5"/>
        <v>8494985.7079663165</v>
      </c>
    </row>
    <row r="61" spans="1:16" x14ac:dyDescent="0.4">
      <c r="A61" s="1">
        <v>60</v>
      </c>
      <c r="B61" s="21">
        <v>39873</v>
      </c>
      <c r="C61" s="43">
        <v>4</v>
      </c>
      <c r="D61" s="23">
        <v>15185</v>
      </c>
      <c r="E61" s="25">
        <f t="shared" si="6"/>
        <v>13175.5</v>
      </c>
      <c r="F61" s="25">
        <f t="shared" si="7"/>
        <v>13306.125</v>
      </c>
      <c r="G61" s="25">
        <f t="shared" si="13"/>
        <v>1.1412037689409953</v>
      </c>
      <c r="H61" s="25">
        <f t="shared" si="0"/>
        <v>1.0020806698719684</v>
      </c>
      <c r="I61" s="4">
        <f t="shared" si="14"/>
        <v>15153.470630203976</v>
      </c>
      <c r="J61" s="25">
        <f t="shared" si="3"/>
        <v>14543.162673937892</v>
      </c>
      <c r="K61" s="15">
        <f t="shared" si="15"/>
        <v>14573.42219435669</v>
      </c>
      <c r="L61" s="36">
        <f t="shared" si="16"/>
        <v>611.57780564331006</v>
      </c>
      <c r="M61" s="36">
        <f t="shared" si="17"/>
        <v>611.57780564331006</v>
      </c>
      <c r="N61" s="36">
        <f t="shared" si="18"/>
        <v>4.0275127141475804E-2</v>
      </c>
      <c r="O61" s="36">
        <f t="shared" si="19"/>
        <v>374027.4123554863</v>
      </c>
      <c r="P61" s="35">
        <f t="shared" si="5"/>
        <v>374027.4123554863</v>
      </c>
    </row>
    <row r="62" spans="1:16" x14ac:dyDescent="0.4">
      <c r="A62" s="1">
        <v>61</v>
      </c>
      <c r="B62" s="21">
        <v>39874</v>
      </c>
      <c r="C62" s="43">
        <v>1</v>
      </c>
      <c r="D62" s="23">
        <v>13837</v>
      </c>
      <c r="E62" s="25">
        <f t="shared" si="6"/>
        <v>13436.75</v>
      </c>
      <c r="F62" s="25">
        <f t="shared" si="7"/>
        <v>13622.75</v>
      </c>
      <c r="G62" s="25">
        <f t="shared" si="13"/>
        <v>1.0157273678222092</v>
      </c>
      <c r="H62" s="25">
        <f t="shared" si="0"/>
        <v>0.99569607902686397</v>
      </c>
      <c r="I62" s="4">
        <f t="shared" si="14"/>
        <v>13896.810775355756</v>
      </c>
      <c r="J62" s="25">
        <f t="shared" si="3"/>
        <v>14543.332111821952</v>
      </c>
      <c r="K62" s="15">
        <f t="shared" si="15"/>
        <v>14480.738759726599</v>
      </c>
      <c r="L62" s="36">
        <f t="shared" si="16"/>
        <v>-643.7387597265988</v>
      </c>
      <c r="M62" s="36">
        <f t="shared" si="17"/>
        <v>643.7387597265988</v>
      </c>
      <c r="N62" s="36">
        <f t="shared" si="18"/>
        <v>4.6523000630671302E-2</v>
      </c>
      <c r="O62" s="36">
        <f t="shared" si="19"/>
        <v>414399.59077433968</v>
      </c>
      <c r="P62" s="35">
        <f t="shared" si="5"/>
        <v>414399.59077433968</v>
      </c>
    </row>
    <row r="63" spans="1:16" x14ac:dyDescent="0.4">
      <c r="A63" s="1">
        <v>62</v>
      </c>
      <c r="B63" s="21">
        <v>39875</v>
      </c>
      <c r="C63" s="43">
        <v>2</v>
      </c>
      <c r="D63" s="23">
        <v>13045</v>
      </c>
      <c r="E63" s="25">
        <f t="shared" si="6"/>
        <v>13808.75</v>
      </c>
      <c r="F63" s="25">
        <f t="shared" si="7"/>
        <v>13045.75</v>
      </c>
      <c r="G63" s="25">
        <f t="shared" si="13"/>
        <v>0.9999425100128394</v>
      </c>
      <c r="H63" s="25">
        <f t="shared" si="0"/>
        <v>0.99867359391021715</v>
      </c>
      <c r="I63" s="4">
        <f t="shared" si="14"/>
        <v>13062.325948685064</v>
      </c>
      <c r="J63" s="25">
        <f t="shared" si="3"/>
        <v>14543.501549706012</v>
      </c>
      <c r="K63" s="15">
        <f t="shared" si="15"/>
        <v>14524.210960683717</v>
      </c>
      <c r="L63" s="36">
        <f t="shared" si="16"/>
        <v>-1479.2109606837166</v>
      </c>
      <c r="M63" s="36">
        <f t="shared" si="17"/>
        <v>1479.2109606837166</v>
      </c>
      <c r="N63" s="36">
        <f t="shared" si="18"/>
        <v>0.11339294447556279</v>
      </c>
      <c r="O63" s="36">
        <f t="shared" si="19"/>
        <v>2188065.0662068441</v>
      </c>
      <c r="P63" s="35">
        <f t="shared" si="5"/>
        <v>2188065.0662068441</v>
      </c>
    </row>
    <row r="64" spans="1:16" x14ac:dyDescent="0.4">
      <c r="A64" s="1">
        <v>63</v>
      </c>
      <c r="B64" s="21">
        <v>39876</v>
      </c>
      <c r="C64" s="43">
        <v>3</v>
      </c>
      <c r="D64" s="23">
        <v>13168</v>
      </c>
      <c r="E64" s="25">
        <f t="shared" si="6"/>
        <v>12282.75</v>
      </c>
      <c r="F64" s="25">
        <f t="shared" si="7"/>
        <v>12152.25</v>
      </c>
      <c r="G64" s="25">
        <f t="shared" si="13"/>
        <v>1.0835853442778087</v>
      </c>
      <c r="H64" s="25">
        <f t="shared" si="0"/>
        <v>1.0035496571909501</v>
      </c>
      <c r="I64" s="4">
        <f t="shared" si="14"/>
        <v>13121.423444913262</v>
      </c>
      <c r="J64" s="25">
        <f t="shared" si="3"/>
        <v>14543.670987590072</v>
      </c>
      <c r="K64" s="15">
        <f t="shared" si="15"/>
        <v>14595.296033893985</v>
      </c>
      <c r="L64" s="36">
        <f t="shared" si="16"/>
        <v>-1427.2960338939847</v>
      </c>
      <c r="M64" s="36">
        <f t="shared" si="17"/>
        <v>1427.2960338939847</v>
      </c>
      <c r="N64" s="36">
        <f t="shared" si="18"/>
        <v>0.10839125409279957</v>
      </c>
      <c r="O64" s="36">
        <f t="shared" si="19"/>
        <v>2037173.9683694988</v>
      </c>
      <c r="P64" s="35">
        <f t="shared" si="5"/>
        <v>2037173.9683694988</v>
      </c>
    </row>
    <row r="65" spans="1:16" x14ac:dyDescent="0.4">
      <c r="A65" s="1">
        <v>64</v>
      </c>
      <c r="B65" s="21">
        <v>39877</v>
      </c>
      <c r="C65" s="43">
        <v>4</v>
      </c>
      <c r="D65" s="23">
        <v>9081</v>
      </c>
      <c r="E65" s="25">
        <f t="shared" si="6"/>
        <v>12021.75</v>
      </c>
      <c r="F65" s="25">
        <f t="shared" si="7"/>
        <v>11921.75</v>
      </c>
      <c r="G65" s="25">
        <f t="shared" si="13"/>
        <v>0.76171702979847755</v>
      </c>
      <c r="H65" s="25">
        <f t="shared" si="0"/>
        <v>1.0020806698719684</v>
      </c>
      <c r="I65" s="4">
        <f t="shared" si="14"/>
        <v>9062.1446686125983</v>
      </c>
      <c r="J65" s="25">
        <f t="shared" si="3"/>
        <v>14543.840425474133</v>
      </c>
      <c r="K65" s="15">
        <f t="shared" si="15"/>
        <v>14574.101356070132</v>
      </c>
      <c r="L65" s="36">
        <f t="shared" si="16"/>
        <v>-5493.1013560701322</v>
      </c>
      <c r="M65" s="36">
        <f t="shared" si="17"/>
        <v>5493.1013560701322</v>
      </c>
      <c r="N65" s="36">
        <f t="shared" si="18"/>
        <v>0.60490049070258034</v>
      </c>
      <c r="O65" s="36">
        <f t="shared" si="19"/>
        <v>30174162.508059524</v>
      </c>
      <c r="P65" s="35">
        <f t="shared" si="5"/>
        <v>30174162.508059524</v>
      </c>
    </row>
    <row r="66" spans="1:16" x14ac:dyDescent="0.4">
      <c r="A66" s="1">
        <v>65</v>
      </c>
      <c r="B66" s="21">
        <v>39878</v>
      </c>
      <c r="C66" s="43">
        <v>1</v>
      </c>
      <c r="D66" s="23">
        <v>12793</v>
      </c>
      <c r="E66" s="25">
        <f t="shared" si="6"/>
        <v>11821.75</v>
      </c>
      <c r="F66" s="25">
        <f t="shared" si="7"/>
        <v>11855.625</v>
      </c>
      <c r="G66" s="25">
        <f t="shared" si="13"/>
        <v>1.0790658442722336</v>
      </c>
      <c r="H66" s="25">
        <f t="shared" ref="H66:H129" si="20">VLOOKUP(C66,$Q$38:$S$42,3,FALSE)</f>
        <v>0.99569607902686397</v>
      </c>
      <c r="I66" s="4">
        <f t="shared" si="14"/>
        <v>12848.29805948733</v>
      </c>
      <c r="J66" s="25">
        <f t="shared" si="3"/>
        <v>14544.009863358191</v>
      </c>
      <c r="K66" s="15">
        <f t="shared" si="15"/>
        <v>14481.413594273787</v>
      </c>
      <c r="L66" s="36">
        <f t="shared" si="16"/>
        <v>-1688.4135942737867</v>
      </c>
      <c r="M66" s="36">
        <f t="shared" si="17"/>
        <v>1688.4135942737867</v>
      </c>
      <c r="N66" s="36">
        <f t="shared" si="18"/>
        <v>0.13197948833532297</v>
      </c>
      <c r="O66" s="36">
        <f t="shared" si="19"/>
        <v>2850740.4653285271</v>
      </c>
      <c r="P66" s="35">
        <f t="shared" si="5"/>
        <v>2850740.4653285271</v>
      </c>
    </row>
    <row r="67" spans="1:16" x14ac:dyDescent="0.4">
      <c r="A67" s="1">
        <v>66</v>
      </c>
      <c r="B67" s="21">
        <v>39879</v>
      </c>
      <c r="C67" s="43">
        <v>2</v>
      </c>
      <c r="D67" s="23">
        <v>12245</v>
      </c>
      <c r="E67" s="25">
        <f t="shared" si="6"/>
        <v>11889.5</v>
      </c>
      <c r="F67" s="25">
        <f t="shared" si="7"/>
        <v>12078.375</v>
      </c>
      <c r="G67" s="25">
        <f t="shared" si="13"/>
        <v>1.013795316008983</v>
      </c>
      <c r="H67" s="25">
        <f t="shared" si="20"/>
        <v>0.99867359391021715</v>
      </c>
      <c r="I67" s="4">
        <f t="shared" si="14"/>
        <v>12261.263414461373</v>
      </c>
      <c r="J67" s="25">
        <f t="shared" ref="J67:J130" si="21">INTERCEPT($I$2:$I$3896,$A$2:$A$3896)+SLOPE($I$2:$I$3896,$A$2:$A$3896)*A67</f>
        <v>14544.179301242251</v>
      </c>
      <c r="K67" s="15">
        <f t="shared" si="15"/>
        <v>14524.88781324619</v>
      </c>
      <c r="L67" s="36">
        <f t="shared" si="16"/>
        <v>-2279.8878132461905</v>
      </c>
      <c r="M67" s="36">
        <f t="shared" si="17"/>
        <v>2279.8878132461905</v>
      </c>
      <c r="N67" s="36">
        <f t="shared" si="18"/>
        <v>0.18618928650438468</v>
      </c>
      <c r="O67" s="36">
        <f t="shared" si="19"/>
        <v>5197888.4409884959</v>
      </c>
      <c r="P67" s="35">
        <f t="shared" ref="P67:P130" si="22">(D67-K67)^2</f>
        <v>5197888.4409884959</v>
      </c>
    </row>
    <row r="68" spans="1:16" x14ac:dyDescent="0.4">
      <c r="A68" s="1">
        <v>67</v>
      </c>
      <c r="B68" s="21">
        <v>39880</v>
      </c>
      <c r="C68" s="43">
        <v>3</v>
      </c>
      <c r="D68" s="23">
        <v>13439</v>
      </c>
      <c r="E68" s="25">
        <f t="shared" si="6"/>
        <v>12267.25</v>
      </c>
      <c r="F68" s="25">
        <f t="shared" si="7"/>
        <v>12482.5</v>
      </c>
      <c r="G68" s="25">
        <f t="shared" si="13"/>
        <v>1.0766272781894652</v>
      </c>
      <c r="H68" s="25">
        <f t="shared" si="20"/>
        <v>1.0035496571909501</v>
      </c>
      <c r="I68" s="4">
        <f t="shared" si="14"/>
        <v>13391.464890354597</v>
      </c>
      <c r="J68" s="25">
        <f t="shared" si="21"/>
        <v>14544.348739126312</v>
      </c>
      <c r="K68" s="15">
        <f t="shared" si="15"/>
        <v>14595.976191215837</v>
      </c>
      <c r="L68" s="36">
        <f t="shared" si="16"/>
        <v>-1156.9761912158374</v>
      </c>
      <c r="M68" s="36">
        <f t="shared" si="17"/>
        <v>1156.9761912158374</v>
      </c>
      <c r="N68" s="36">
        <f t="shared" si="18"/>
        <v>8.6090943613054347E-2</v>
      </c>
      <c r="O68" s="36">
        <f t="shared" si="19"/>
        <v>1338593.9070403059</v>
      </c>
      <c r="P68" s="35">
        <f t="shared" si="22"/>
        <v>1338593.9070403059</v>
      </c>
    </row>
    <row r="69" spans="1:16" x14ac:dyDescent="0.4">
      <c r="A69" s="1">
        <v>68</v>
      </c>
      <c r="B69" s="21">
        <v>39881</v>
      </c>
      <c r="C69" s="43">
        <v>4</v>
      </c>
      <c r="D69" s="23">
        <v>10592</v>
      </c>
      <c r="E69" s="25">
        <f t="shared" ref="E69:E132" si="23">AVERAGE(D67:D70)</f>
        <v>12697.75</v>
      </c>
      <c r="F69" s="25">
        <f t="shared" ref="F69:F132" si="24">AVERAGE(E69:E70)</f>
        <v>12639.375</v>
      </c>
      <c r="G69" s="25">
        <f t="shared" si="13"/>
        <v>0.83801612025911087</v>
      </c>
      <c r="H69" s="25">
        <f t="shared" si="20"/>
        <v>1.0020806698719684</v>
      </c>
      <c r="I69" s="4">
        <f t="shared" si="14"/>
        <v>10570.007304255549</v>
      </c>
      <c r="J69" s="25">
        <f t="shared" si="21"/>
        <v>14544.518177010372</v>
      </c>
      <c r="K69" s="15">
        <f t="shared" si="15"/>
        <v>14574.780517783574</v>
      </c>
      <c r="L69" s="36">
        <f t="shared" si="16"/>
        <v>-3982.7805177835744</v>
      </c>
      <c r="M69" s="36">
        <f t="shared" si="17"/>
        <v>3982.7805177835744</v>
      </c>
      <c r="N69" s="36">
        <f t="shared" si="18"/>
        <v>0.3760177981291139</v>
      </c>
      <c r="O69" s="36">
        <f t="shared" si="19"/>
        <v>15862540.652836397</v>
      </c>
      <c r="P69" s="35">
        <f t="shared" si="22"/>
        <v>15862540.652836397</v>
      </c>
    </row>
    <row r="70" spans="1:16" x14ac:dyDescent="0.4">
      <c r="A70" s="1">
        <v>69</v>
      </c>
      <c r="B70" s="21">
        <v>39882</v>
      </c>
      <c r="C70" s="43">
        <v>1</v>
      </c>
      <c r="D70" s="23">
        <v>14515</v>
      </c>
      <c r="E70" s="25">
        <f t="shared" si="23"/>
        <v>12581</v>
      </c>
      <c r="F70" s="25">
        <f t="shared" si="24"/>
        <v>12074.75</v>
      </c>
      <c r="G70" s="25">
        <f t="shared" si="13"/>
        <v>1.202095281475807</v>
      </c>
      <c r="H70" s="25">
        <f t="shared" si="20"/>
        <v>0.99569607902686397</v>
      </c>
      <c r="I70" s="4">
        <f t="shared" si="14"/>
        <v>14577.741447155366</v>
      </c>
      <c r="J70" s="25">
        <f t="shared" si="21"/>
        <v>14544.687614894432</v>
      </c>
      <c r="K70" s="15">
        <f t="shared" si="15"/>
        <v>14482.088428820976</v>
      </c>
      <c r="L70" s="36">
        <f t="shared" si="16"/>
        <v>32.911571179023667</v>
      </c>
      <c r="M70" s="36">
        <f t="shared" si="17"/>
        <v>32.911571179023667</v>
      </c>
      <c r="N70" s="36">
        <f t="shared" si="18"/>
        <v>2.2674179248380068E-3</v>
      </c>
      <c r="O70" s="36">
        <f t="shared" si="19"/>
        <v>1083.1715174719413</v>
      </c>
      <c r="P70" s="35">
        <f t="shared" si="22"/>
        <v>1083.1715174719413</v>
      </c>
    </row>
    <row r="71" spans="1:16" x14ac:dyDescent="0.4">
      <c r="A71" s="1">
        <v>70</v>
      </c>
      <c r="B71" s="21">
        <v>39883</v>
      </c>
      <c r="C71" s="43">
        <v>2</v>
      </c>
      <c r="D71" s="23">
        <v>11778</v>
      </c>
      <c r="E71" s="25">
        <f t="shared" si="23"/>
        <v>11568.5</v>
      </c>
      <c r="F71" s="25">
        <f t="shared" si="24"/>
        <v>11826.375</v>
      </c>
      <c r="G71" s="25">
        <f t="shared" si="13"/>
        <v>0.99590956654088847</v>
      </c>
      <c r="H71" s="25">
        <f t="shared" si="20"/>
        <v>0.99867359391021715</v>
      </c>
      <c r="I71" s="4">
        <f t="shared" si="14"/>
        <v>11793.643160108293</v>
      </c>
      <c r="J71" s="25">
        <f t="shared" si="21"/>
        <v>14544.857052778492</v>
      </c>
      <c r="K71" s="15">
        <f t="shared" si="15"/>
        <v>14525.564665808666</v>
      </c>
      <c r="L71" s="36">
        <f t="shared" si="16"/>
        <v>-2747.5646658086662</v>
      </c>
      <c r="M71" s="36">
        <f t="shared" si="17"/>
        <v>2747.5646658086662</v>
      </c>
      <c r="N71" s="36">
        <f t="shared" si="18"/>
        <v>0.23327939088203992</v>
      </c>
      <c r="O71" s="36">
        <f t="shared" si="19"/>
        <v>7549111.5928002875</v>
      </c>
      <c r="P71" s="35">
        <f t="shared" si="22"/>
        <v>7549111.5928002875</v>
      </c>
    </row>
    <row r="72" spans="1:16" x14ac:dyDescent="0.4">
      <c r="A72" s="1">
        <v>71</v>
      </c>
      <c r="B72" s="21">
        <v>39884</v>
      </c>
      <c r="C72" s="43">
        <v>3</v>
      </c>
      <c r="D72" s="23">
        <v>9389</v>
      </c>
      <c r="E72" s="25">
        <f t="shared" si="23"/>
        <v>12084.25</v>
      </c>
      <c r="F72" s="25">
        <f t="shared" si="24"/>
        <v>11890</v>
      </c>
      <c r="G72" s="25">
        <f t="shared" si="13"/>
        <v>0.78965517241379313</v>
      </c>
      <c r="H72" s="25">
        <f t="shared" si="20"/>
        <v>1.0035496571909501</v>
      </c>
      <c r="I72" s="4">
        <f t="shared" si="14"/>
        <v>9355.7901522091906</v>
      </c>
      <c r="J72" s="25">
        <f t="shared" si="21"/>
        <v>14545.026490662553</v>
      </c>
      <c r="K72" s="15">
        <f t="shared" si="15"/>
        <v>14596.656348537694</v>
      </c>
      <c r="L72" s="36">
        <f t="shared" si="16"/>
        <v>-5207.6563485376937</v>
      </c>
      <c r="M72" s="36">
        <f t="shared" si="17"/>
        <v>5207.6563485376937</v>
      </c>
      <c r="N72" s="36">
        <f t="shared" si="18"/>
        <v>0.55465505895597977</v>
      </c>
      <c r="O72" s="36">
        <f t="shared" si="19"/>
        <v>27119684.644464944</v>
      </c>
      <c r="P72" s="35">
        <f t="shared" si="22"/>
        <v>27119684.644464944</v>
      </c>
    </row>
    <row r="73" spans="1:16" x14ac:dyDescent="0.4">
      <c r="A73" s="1">
        <v>72</v>
      </c>
      <c r="B73" s="21">
        <v>39885</v>
      </c>
      <c r="C73" s="43">
        <v>4</v>
      </c>
      <c r="D73" s="23">
        <v>12655</v>
      </c>
      <c r="E73" s="25">
        <f t="shared" si="23"/>
        <v>11695.75</v>
      </c>
      <c r="F73" s="25">
        <f t="shared" si="24"/>
        <v>11667</v>
      </c>
      <c r="G73" s="25">
        <f t="shared" si="13"/>
        <v>1.0846832947630067</v>
      </c>
      <c r="H73" s="25">
        <f t="shared" si="20"/>
        <v>1.0020806698719684</v>
      </c>
      <c r="I73" s="4">
        <f t="shared" si="14"/>
        <v>12628.723794878586</v>
      </c>
      <c r="J73" s="25">
        <f t="shared" si="21"/>
        <v>14545.195928546613</v>
      </c>
      <c r="K73" s="15">
        <f t="shared" si="15"/>
        <v>14575.459679497017</v>
      </c>
      <c r="L73" s="36">
        <f t="shared" si="16"/>
        <v>-1920.4596794970166</v>
      </c>
      <c r="M73" s="36">
        <f t="shared" si="17"/>
        <v>1920.4596794970166</v>
      </c>
      <c r="N73" s="36">
        <f t="shared" si="18"/>
        <v>0.15175501220837745</v>
      </c>
      <c r="O73" s="36">
        <f t="shared" si="19"/>
        <v>3688165.380573784</v>
      </c>
      <c r="P73" s="35">
        <f t="shared" si="22"/>
        <v>3688165.380573784</v>
      </c>
    </row>
    <row r="74" spans="1:16" x14ac:dyDescent="0.4">
      <c r="A74" s="1">
        <v>73</v>
      </c>
      <c r="B74" s="21">
        <v>39886</v>
      </c>
      <c r="C74" s="43">
        <v>1</v>
      </c>
      <c r="D74" s="23">
        <v>12961</v>
      </c>
      <c r="E74" s="25">
        <f t="shared" si="23"/>
        <v>11638.25</v>
      </c>
      <c r="F74" s="25">
        <f t="shared" si="24"/>
        <v>12128.75</v>
      </c>
      <c r="G74" s="25">
        <f t="shared" si="13"/>
        <v>1.0686179532103472</v>
      </c>
      <c r="H74" s="25">
        <f t="shared" si="20"/>
        <v>0.99569607902686397</v>
      </c>
      <c r="I74" s="4">
        <f t="shared" si="14"/>
        <v>13017.024243650065</v>
      </c>
      <c r="J74" s="25">
        <f t="shared" si="21"/>
        <v>14545.365366430673</v>
      </c>
      <c r="K74" s="15">
        <f t="shared" si="15"/>
        <v>14482.763263368166</v>
      </c>
      <c r="L74" s="36">
        <f t="shared" si="16"/>
        <v>-1521.763263368166</v>
      </c>
      <c r="M74" s="36">
        <f t="shared" si="17"/>
        <v>1521.763263368166</v>
      </c>
      <c r="N74" s="36">
        <f t="shared" si="18"/>
        <v>0.11741094540299098</v>
      </c>
      <c r="O74" s="36">
        <f t="shared" si="19"/>
        <v>2315763.4297369304</v>
      </c>
      <c r="P74" s="35">
        <f t="shared" si="22"/>
        <v>2315763.4297369304</v>
      </c>
    </row>
    <row r="75" spans="1:16" x14ac:dyDescent="0.4">
      <c r="A75" s="1">
        <v>74</v>
      </c>
      <c r="B75" s="21">
        <v>39887</v>
      </c>
      <c r="C75" s="43">
        <v>2</v>
      </c>
      <c r="D75" s="23">
        <v>11548</v>
      </c>
      <c r="E75" s="25">
        <f t="shared" si="23"/>
        <v>12619.25</v>
      </c>
      <c r="F75" s="25">
        <f t="shared" si="24"/>
        <v>12819.375</v>
      </c>
      <c r="G75" s="25">
        <f t="shared" si="13"/>
        <v>0.90082394812539612</v>
      </c>
      <c r="H75" s="25">
        <f t="shared" si="20"/>
        <v>0.99867359391021715</v>
      </c>
      <c r="I75" s="4">
        <f t="shared" si="14"/>
        <v>11563.337681518982</v>
      </c>
      <c r="J75" s="25">
        <f t="shared" si="21"/>
        <v>14545.534804314733</v>
      </c>
      <c r="K75" s="15">
        <f t="shared" si="15"/>
        <v>14526.241518371142</v>
      </c>
      <c r="L75" s="36">
        <f t="shared" si="16"/>
        <v>-2978.2415183711419</v>
      </c>
      <c r="M75" s="36">
        <f t="shared" si="17"/>
        <v>2978.2415183711419</v>
      </c>
      <c r="N75" s="36">
        <f t="shared" si="18"/>
        <v>0.25790106671035173</v>
      </c>
      <c r="O75" s="36">
        <f t="shared" si="19"/>
        <v>8869922.541749645</v>
      </c>
      <c r="P75" s="35">
        <f t="shared" si="22"/>
        <v>8869922.541749645</v>
      </c>
    </row>
    <row r="76" spans="1:16" x14ac:dyDescent="0.4">
      <c r="A76" s="1">
        <v>75</v>
      </c>
      <c r="B76" s="21">
        <v>39888</v>
      </c>
      <c r="C76" s="43">
        <v>3</v>
      </c>
      <c r="D76" s="23">
        <v>13313</v>
      </c>
      <c r="E76" s="25">
        <f t="shared" si="23"/>
        <v>13019.5</v>
      </c>
      <c r="F76" s="25">
        <f t="shared" si="24"/>
        <v>13037.625</v>
      </c>
      <c r="G76" s="25">
        <f t="shared" si="13"/>
        <v>1.0211215616341167</v>
      </c>
      <c r="H76" s="25">
        <f t="shared" si="20"/>
        <v>1.0035496571909501</v>
      </c>
      <c r="I76" s="4">
        <f t="shared" si="14"/>
        <v>13265.910565167851</v>
      </c>
      <c r="J76" s="25">
        <f t="shared" si="21"/>
        <v>14545.704242198792</v>
      </c>
      <c r="K76" s="15">
        <f t="shared" si="15"/>
        <v>14597.336505859546</v>
      </c>
      <c r="L76" s="36">
        <f t="shared" si="16"/>
        <v>-1284.3365058595464</v>
      </c>
      <c r="M76" s="36">
        <f t="shared" si="17"/>
        <v>1284.3365058595464</v>
      </c>
      <c r="N76" s="36">
        <f t="shared" si="18"/>
        <v>9.6472358285851906E-2</v>
      </c>
      <c r="O76" s="36">
        <f t="shared" si="19"/>
        <v>1649520.2602835086</v>
      </c>
      <c r="P76" s="35">
        <f t="shared" si="22"/>
        <v>1649520.2602835086</v>
      </c>
    </row>
    <row r="77" spans="1:16" x14ac:dyDescent="0.4">
      <c r="A77" s="1">
        <v>76</v>
      </c>
      <c r="B77" s="21">
        <v>39889</v>
      </c>
      <c r="C77" s="43">
        <v>4</v>
      </c>
      <c r="D77" s="23">
        <v>14256</v>
      </c>
      <c r="E77" s="25">
        <f t="shared" si="23"/>
        <v>13055.75</v>
      </c>
      <c r="F77" s="25">
        <f t="shared" si="24"/>
        <v>12700</v>
      </c>
      <c r="G77" s="25">
        <f t="shared" si="13"/>
        <v>1.1225196850393702</v>
      </c>
      <c r="H77" s="25">
        <f t="shared" si="20"/>
        <v>1.0020806698719684</v>
      </c>
      <c r="I77" s="4">
        <f t="shared" si="14"/>
        <v>14226.399559050898</v>
      </c>
      <c r="J77" s="25">
        <f t="shared" si="21"/>
        <v>14545.873680082852</v>
      </c>
      <c r="K77" s="15">
        <f t="shared" si="15"/>
        <v>14576.138841210459</v>
      </c>
      <c r="L77" s="36">
        <f t="shared" si="16"/>
        <v>-320.13884121045885</v>
      </c>
      <c r="M77" s="36">
        <f t="shared" si="17"/>
        <v>320.13884121045885</v>
      </c>
      <c r="N77" s="36">
        <f t="shared" si="18"/>
        <v>2.2456428255503567E-2</v>
      </c>
      <c r="O77" s="36">
        <f t="shared" si="19"/>
        <v>102488.87765157539</v>
      </c>
      <c r="P77" s="35">
        <f t="shared" si="22"/>
        <v>102488.87765157539</v>
      </c>
    </row>
    <row r="78" spans="1:16" x14ac:dyDescent="0.4">
      <c r="A78" s="1">
        <v>77</v>
      </c>
      <c r="B78" s="21">
        <v>39890</v>
      </c>
      <c r="C78" s="43">
        <v>1</v>
      </c>
      <c r="D78" s="23">
        <v>13106</v>
      </c>
      <c r="E78" s="25">
        <f t="shared" si="23"/>
        <v>12344.25</v>
      </c>
      <c r="F78" s="25">
        <f t="shared" si="24"/>
        <v>12309.375</v>
      </c>
      <c r="G78" s="25">
        <f t="shared" si="13"/>
        <v>1.0647169332317847</v>
      </c>
      <c r="H78" s="25">
        <f t="shared" si="20"/>
        <v>0.99569607902686397</v>
      </c>
      <c r="I78" s="4">
        <f t="shared" si="14"/>
        <v>13162.651009742902</v>
      </c>
      <c r="J78" s="25">
        <f t="shared" si="21"/>
        <v>14546.043117966912</v>
      </c>
      <c r="K78" s="15">
        <f t="shared" si="15"/>
        <v>14483.438097915354</v>
      </c>
      <c r="L78" s="36">
        <f t="shared" si="16"/>
        <v>-1377.4380979153539</v>
      </c>
      <c r="M78" s="36">
        <f t="shared" si="17"/>
        <v>1377.4380979153539</v>
      </c>
      <c r="N78" s="36">
        <f t="shared" si="18"/>
        <v>0.10509980908861238</v>
      </c>
      <c r="O78" s="36">
        <f t="shared" si="19"/>
        <v>1897335.713588668</v>
      </c>
      <c r="P78" s="35">
        <f t="shared" si="22"/>
        <v>1897335.713588668</v>
      </c>
    </row>
    <row r="79" spans="1:16" x14ac:dyDescent="0.4">
      <c r="A79" s="1">
        <v>78</v>
      </c>
      <c r="B79" s="21">
        <v>39891</v>
      </c>
      <c r="C79" s="43">
        <v>2</v>
      </c>
      <c r="D79" s="23">
        <v>8702</v>
      </c>
      <c r="E79" s="25">
        <f t="shared" si="23"/>
        <v>12274.5</v>
      </c>
      <c r="F79" s="25">
        <f t="shared" si="24"/>
        <v>12041.625</v>
      </c>
      <c r="G79" s="25">
        <f t="shared" si="13"/>
        <v>0.72265993999979239</v>
      </c>
      <c r="H79" s="25">
        <f t="shared" si="20"/>
        <v>0.99867359391021715</v>
      </c>
      <c r="I79" s="4">
        <f t="shared" si="14"/>
        <v>8713.5577160182002</v>
      </c>
      <c r="J79" s="25">
        <f t="shared" si="21"/>
        <v>14546.212555850972</v>
      </c>
      <c r="K79" s="15">
        <f t="shared" si="15"/>
        <v>14526.918370933616</v>
      </c>
      <c r="L79" s="36">
        <f t="shared" si="16"/>
        <v>-5824.9183709336157</v>
      </c>
      <c r="M79" s="36">
        <f t="shared" si="17"/>
        <v>5824.9183709336157</v>
      </c>
      <c r="N79" s="36">
        <f t="shared" si="18"/>
        <v>0.66937696747111186</v>
      </c>
      <c r="O79" s="36">
        <f t="shared" si="19"/>
        <v>33929674.028039925</v>
      </c>
      <c r="P79" s="35">
        <f t="shared" si="22"/>
        <v>33929674.028039925</v>
      </c>
    </row>
    <row r="80" spans="1:16" x14ac:dyDescent="0.4">
      <c r="A80" s="1">
        <v>79</v>
      </c>
      <c r="B80" s="21">
        <v>39892</v>
      </c>
      <c r="C80" s="43">
        <v>3</v>
      </c>
      <c r="D80" s="23">
        <v>13034</v>
      </c>
      <c r="E80" s="25">
        <f t="shared" si="23"/>
        <v>11808.75</v>
      </c>
      <c r="F80" s="25">
        <f t="shared" si="24"/>
        <v>12016.125</v>
      </c>
      <c r="G80" s="25">
        <f t="shared" si="13"/>
        <v>1.0847090888285533</v>
      </c>
      <c r="H80" s="25">
        <f t="shared" si="20"/>
        <v>1.0035496571909501</v>
      </c>
      <c r="I80" s="4">
        <f t="shared" si="14"/>
        <v>12987.897416540056</v>
      </c>
      <c r="J80" s="25">
        <f t="shared" si="21"/>
        <v>14546.381993735033</v>
      </c>
      <c r="K80" s="15">
        <f t="shared" si="15"/>
        <v>14598.016663181401</v>
      </c>
      <c r="L80" s="36">
        <f t="shared" si="16"/>
        <v>-1564.0166631814009</v>
      </c>
      <c r="M80" s="36">
        <f t="shared" si="17"/>
        <v>1564.0166631814009</v>
      </c>
      <c r="N80" s="36">
        <f t="shared" si="18"/>
        <v>0.11999514064611023</v>
      </c>
      <c r="O80" s="36">
        <f t="shared" si="19"/>
        <v>2446148.1227090834</v>
      </c>
      <c r="P80" s="35">
        <f t="shared" si="22"/>
        <v>2446148.1227090834</v>
      </c>
    </row>
    <row r="81" spans="1:16" x14ac:dyDescent="0.4">
      <c r="A81" s="1">
        <v>80</v>
      </c>
      <c r="B81" s="21">
        <v>39893</v>
      </c>
      <c r="C81" s="43">
        <v>4</v>
      </c>
      <c r="D81" s="23">
        <v>12393</v>
      </c>
      <c r="E81" s="25">
        <f t="shared" si="23"/>
        <v>12223.5</v>
      </c>
      <c r="F81" s="25">
        <f t="shared" si="24"/>
        <v>13018.375</v>
      </c>
      <c r="G81" s="25">
        <f t="shared" si="13"/>
        <v>0.95196213045022904</v>
      </c>
      <c r="H81" s="25">
        <f t="shared" si="20"/>
        <v>1.0020806698719684</v>
      </c>
      <c r="I81" s="4">
        <f t="shared" si="14"/>
        <v>12367.267798493111</v>
      </c>
      <c r="J81" s="25">
        <f t="shared" si="21"/>
        <v>14546.551431619093</v>
      </c>
      <c r="K81" s="15">
        <f t="shared" si="15"/>
        <v>14576.818002923901</v>
      </c>
      <c r="L81" s="36">
        <f t="shared" si="16"/>
        <v>-2183.8180029239011</v>
      </c>
      <c r="M81" s="36">
        <f t="shared" si="17"/>
        <v>2183.8180029239011</v>
      </c>
      <c r="N81" s="36">
        <f t="shared" si="18"/>
        <v>0.17621383062405399</v>
      </c>
      <c r="O81" s="36">
        <f t="shared" si="19"/>
        <v>4769061.0698945355</v>
      </c>
      <c r="P81" s="35">
        <f t="shared" si="22"/>
        <v>4769061.0698945355</v>
      </c>
    </row>
    <row r="82" spans="1:16" x14ac:dyDescent="0.4">
      <c r="A82" s="1">
        <v>81</v>
      </c>
      <c r="B82" s="21">
        <v>39894</v>
      </c>
      <c r="C82" s="43">
        <v>1</v>
      </c>
      <c r="D82" s="23">
        <v>14765</v>
      </c>
      <c r="E82" s="25">
        <f t="shared" si="23"/>
        <v>13813.25</v>
      </c>
      <c r="F82" s="25">
        <f t="shared" si="24"/>
        <v>13941.625</v>
      </c>
      <c r="G82" s="25">
        <f t="shared" si="13"/>
        <v>1.0590587539113985</v>
      </c>
      <c r="H82" s="25">
        <f t="shared" si="20"/>
        <v>0.99569607902686397</v>
      </c>
      <c r="I82" s="4">
        <f t="shared" si="14"/>
        <v>14828.822078349913</v>
      </c>
      <c r="J82" s="25">
        <f t="shared" si="21"/>
        <v>14546.720869503153</v>
      </c>
      <c r="K82" s="15">
        <f t="shared" si="15"/>
        <v>14484.112932462544</v>
      </c>
      <c r="L82" s="36">
        <f t="shared" si="16"/>
        <v>280.88706753745646</v>
      </c>
      <c r="M82" s="36">
        <f t="shared" si="17"/>
        <v>280.88706753745646</v>
      </c>
      <c r="N82" s="36">
        <f t="shared" si="18"/>
        <v>1.9023844736705483E-2</v>
      </c>
      <c r="O82" s="36">
        <f t="shared" si="19"/>
        <v>78897.544709791633</v>
      </c>
      <c r="P82" s="35">
        <f t="shared" si="22"/>
        <v>78897.544709791633</v>
      </c>
    </row>
    <row r="83" spans="1:16" x14ac:dyDescent="0.4">
      <c r="A83" s="1">
        <v>82</v>
      </c>
      <c r="B83" s="21">
        <v>39895</v>
      </c>
      <c r="C83" s="43">
        <v>2</v>
      </c>
      <c r="D83" s="23">
        <v>15061</v>
      </c>
      <c r="E83" s="25">
        <f t="shared" si="23"/>
        <v>14070</v>
      </c>
      <c r="F83" s="25">
        <f t="shared" si="24"/>
        <v>14125.5</v>
      </c>
      <c r="G83" s="25">
        <f t="shared" si="13"/>
        <v>1.0662277441506496</v>
      </c>
      <c r="H83" s="25">
        <f t="shared" si="20"/>
        <v>0.99867359391021715</v>
      </c>
      <c r="I83" s="4">
        <f t="shared" si="14"/>
        <v>15081.003534928766</v>
      </c>
      <c r="J83" s="25">
        <f t="shared" si="21"/>
        <v>14546.890307387213</v>
      </c>
      <c r="K83" s="15">
        <f t="shared" si="15"/>
        <v>14527.595223496091</v>
      </c>
      <c r="L83" s="36">
        <f t="shared" si="16"/>
        <v>533.40477650390858</v>
      </c>
      <c r="M83" s="36">
        <f t="shared" si="17"/>
        <v>533.40477650390858</v>
      </c>
      <c r="N83" s="36">
        <f t="shared" si="18"/>
        <v>3.5416292178733724E-2</v>
      </c>
      <c r="O83" s="36">
        <f t="shared" si="19"/>
        <v>284520.65559718467</v>
      </c>
      <c r="P83" s="35">
        <f t="shared" si="22"/>
        <v>284520.65559718467</v>
      </c>
    </row>
    <row r="84" spans="1:16" x14ac:dyDescent="0.4">
      <c r="A84" s="1">
        <v>83</v>
      </c>
      <c r="B84" s="21">
        <v>39896</v>
      </c>
      <c r="C84" s="43">
        <v>3</v>
      </c>
      <c r="D84" s="23">
        <v>14061</v>
      </c>
      <c r="E84" s="25">
        <f t="shared" si="23"/>
        <v>14181</v>
      </c>
      <c r="F84" s="25">
        <f t="shared" si="24"/>
        <v>13567.5</v>
      </c>
      <c r="G84" s="25">
        <f t="shared" si="13"/>
        <v>1.0363736871199558</v>
      </c>
      <c r="H84" s="25">
        <f t="shared" si="20"/>
        <v>1.0035496571909501</v>
      </c>
      <c r="I84" s="4">
        <f t="shared" si="14"/>
        <v>14011.264813101867</v>
      </c>
      <c r="J84" s="25">
        <f t="shared" si="21"/>
        <v>14547.059745271274</v>
      </c>
      <c r="K84" s="15">
        <f t="shared" si="15"/>
        <v>14598.696820503257</v>
      </c>
      <c r="L84" s="36">
        <f t="shared" si="16"/>
        <v>-537.69682050325719</v>
      </c>
      <c r="M84" s="36">
        <f t="shared" si="17"/>
        <v>537.69682050325719</v>
      </c>
      <c r="N84" s="36">
        <f t="shared" si="18"/>
        <v>3.8240297311944893E-2</v>
      </c>
      <c r="O84" s="36">
        <f t="shared" si="19"/>
        <v>289117.87077931198</v>
      </c>
      <c r="P84" s="35">
        <f t="shared" si="22"/>
        <v>289117.87077931198</v>
      </c>
    </row>
    <row r="85" spans="1:16" x14ac:dyDescent="0.4">
      <c r="A85" s="1">
        <v>84</v>
      </c>
      <c r="B85" s="21">
        <v>39897</v>
      </c>
      <c r="C85" s="43">
        <v>4</v>
      </c>
      <c r="D85" s="23">
        <v>12837</v>
      </c>
      <c r="E85" s="25">
        <f t="shared" si="23"/>
        <v>12954</v>
      </c>
      <c r="F85" s="25">
        <f t="shared" si="24"/>
        <v>12646.5</v>
      </c>
      <c r="G85" s="25">
        <f t="shared" si="13"/>
        <v>1.0150634562922547</v>
      </c>
      <c r="H85" s="25">
        <f t="shared" si="20"/>
        <v>1.0020806698719684</v>
      </c>
      <c r="I85" s="4">
        <f t="shared" si="14"/>
        <v>12810.345899237962</v>
      </c>
      <c r="J85" s="25">
        <f t="shared" si="21"/>
        <v>14547.229183155334</v>
      </c>
      <c r="K85" s="15">
        <f t="shared" si="15"/>
        <v>14577.497164637345</v>
      </c>
      <c r="L85" s="36">
        <f t="shared" si="16"/>
        <v>-1740.4971646373451</v>
      </c>
      <c r="M85" s="36">
        <f t="shared" si="17"/>
        <v>1740.4971646373451</v>
      </c>
      <c r="N85" s="36">
        <f t="shared" si="18"/>
        <v>0.13558441728108944</v>
      </c>
      <c r="O85" s="36">
        <f t="shared" si="19"/>
        <v>3029330.3801106378</v>
      </c>
      <c r="P85" s="35">
        <f t="shared" si="22"/>
        <v>3029330.3801106378</v>
      </c>
    </row>
    <row r="86" spans="1:16" x14ac:dyDescent="0.4">
      <c r="A86" s="1">
        <v>85</v>
      </c>
      <c r="B86" s="21">
        <v>39898</v>
      </c>
      <c r="C86" s="43">
        <v>1</v>
      </c>
      <c r="D86" s="23">
        <v>9857</v>
      </c>
      <c r="E86" s="25">
        <f t="shared" si="23"/>
        <v>12339</v>
      </c>
      <c r="F86" s="25">
        <f t="shared" si="24"/>
        <v>12175.5</v>
      </c>
      <c r="G86" s="25">
        <f t="shared" si="13"/>
        <v>0.80957660876350046</v>
      </c>
      <c r="H86" s="25">
        <f t="shared" si="20"/>
        <v>0.99569607902686397</v>
      </c>
      <c r="I86" s="4">
        <f t="shared" si="14"/>
        <v>9899.6071267385778</v>
      </c>
      <c r="J86" s="25">
        <f t="shared" si="21"/>
        <v>14547.398621039392</v>
      </c>
      <c r="K86" s="15">
        <f t="shared" si="15"/>
        <v>14484.787767009731</v>
      </c>
      <c r="L86" s="36">
        <f t="shared" si="16"/>
        <v>-4627.7877670097314</v>
      </c>
      <c r="M86" s="36">
        <f t="shared" si="17"/>
        <v>4627.7877670097314</v>
      </c>
      <c r="N86" s="36">
        <f t="shared" si="18"/>
        <v>0.46949251973315731</v>
      </c>
      <c r="O86" s="36">
        <f t="shared" si="19"/>
        <v>21416419.616484918</v>
      </c>
      <c r="P86" s="35">
        <f t="shared" si="22"/>
        <v>21416419.616484918</v>
      </c>
    </row>
    <row r="87" spans="1:16" x14ac:dyDescent="0.4">
      <c r="A87" s="1">
        <v>86</v>
      </c>
      <c r="B87" s="21">
        <v>39899</v>
      </c>
      <c r="C87" s="43">
        <v>2</v>
      </c>
      <c r="D87" s="23">
        <v>12601</v>
      </c>
      <c r="E87" s="25">
        <f t="shared" si="23"/>
        <v>12012</v>
      </c>
      <c r="F87" s="25">
        <f t="shared" si="24"/>
        <v>12187.5</v>
      </c>
      <c r="G87" s="25">
        <f t="shared" si="13"/>
        <v>1.033928205128205</v>
      </c>
      <c r="H87" s="25">
        <f t="shared" si="20"/>
        <v>0.99867359391021715</v>
      </c>
      <c r="I87" s="4">
        <f t="shared" si="14"/>
        <v>12617.736242190917</v>
      </c>
      <c r="J87" s="25">
        <f t="shared" si="21"/>
        <v>14547.568058923453</v>
      </c>
      <c r="K87" s="15">
        <f t="shared" si="15"/>
        <v>14528.272076058565</v>
      </c>
      <c r="L87" s="36">
        <f t="shared" si="16"/>
        <v>-1927.2720760585653</v>
      </c>
      <c r="M87" s="36">
        <f t="shared" si="17"/>
        <v>1927.2720760585653</v>
      </c>
      <c r="N87" s="36">
        <f t="shared" si="18"/>
        <v>0.15294596270602057</v>
      </c>
      <c r="O87" s="36">
        <f t="shared" si="19"/>
        <v>3714377.6551550925</v>
      </c>
      <c r="P87" s="35">
        <f t="shared" si="22"/>
        <v>3714377.6551550925</v>
      </c>
    </row>
    <row r="88" spans="1:16" x14ac:dyDescent="0.4">
      <c r="A88" s="1">
        <v>87</v>
      </c>
      <c r="B88" s="21">
        <v>39900</v>
      </c>
      <c r="C88" s="43">
        <v>3</v>
      </c>
      <c r="D88" s="23">
        <v>12753</v>
      </c>
      <c r="E88" s="25">
        <f t="shared" si="23"/>
        <v>12363</v>
      </c>
      <c r="F88" s="25">
        <f t="shared" si="24"/>
        <v>12730.25</v>
      </c>
      <c r="G88" s="25">
        <f t="shared" si="13"/>
        <v>1.0017870819504724</v>
      </c>
      <c r="H88" s="25">
        <f t="shared" si="20"/>
        <v>1.0035496571909501</v>
      </c>
      <c r="I88" s="4">
        <f t="shared" si="14"/>
        <v>12707.891342115647</v>
      </c>
      <c r="J88" s="25">
        <f t="shared" si="21"/>
        <v>14547.737496807513</v>
      </c>
      <c r="K88" s="15">
        <f t="shared" si="15"/>
        <v>14599.37697782511</v>
      </c>
      <c r="L88" s="36">
        <f t="shared" si="16"/>
        <v>-1846.3769778251099</v>
      </c>
      <c r="M88" s="36">
        <f t="shared" si="17"/>
        <v>1846.3769778251099</v>
      </c>
      <c r="N88" s="36">
        <f t="shared" si="18"/>
        <v>0.14477981477496352</v>
      </c>
      <c r="O88" s="36">
        <f t="shared" si="19"/>
        <v>3409107.9442425864</v>
      </c>
      <c r="P88" s="35">
        <f t="shared" si="22"/>
        <v>3409107.9442425864</v>
      </c>
    </row>
    <row r="89" spans="1:16" x14ac:dyDescent="0.4">
      <c r="A89" s="1">
        <v>88</v>
      </c>
      <c r="B89" s="21">
        <v>39901</v>
      </c>
      <c r="C89" s="43">
        <v>4</v>
      </c>
      <c r="D89" s="23">
        <v>14241</v>
      </c>
      <c r="E89" s="25">
        <f t="shared" si="23"/>
        <v>13097.5</v>
      </c>
      <c r="F89" s="25">
        <f t="shared" si="24"/>
        <v>13210.25</v>
      </c>
      <c r="G89" s="25">
        <f t="shared" si="13"/>
        <v>1.0780265324274712</v>
      </c>
      <c r="H89" s="25">
        <f t="shared" si="20"/>
        <v>1.0020806698719684</v>
      </c>
      <c r="I89" s="4">
        <f t="shared" si="14"/>
        <v>14211.430704296004</v>
      </c>
      <c r="J89" s="25">
        <f t="shared" si="21"/>
        <v>14547.906934691573</v>
      </c>
      <c r="K89" s="15">
        <f t="shared" si="15"/>
        <v>14578.176326350786</v>
      </c>
      <c r="L89" s="36">
        <f t="shared" si="16"/>
        <v>-337.17632635078553</v>
      </c>
      <c r="M89" s="36">
        <f t="shared" si="17"/>
        <v>337.17632635078553</v>
      </c>
      <c r="N89" s="36">
        <f t="shared" si="18"/>
        <v>2.3676450133472755E-2</v>
      </c>
      <c r="O89" s="36">
        <f t="shared" si="19"/>
        <v>113687.87505141142</v>
      </c>
      <c r="P89" s="35">
        <f t="shared" si="22"/>
        <v>113687.87505141142</v>
      </c>
    </row>
    <row r="90" spans="1:16" x14ac:dyDescent="0.4">
      <c r="A90" s="1">
        <v>89</v>
      </c>
      <c r="B90" s="21">
        <v>39902</v>
      </c>
      <c r="C90" s="43">
        <v>1</v>
      </c>
      <c r="D90" s="23">
        <v>12795</v>
      </c>
      <c r="E90" s="25">
        <f t="shared" si="23"/>
        <v>13323</v>
      </c>
      <c r="F90" s="25">
        <f t="shared" si="24"/>
        <v>13352.375</v>
      </c>
      <c r="G90" s="25">
        <f t="shared" si="13"/>
        <v>0.95825648995028978</v>
      </c>
      <c r="H90" s="25">
        <f t="shared" si="20"/>
        <v>0.99569607902686397</v>
      </c>
      <c r="I90" s="4">
        <f t="shared" si="14"/>
        <v>12850.306704536886</v>
      </c>
      <c r="J90" s="25">
        <f t="shared" si="21"/>
        <v>14548.076372575633</v>
      </c>
      <c r="K90" s="15">
        <f t="shared" si="15"/>
        <v>14485.462601556921</v>
      </c>
      <c r="L90" s="36">
        <f t="shared" si="16"/>
        <v>-1690.4626015569211</v>
      </c>
      <c r="M90" s="36">
        <f t="shared" si="17"/>
        <v>1690.4626015569211</v>
      </c>
      <c r="N90" s="36">
        <f t="shared" si="18"/>
        <v>0.13211899973090435</v>
      </c>
      <c r="O90" s="36">
        <f t="shared" si="19"/>
        <v>2857663.8072625939</v>
      </c>
      <c r="P90" s="35">
        <f t="shared" si="22"/>
        <v>2857663.8072625939</v>
      </c>
    </row>
    <row r="91" spans="1:16" x14ac:dyDescent="0.4">
      <c r="A91" s="1">
        <v>90</v>
      </c>
      <c r="B91" s="21">
        <v>39903</v>
      </c>
      <c r="C91" s="43">
        <v>2</v>
      </c>
      <c r="D91" s="23">
        <v>13503</v>
      </c>
      <c r="E91" s="25">
        <f t="shared" si="23"/>
        <v>13381.75</v>
      </c>
      <c r="F91" s="25">
        <f t="shared" si="24"/>
        <v>12895.75</v>
      </c>
      <c r="G91" s="25">
        <f t="shared" si="13"/>
        <v>1.0470891572804994</v>
      </c>
      <c r="H91" s="25">
        <f t="shared" si="20"/>
        <v>0.99867359391021715</v>
      </c>
      <c r="I91" s="4">
        <f t="shared" si="14"/>
        <v>13520.934249528127</v>
      </c>
      <c r="J91" s="25">
        <f t="shared" si="21"/>
        <v>14548.245810459694</v>
      </c>
      <c r="K91" s="15">
        <f t="shared" si="15"/>
        <v>14528.948928621043</v>
      </c>
      <c r="L91" s="36">
        <f t="shared" si="16"/>
        <v>-1025.9489286210428</v>
      </c>
      <c r="M91" s="36">
        <f t="shared" si="17"/>
        <v>1025.9489286210428</v>
      </c>
      <c r="N91" s="36">
        <f t="shared" si="18"/>
        <v>7.5979332638750119E-2</v>
      </c>
      <c r="O91" s="36">
        <f t="shared" si="19"/>
        <v>1052571.2041386655</v>
      </c>
      <c r="P91" s="35">
        <f t="shared" si="22"/>
        <v>1052571.2041386655</v>
      </c>
    </row>
    <row r="92" spans="1:16" x14ac:dyDescent="0.4">
      <c r="A92" s="1">
        <v>91</v>
      </c>
      <c r="B92" s="21">
        <v>39904</v>
      </c>
      <c r="C92" s="43">
        <v>3</v>
      </c>
      <c r="D92" s="23">
        <v>12988</v>
      </c>
      <c r="E92" s="25">
        <f t="shared" si="23"/>
        <v>12409.75</v>
      </c>
      <c r="F92" s="25">
        <f t="shared" si="24"/>
        <v>12409.25</v>
      </c>
      <c r="G92" s="25">
        <f t="shared" si="13"/>
        <v>1.0466385962084734</v>
      </c>
      <c r="H92" s="25">
        <f t="shared" si="20"/>
        <v>1.0035496571909501</v>
      </c>
      <c r="I92" s="4">
        <f t="shared" si="14"/>
        <v>12942.060123217911</v>
      </c>
      <c r="J92" s="25">
        <f t="shared" si="21"/>
        <v>14548.415248343754</v>
      </c>
      <c r="K92" s="15">
        <f t="shared" si="15"/>
        <v>14600.057135146966</v>
      </c>
      <c r="L92" s="36">
        <f t="shared" si="16"/>
        <v>-1612.0571351469662</v>
      </c>
      <c r="M92" s="36">
        <f t="shared" si="17"/>
        <v>1612.0571351469662</v>
      </c>
      <c r="N92" s="36">
        <f t="shared" si="18"/>
        <v>0.12411896636487267</v>
      </c>
      <c r="O92" s="36">
        <f t="shared" si="19"/>
        <v>2598728.2069782438</v>
      </c>
      <c r="P92" s="35">
        <f t="shared" si="22"/>
        <v>2598728.2069782438</v>
      </c>
    </row>
    <row r="93" spans="1:16" x14ac:dyDescent="0.4">
      <c r="A93" s="1">
        <v>92</v>
      </c>
      <c r="B93" s="21">
        <v>39905</v>
      </c>
      <c r="C93" s="43">
        <v>4</v>
      </c>
      <c r="D93" s="23">
        <v>10353</v>
      </c>
      <c r="E93" s="25">
        <f t="shared" si="23"/>
        <v>12408.75</v>
      </c>
      <c r="F93" s="25">
        <f t="shared" si="24"/>
        <v>12266.375</v>
      </c>
      <c r="G93" s="25">
        <f t="shared" si="13"/>
        <v>0.84401463350011718</v>
      </c>
      <c r="H93" s="25">
        <f t="shared" si="20"/>
        <v>1.0020806698719684</v>
      </c>
      <c r="I93" s="4">
        <f t="shared" si="14"/>
        <v>10331.503551827578</v>
      </c>
      <c r="J93" s="25">
        <f t="shared" si="21"/>
        <v>14548.584686227814</v>
      </c>
      <c r="K93" s="15">
        <f t="shared" si="15"/>
        <v>14578.85548806423</v>
      </c>
      <c r="L93" s="36">
        <f t="shared" si="16"/>
        <v>-4225.8554880642296</v>
      </c>
      <c r="M93" s="36">
        <f t="shared" si="17"/>
        <v>4225.8554880642296</v>
      </c>
      <c r="N93" s="36">
        <f t="shared" si="18"/>
        <v>0.40817690409197621</v>
      </c>
      <c r="O93" s="36">
        <f t="shared" si="19"/>
        <v>17857854.606002569</v>
      </c>
      <c r="P93" s="35">
        <f t="shared" si="22"/>
        <v>17857854.606002569</v>
      </c>
    </row>
    <row r="94" spans="1:16" x14ac:dyDescent="0.4">
      <c r="A94" s="1">
        <v>93</v>
      </c>
      <c r="B94" s="21">
        <v>39906</v>
      </c>
      <c r="C94" s="43">
        <v>1</v>
      </c>
      <c r="D94" s="23">
        <v>12791</v>
      </c>
      <c r="E94" s="25">
        <f t="shared" si="23"/>
        <v>12124</v>
      </c>
      <c r="F94" s="25">
        <f t="shared" si="24"/>
        <v>12072</v>
      </c>
      <c r="G94" s="25">
        <f t="shared" si="13"/>
        <v>1.0595593108018555</v>
      </c>
      <c r="H94" s="25">
        <f t="shared" si="20"/>
        <v>0.99569607902686397</v>
      </c>
      <c r="I94" s="4">
        <f t="shared" si="14"/>
        <v>12846.289414437773</v>
      </c>
      <c r="J94" s="25">
        <f t="shared" si="21"/>
        <v>14548.754124111874</v>
      </c>
      <c r="K94" s="15">
        <f t="shared" si="15"/>
        <v>14486.137436104109</v>
      </c>
      <c r="L94" s="36">
        <f t="shared" si="16"/>
        <v>-1695.1374361041089</v>
      </c>
      <c r="M94" s="36">
        <f t="shared" si="17"/>
        <v>1695.1374361041089</v>
      </c>
      <c r="N94" s="36">
        <f t="shared" si="18"/>
        <v>0.13252579439481738</v>
      </c>
      <c r="O94" s="36">
        <f t="shared" si="19"/>
        <v>2873490.9272816121</v>
      </c>
      <c r="P94" s="35">
        <f t="shared" si="22"/>
        <v>2873490.9272816121</v>
      </c>
    </row>
    <row r="95" spans="1:16" x14ac:dyDescent="0.4">
      <c r="A95" s="1">
        <v>94</v>
      </c>
      <c r="B95" s="21">
        <v>39907</v>
      </c>
      <c r="C95" s="43">
        <v>2</v>
      </c>
      <c r="D95" s="23">
        <v>12364</v>
      </c>
      <c r="E95" s="25">
        <f t="shared" si="23"/>
        <v>12020</v>
      </c>
      <c r="F95" s="25">
        <f t="shared" si="24"/>
        <v>12325.5</v>
      </c>
      <c r="G95" s="25">
        <f t="shared" si="13"/>
        <v>1.003123605533244</v>
      </c>
      <c r="H95" s="25">
        <f t="shared" si="20"/>
        <v>0.99867359391021715</v>
      </c>
      <c r="I95" s="4">
        <f t="shared" si="14"/>
        <v>12380.421466427148</v>
      </c>
      <c r="J95" s="25">
        <f t="shared" si="21"/>
        <v>14548.923561995935</v>
      </c>
      <c r="K95" s="15">
        <f t="shared" si="15"/>
        <v>14529.625781183518</v>
      </c>
      <c r="L95" s="36">
        <f t="shared" si="16"/>
        <v>-2165.6257811835185</v>
      </c>
      <c r="M95" s="36">
        <f t="shared" si="17"/>
        <v>2165.6257811835185</v>
      </c>
      <c r="N95" s="36">
        <f t="shared" si="18"/>
        <v>0.17515575713228068</v>
      </c>
      <c r="O95" s="36">
        <f t="shared" si="19"/>
        <v>4689935.0241267243</v>
      </c>
      <c r="P95" s="35">
        <f t="shared" si="22"/>
        <v>4689935.0241267243</v>
      </c>
    </row>
    <row r="96" spans="1:16" x14ac:dyDescent="0.4">
      <c r="A96" s="1">
        <v>95</v>
      </c>
      <c r="B96" s="21">
        <v>39908</v>
      </c>
      <c r="C96" s="43">
        <v>3</v>
      </c>
      <c r="D96" s="23">
        <v>12572</v>
      </c>
      <c r="E96" s="25">
        <f t="shared" si="23"/>
        <v>12631</v>
      </c>
      <c r="F96" s="25">
        <f t="shared" si="24"/>
        <v>12662.375</v>
      </c>
      <c r="G96" s="25">
        <f t="shared" si="13"/>
        <v>0.9928627133535376</v>
      </c>
      <c r="H96" s="25">
        <f t="shared" si="20"/>
        <v>1.0035496571909501</v>
      </c>
      <c r="I96" s="4">
        <f t="shared" si="14"/>
        <v>12527.531557521987</v>
      </c>
      <c r="J96" s="25">
        <f t="shared" si="21"/>
        <v>14549.092999879993</v>
      </c>
      <c r="K96" s="15">
        <f t="shared" si="15"/>
        <v>14600.737292468819</v>
      </c>
      <c r="L96" s="36">
        <f t="shared" si="16"/>
        <v>-2028.7372924688189</v>
      </c>
      <c r="M96" s="36">
        <f t="shared" si="17"/>
        <v>2028.7372924688189</v>
      </c>
      <c r="N96" s="36">
        <f t="shared" si="18"/>
        <v>0.1613694951056967</v>
      </c>
      <c r="O96" s="36">
        <f t="shared" si="19"/>
        <v>4115775.0018537138</v>
      </c>
      <c r="P96" s="35">
        <f t="shared" si="22"/>
        <v>4115775.0018537138</v>
      </c>
    </row>
    <row r="97" spans="1:16" x14ac:dyDescent="0.4">
      <c r="A97" s="1">
        <v>96</v>
      </c>
      <c r="B97" s="21">
        <v>39909</v>
      </c>
      <c r="C97" s="43">
        <v>4</v>
      </c>
      <c r="D97" s="23">
        <v>12797</v>
      </c>
      <c r="E97" s="25">
        <f t="shared" si="23"/>
        <v>12693.75</v>
      </c>
      <c r="F97" s="25">
        <f t="shared" si="24"/>
        <v>12870.25</v>
      </c>
      <c r="G97" s="25">
        <f t="shared" si="13"/>
        <v>0.99430857986441601</v>
      </c>
      <c r="H97" s="25">
        <f t="shared" si="20"/>
        <v>1.0020806698719684</v>
      </c>
      <c r="I97" s="4">
        <f t="shared" si="14"/>
        <v>12770.428953224911</v>
      </c>
      <c r="J97" s="25">
        <f t="shared" si="21"/>
        <v>14549.262437764053</v>
      </c>
      <c r="K97" s="15">
        <f t="shared" si="15"/>
        <v>14579.53464977767</v>
      </c>
      <c r="L97" s="36">
        <f t="shared" si="16"/>
        <v>-1782.53464977767</v>
      </c>
      <c r="M97" s="36">
        <f t="shared" si="17"/>
        <v>1782.53464977767</v>
      </c>
      <c r="N97" s="36">
        <f t="shared" si="18"/>
        <v>0.1392931663497437</v>
      </c>
      <c r="O97" s="36">
        <f t="shared" si="19"/>
        <v>3177429.7776580006</v>
      </c>
      <c r="P97" s="35">
        <f t="shared" si="22"/>
        <v>3177429.7776580006</v>
      </c>
    </row>
    <row r="98" spans="1:16" x14ac:dyDescent="0.4">
      <c r="A98" s="1">
        <v>97</v>
      </c>
      <c r="B98" s="21">
        <v>39910</v>
      </c>
      <c r="C98" s="43">
        <v>1</v>
      </c>
      <c r="D98" s="23">
        <v>13042</v>
      </c>
      <c r="E98" s="25">
        <f t="shared" si="23"/>
        <v>13046.75</v>
      </c>
      <c r="F98" s="25">
        <f t="shared" si="24"/>
        <v>12879.875</v>
      </c>
      <c r="G98" s="25">
        <f t="shared" si="13"/>
        <v>1.0125874668814721</v>
      </c>
      <c r="H98" s="25">
        <f t="shared" si="20"/>
        <v>0.99569607902686397</v>
      </c>
      <c r="I98" s="4">
        <f t="shared" si="14"/>
        <v>13098.3743681571</v>
      </c>
      <c r="J98" s="25">
        <f t="shared" si="21"/>
        <v>14549.431875648113</v>
      </c>
      <c r="K98" s="15">
        <f t="shared" si="15"/>
        <v>14486.812270651297</v>
      </c>
      <c r="L98" s="36">
        <f t="shared" si="16"/>
        <v>-1444.8122706512968</v>
      </c>
      <c r="M98" s="36">
        <f t="shared" si="17"/>
        <v>1444.8122706512968</v>
      </c>
      <c r="N98" s="36">
        <f t="shared" si="18"/>
        <v>0.11078149598614452</v>
      </c>
      <c r="O98" s="36">
        <f t="shared" si="19"/>
        <v>2087482.4974245562</v>
      </c>
      <c r="P98" s="35">
        <f t="shared" si="22"/>
        <v>2087482.4974245562</v>
      </c>
    </row>
    <row r="99" spans="1:16" x14ac:dyDescent="0.4">
      <c r="A99" s="1">
        <v>98</v>
      </c>
      <c r="B99" s="21">
        <v>39911</v>
      </c>
      <c r="C99" s="43">
        <v>2</v>
      </c>
      <c r="D99" s="23">
        <v>13776</v>
      </c>
      <c r="E99" s="25">
        <f t="shared" si="23"/>
        <v>12713</v>
      </c>
      <c r="F99" s="25">
        <f t="shared" si="24"/>
        <v>12934.625</v>
      </c>
      <c r="G99" s="25">
        <f t="shared" si="13"/>
        <v>1.0650482715965868</v>
      </c>
      <c r="H99" s="25">
        <f t="shared" si="20"/>
        <v>0.99867359391021715</v>
      </c>
      <c r="I99" s="4">
        <f t="shared" si="14"/>
        <v>13794.296839331962</v>
      </c>
      <c r="J99" s="25">
        <f t="shared" si="21"/>
        <v>14549.601313532174</v>
      </c>
      <c r="K99" s="15">
        <f t="shared" si="15"/>
        <v>14530.302633745992</v>
      </c>
      <c r="L99" s="36">
        <f t="shared" si="16"/>
        <v>-754.30263374599235</v>
      </c>
      <c r="M99" s="36">
        <f t="shared" si="17"/>
        <v>754.30263374599235</v>
      </c>
      <c r="N99" s="36">
        <f t="shared" si="18"/>
        <v>5.4754836944395494E-2</v>
      </c>
      <c r="O99" s="36">
        <f t="shared" si="19"/>
        <v>568972.46327614062</v>
      </c>
      <c r="P99" s="35">
        <f t="shared" si="22"/>
        <v>568972.46327614062</v>
      </c>
    </row>
    <row r="100" spans="1:16" x14ac:dyDescent="0.4">
      <c r="A100" s="1">
        <v>99</v>
      </c>
      <c r="B100" s="21">
        <v>39912</v>
      </c>
      <c r="C100" s="43">
        <v>3</v>
      </c>
      <c r="D100" s="23">
        <v>11237</v>
      </c>
      <c r="E100" s="25">
        <f t="shared" si="23"/>
        <v>13156.25</v>
      </c>
      <c r="F100" s="25">
        <f t="shared" si="24"/>
        <v>13431.25</v>
      </c>
      <c r="G100" s="25">
        <f t="shared" si="13"/>
        <v>0.83663099115867845</v>
      </c>
      <c r="H100" s="25">
        <f t="shared" si="20"/>
        <v>1.0035496571909501</v>
      </c>
      <c r="I100" s="4">
        <f t="shared" si="14"/>
        <v>11197.253588281465</v>
      </c>
      <c r="J100" s="25">
        <f t="shared" si="21"/>
        <v>14549.770751416234</v>
      </c>
      <c r="K100" s="15">
        <f t="shared" si="15"/>
        <v>14601.417449790675</v>
      </c>
      <c r="L100" s="36">
        <f t="shared" si="16"/>
        <v>-3364.4174497906752</v>
      </c>
      <c r="M100" s="36">
        <f t="shared" si="17"/>
        <v>3364.4174497906752</v>
      </c>
      <c r="N100" s="36">
        <f t="shared" si="18"/>
        <v>0.29940530833769469</v>
      </c>
      <c r="O100" s="36">
        <f t="shared" si="19"/>
        <v>11319304.776455991</v>
      </c>
      <c r="P100" s="35">
        <f t="shared" si="22"/>
        <v>11319304.776455991</v>
      </c>
    </row>
    <row r="101" spans="1:16" x14ac:dyDescent="0.4">
      <c r="A101" s="1">
        <v>100</v>
      </c>
      <c r="B101" s="21">
        <v>39913</v>
      </c>
      <c r="C101" s="43">
        <v>4</v>
      </c>
      <c r="D101" s="23">
        <v>14570</v>
      </c>
      <c r="E101" s="25">
        <f t="shared" si="23"/>
        <v>13706.25</v>
      </c>
      <c r="F101" s="25">
        <f t="shared" si="24"/>
        <v>13532.625</v>
      </c>
      <c r="G101" s="25">
        <f t="shared" si="13"/>
        <v>1.0766573373606376</v>
      </c>
      <c r="H101" s="25">
        <f t="shared" si="20"/>
        <v>1.0020806698719684</v>
      </c>
      <c r="I101" s="4">
        <f t="shared" si="14"/>
        <v>14539.747585253337</v>
      </c>
      <c r="J101" s="25">
        <f t="shared" si="21"/>
        <v>14549.940189300294</v>
      </c>
      <c r="K101" s="15">
        <f t="shared" si="15"/>
        <v>14580.213811491114</v>
      </c>
      <c r="L101" s="36">
        <f t="shared" si="16"/>
        <v>-10.213811491114029</v>
      </c>
      <c r="M101" s="36">
        <f t="shared" si="17"/>
        <v>10.213811491114029</v>
      </c>
      <c r="N101" s="36">
        <f t="shared" si="18"/>
        <v>7.0101657454454556E-4</v>
      </c>
      <c r="O101" s="36">
        <f t="shared" si="19"/>
        <v>104.32194517601299</v>
      </c>
      <c r="P101" s="35">
        <f t="shared" si="22"/>
        <v>104.32194517601299</v>
      </c>
    </row>
    <row r="102" spans="1:16" x14ac:dyDescent="0.4">
      <c r="A102" s="1">
        <v>101</v>
      </c>
      <c r="B102" s="21">
        <v>39914</v>
      </c>
      <c r="C102" s="43">
        <v>1</v>
      </c>
      <c r="D102" s="23">
        <v>15242</v>
      </c>
      <c r="E102" s="25">
        <f t="shared" si="23"/>
        <v>13359</v>
      </c>
      <c r="F102" s="25">
        <f t="shared" si="24"/>
        <v>13921.25</v>
      </c>
      <c r="G102" s="25">
        <f t="shared" si="13"/>
        <v>1.0948729460357367</v>
      </c>
      <c r="H102" s="25">
        <f t="shared" si="20"/>
        <v>0.99569607902686397</v>
      </c>
      <c r="I102" s="4">
        <f t="shared" si="14"/>
        <v>15307.883922669107</v>
      </c>
      <c r="J102" s="25">
        <f t="shared" si="21"/>
        <v>14550.109627184354</v>
      </c>
      <c r="K102" s="15">
        <f t="shared" si="15"/>
        <v>14487.487105198486</v>
      </c>
      <c r="L102" s="36">
        <f t="shared" si="16"/>
        <v>754.51289480151354</v>
      </c>
      <c r="M102" s="36">
        <f t="shared" si="17"/>
        <v>754.51289480151354</v>
      </c>
      <c r="N102" s="36">
        <f t="shared" si="18"/>
        <v>4.9502223776506593E-2</v>
      </c>
      <c r="O102" s="36">
        <f t="shared" si="19"/>
        <v>569289.70842175989</v>
      </c>
      <c r="P102" s="35">
        <f t="shared" si="22"/>
        <v>569289.70842175989</v>
      </c>
    </row>
    <row r="103" spans="1:16" x14ac:dyDescent="0.4">
      <c r="A103" s="1">
        <v>102</v>
      </c>
      <c r="B103" s="21">
        <v>39915</v>
      </c>
      <c r="C103" s="43">
        <v>2</v>
      </c>
      <c r="D103" s="23">
        <v>12387</v>
      </c>
      <c r="E103" s="25">
        <f t="shared" si="23"/>
        <v>14483.5</v>
      </c>
      <c r="F103" s="25">
        <f t="shared" si="24"/>
        <v>14562.75</v>
      </c>
      <c r="G103" s="25">
        <f t="shared" si="13"/>
        <v>0.85059483957356952</v>
      </c>
      <c r="H103" s="25">
        <f t="shared" si="20"/>
        <v>0.99867359391021715</v>
      </c>
      <c r="I103" s="4">
        <f t="shared" si="14"/>
        <v>12403.452014286078</v>
      </c>
      <c r="J103" s="25">
        <f t="shared" si="21"/>
        <v>14550.279065068415</v>
      </c>
      <c r="K103" s="15">
        <f t="shared" si="15"/>
        <v>14530.979486308468</v>
      </c>
      <c r="L103" s="36">
        <f t="shared" si="16"/>
        <v>-2143.979486308468</v>
      </c>
      <c r="M103" s="36">
        <f t="shared" si="17"/>
        <v>2143.979486308468</v>
      </c>
      <c r="N103" s="36">
        <f t="shared" si="18"/>
        <v>0.1730830294912786</v>
      </c>
      <c r="O103" s="36">
        <f t="shared" si="19"/>
        <v>4596648.0377115225</v>
      </c>
      <c r="P103" s="35">
        <f t="shared" si="22"/>
        <v>4596648.0377115225</v>
      </c>
    </row>
    <row r="104" spans="1:16" x14ac:dyDescent="0.4">
      <c r="A104" s="1">
        <v>103</v>
      </c>
      <c r="B104" s="21">
        <v>39916</v>
      </c>
      <c r="C104" s="43">
        <v>3</v>
      </c>
      <c r="D104" s="23">
        <v>15735</v>
      </c>
      <c r="E104" s="25">
        <f t="shared" si="23"/>
        <v>14642</v>
      </c>
      <c r="F104" s="25">
        <f t="shared" si="24"/>
        <v>14533.5</v>
      </c>
      <c r="G104" s="25">
        <f t="shared" si="13"/>
        <v>1.0826710702858913</v>
      </c>
      <c r="H104" s="25">
        <f t="shared" si="20"/>
        <v>1.0035496571909501</v>
      </c>
      <c r="I104" s="4">
        <f t="shared" si="14"/>
        <v>15679.343704868634</v>
      </c>
      <c r="J104" s="25">
        <f t="shared" si="21"/>
        <v>14550.448502952475</v>
      </c>
      <c r="K104" s="15">
        <f t="shared" si="15"/>
        <v>14602.09760711253</v>
      </c>
      <c r="L104" s="36">
        <f t="shared" si="16"/>
        <v>1132.9023928874703</v>
      </c>
      <c r="M104" s="36">
        <f t="shared" si="17"/>
        <v>1132.9023928874703</v>
      </c>
      <c r="N104" s="36">
        <f t="shared" si="18"/>
        <v>7.1998881022400402E-2</v>
      </c>
      <c r="O104" s="36">
        <f t="shared" si="19"/>
        <v>1283467.8318101561</v>
      </c>
      <c r="P104" s="35">
        <f t="shared" si="22"/>
        <v>1283467.8318101561</v>
      </c>
    </row>
    <row r="105" spans="1:16" x14ac:dyDescent="0.4">
      <c r="A105" s="1">
        <v>104</v>
      </c>
      <c r="B105" s="21">
        <v>39917</v>
      </c>
      <c r="C105" s="43">
        <v>4</v>
      </c>
      <c r="D105" s="23">
        <v>15204</v>
      </c>
      <c r="E105" s="25">
        <f t="shared" si="23"/>
        <v>14425</v>
      </c>
      <c r="F105" s="25">
        <f t="shared" si="24"/>
        <v>14342.375</v>
      </c>
      <c r="G105" s="25">
        <f t="shared" si="13"/>
        <v>1.0600754756447242</v>
      </c>
      <c r="H105" s="25">
        <f t="shared" si="20"/>
        <v>1.0020806698719684</v>
      </c>
      <c r="I105" s="4">
        <f t="shared" si="14"/>
        <v>15172.431179560175</v>
      </c>
      <c r="J105" s="25">
        <f t="shared" si="21"/>
        <v>14550.617940836535</v>
      </c>
      <c r="K105" s="15">
        <f t="shared" si="15"/>
        <v>14580.892973204556</v>
      </c>
      <c r="L105" s="36">
        <f t="shared" si="16"/>
        <v>623.10702679544374</v>
      </c>
      <c r="M105" s="36">
        <f t="shared" si="17"/>
        <v>623.10702679544374</v>
      </c>
      <c r="N105" s="36">
        <f t="shared" si="18"/>
        <v>4.0983098315932893E-2</v>
      </c>
      <c r="O105" s="36">
        <f t="shared" si="19"/>
        <v>388262.36684185785</v>
      </c>
      <c r="P105" s="35">
        <f t="shared" si="22"/>
        <v>388262.36684185785</v>
      </c>
    </row>
    <row r="106" spans="1:16" x14ac:dyDescent="0.4">
      <c r="A106" s="1">
        <v>105</v>
      </c>
      <c r="B106" s="21">
        <v>39918</v>
      </c>
      <c r="C106" s="43">
        <v>1</v>
      </c>
      <c r="D106" s="23">
        <v>14374</v>
      </c>
      <c r="E106" s="25">
        <f t="shared" si="23"/>
        <v>14259.75</v>
      </c>
      <c r="F106" s="25">
        <f t="shared" si="24"/>
        <v>14246.375</v>
      </c>
      <c r="G106" s="25">
        <f t="shared" si="13"/>
        <v>1.0089584192470014</v>
      </c>
      <c r="H106" s="25">
        <f t="shared" si="20"/>
        <v>0.99569607902686397</v>
      </c>
      <c r="I106" s="4">
        <f t="shared" si="14"/>
        <v>14436.131971161642</v>
      </c>
      <c r="J106" s="25">
        <f t="shared" si="21"/>
        <v>14550.787378720594</v>
      </c>
      <c r="K106" s="15">
        <f t="shared" si="15"/>
        <v>14488.161939745674</v>
      </c>
      <c r="L106" s="36">
        <f t="shared" si="16"/>
        <v>-114.16193974567432</v>
      </c>
      <c r="M106" s="36">
        <f t="shared" si="17"/>
        <v>114.16193974567432</v>
      </c>
      <c r="N106" s="36">
        <f t="shared" si="18"/>
        <v>7.9422526607537437E-3</v>
      </c>
      <c r="O106" s="36">
        <f t="shared" si="19"/>
        <v>13032.948486494974</v>
      </c>
      <c r="P106" s="35">
        <f t="shared" si="22"/>
        <v>13032.948486494974</v>
      </c>
    </row>
    <row r="107" spans="1:16" x14ac:dyDescent="0.4">
      <c r="A107" s="1">
        <v>106</v>
      </c>
      <c r="B107" s="21">
        <v>39919</v>
      </c>
      <c r="C107" s="43">
        <v>2</v>
      </c>
      <c r="D107" s="23">
        <v>11726</v>
      </c>
      <c r="E107" s="25">
        <f t="shared" si="23"/>
        <v>14233</v>
      </c>
      <c r="F107" s="25">
        <f t="shared" si="24"/>
        <v>14199.5</v>
      </c>
      <c r="G107" s="25">
        <f t="shared" si="13"/>
        <v>0.82580372548329162</v>
      </c>
      <c r="H107" s="25">
        <f t="shared" si="20"/>
        <v>0.99867359391021715</v>
      </c>
      <c r="I107" s="4">
        <f t="shared" si="14"/>
        <v>11741.574095383754</v>
      </c>
      <c r="J107" s="25">
        <f t="shared" si="21"/>
        <v>14550.956816604654</v>
      </c>
      <c r="K107" s="15">
        <f t="shared" si="15"/>
        <v>14531.656338870942</v>
      </c>
      <c r="L107" s="36">
        <f t="shared" si="16"/>
        <v>-2805.6563388709419</v>
      </c>
      <c r="M107" s="36">
        <f t="shared" si="17"/>
        <v>2805.6563388709419</v>
      </c>
      <c r="N107" s="36">
        <f t="shared" si="18"/>
        <v>0.23926798045974262</v>
      </c>
      <c r="O107" s="36">
        <f t="shared" si="19"/>
        <v>7871707.4918466974</v>
      </c>
      <c r="P107" s="35">
        <f t="shared" si="22"/>
        <v>7871707.4918466974</v>
      </c>
    </row>
    <row r="108" spans="1:16" x14ac:dyDescent="0.4">
      <c r="A108" s="1">
        <v>107</v>
      </c>
      <c r="B108" s="21">
        <v>39920</v>
      </c>
      <c r="C108" s="43">
        <v>3</v>
      </c>
      <c r="D108" s="23">
        <v>15628</v>
      </c>
      <c r="E108" s="25">
        <f t="shared" si="23"/>
        <v>14166</v>
      </c>
      <c r="F108" s="25">
        <f t="shared" si="24"/>
        <v>14322.75</v>
      </c>
      <c r="G108" s="25">
        <f t="shared" si="13"/>
        <v>1.0911312422544552</v>
      </c>
      <c r="H108" s="25">
        <f t="shared" si="20"/>
        <v>1.0035496571909501</v>
      </c>
      <c r="I108" s="4">
        <f t="shared" si="14"/>
        <v>15572.722174749731</v>
      </c>
      <c r="J108" s="25">
        <f t="shared" si="21"/>
        <v>14551.126254488714</v>
      </c>
      <c r="K108" s="15">
        <f t="shared" si="15"/>
        <v>14602.777764434382</v>
      </c>
      <c r="L108" s="36">
        <f t="shared" si="16"/>
        <v>1025.2222355656177</v>
      </c>
      <c r="M108" s="36">
        <f t="shared" si="17"/>
        <v>1025.2222355656177</v>
      </c>
      <c r="N108" s="36">
        <f t="shared" si="18"/>
        <v>6.5601627563707299E-2</v>
      </c>
      <c r="O108" s="36">
        <f t="shared" si="19"/>
        <v>1051080.6322981629</v>
      </c>
      <c r="P108" s="35">
        <f t="shared" si="22"/>
        <v>1051080.6322981629</v>
      </c>
    </row>
    <row r="109" spans="1:16" x14ac:dyDescent="0.4">
      <c r="A109" s="1">
        <v>108</v>
      </c>
      <c r="B109" s="21">
        <v>39921</v>
      </c>
      <c r="C109" s="43">
        <v>4</v>
      </c>
      <c r="D109" s="23">
        <v>14936</v>
      </c>
      <c r="E109" s="25">
        <f t="shared" si="23"/>
        <v>14479.5</v>
      </c>
      <c r="F109" s="25">
        <f t="shared" si="24"/>
        <v>14919.25</v>
      </c>
      <c r="G109" s="25">
        <f t="shared" ref="G109:G172" si="25">D109/F109</f>
        <v>1.0011227105920204</v>
      </c>
      <c r="H109" s="25">
        <f t="shared" si="20"/>
        <v>1.0020806698719684</v>
      </c>
      <c r="I109" s="4">
        <f t="shared" ref="I109:I172" si="26">D109/H109</f>
        <v>14904.987641272743</v>
      </c>
      <c r="J109" s="25">
        <f t="shared" si="21"/>
        <v>14551.295692372774</v>
      </c>
      <c r="K109" s="15">
        <f t="shared" ref="K109:K172" si="27">H109*J109</f>
        <v>14581.572134917998</v>
      </c>
      <c r="L109" s="36">
        <f t="shared" ref="L109:L172" si="28">D109-K109</f>
        <v>354.42786508200152</v>
      </c>
      <c r="M109" s="36">
        <f t="shared" ref="M109:M172" si="29">ABS(L109)</f>
        <v>354.42786508200152</v>
      </c>
      <c r="N109" s="36">
        <f t="shared" ref="N109:N172" si="30">M109/D109</f>
        <v>2.3729771363283445E-2</v>
      </c>
      <c r="O109" s="36">
        <f t="shared" ref="O109:O172" si="31">L109^2</f>
        <v>125619.11154658547</v>
      </c>
      <c r="P109" s="35">
        <f t="shared" si="22"/>
        <v>125619.11154658547</v>
      </c>
    </row>
    <row r="110" spans="1:16" x14ac:dyDescent="0.4">
      <c r="A110" s="1">
        <v>109</v>
      </c>
      <c r="B110" s="21">
        <v>39922</v>
      </c>
      <c r="C110" s="43">
        <v>1</v>
      </c>
      <c r="D110" s="23">
        <v>15628</v>
      </c>
      <c r="E110" s="25">
        <f t="shared" si="23"/>
        <v>15359</v>
      </c>
      <c r="F110" s="25">
        <f t="shared" si="24"/>
        <v>15314.75</v>
      </c>
      <c r="G110" s="25">
        <f t="shared" si="25"/>
        <v>1.0204541373512463</v>
      </c>
      <c r="H110" s="25">
        <f t="shared" si="20"/>
        <v>0.99569607902686397</v>
      </c>
      <c r="I110" s="4">
        <f t="shared" si="26"/>
        <v>15695.552417233486</v>
      </c>
      <c r="J110" s="25">
        <f t="shared" si="21"/>
        <v>14551.465130256835</v>
      </c>
      <c r="K110" s="15">
        <f t="shared" si="27"/>
        <v>14488.836774292864</v>
      </c>
      <c r="L110" s="36">
        <f t="shared" si="28"/>
        <v>1139.163225707136</v>
      </c>
      <c r="M110" s="36">
        <f t="shared" si="29"/>
        <v>1139.163225707136</v>
      </c>
      <c r="N110" s="36">
        <f t="shared" si="30"/>
        <v>7.2892451094646538E-2</v>
      </c>
      <c r="O110" s="36">
        <f t="shared" si="31"/>
        <v>1297692.8548034872</v>
      </c>
      <c r="P110" s="35">
        <f t="shared" si="22"/>
        <v>1297692.8548034872</v>
      </c>
    </row>
    <row r="111" spans="1:16" x14ac:dyDescent="0.4">
      <c r="A111" s="1">
        <v>110</v>
      </c>
      <c r="B111" s="21">
        <v>39923</v>
      </c>
      <c r="C111" s="43">
        <v>2</v>
      </c>
      <c r="D111" s="23">
        <v>15244</v>
      </c>
      <c r="E111" s="25">
        <f t="shared" si="23"/>
        <v>15270.5</v>
      </c>
      <c r="F111" s="25">
        <f t="shared" si="24"/>
        <v>15237.625</v>
      </c>
      <c r="G111" s="25">
        <f t="shared" si="25"/>
        <v>1.0004183722857072</v>
      </c>
      <c r="H111" s="25">
        <f t="shared" si="20"/>
        <v>0.99867359391021715</v>
      </c>
      <c r="I111" s="4">
        <f t="shared" si="26"/>
        <v>15264.246589632436</v>
      </c>
      <c r="J111" s="25">
        <f t="shared" si="21"/>
        <v>14551.634568140895</v>
      </c>
      <c r="K111" s="15">
        <f t="shared" si="27"/>
        <v>14532.333191433418</v>
      </c>
      <c r="L111" s="36">
        <f t="shared" si="28"/>
        <v>711.6668085665824</v>
      </c>
      <c r="M111" s="36">
        <f t="shared" si="29"/>
        <v>711.6668085665824</v>
      </c>
      <c r="N111" s="36">
        <f t="shared" si="30"/>
        <v>4.6685043857687118E-2</v>
      </c>
      <c r="O111" s="36">
        <f t="shared" si="31"/>
        <v>506469.64641534467</v>
      </c>
      <c r="P111" s="35">
        <f t="shared" si="22"/>
        <v>506469.64641534467</v>
      </c>
    </row>
    <row r="112" spans="1:16" x14ac:dyDescent="0.4">
      <c r="A112" s="1">
        <v>111</v>
      </c>
      <c r="B112" s="21">
        <v>39924</v>
      </c>
      <c r="C112" s="43">
        <v>3</v>
      </c>
      <c r="D112" s="23">
        <v>15274</v>
      </c>
      <c r="E112" s="25">
        <f t="shared" si="23"/>
        <v>15204.75</v>
      </c>
      <c r="F112" s="25">
        <f t="shared" si="24"/>
        <v>14822.125</v>
      </c>
      <c r="G112" s="25">
        <f t="shared" si="25"/>
        <v>1.030486519308129</v>
      </c>
      <c r="H112" s="25">
        <f t="shared" si="20"/>
        <v>1.0035496571909501</v>
      </c>
      <c r="I112" s="4">
        <f t="shared" si="26"/>
        <v>15219.974308748873</v>
      </c>
      <c r="J112" s="25">
        <f t="shared" si="21"/>
        <v>14551.804006024955</v>
      </c>
      <c r="K112" s="15">
        <f t="shared" si="27"/>
        <v>14603.457921756239</v>
      </c>
      <c r="L112" s="36">
        <f t="shared" si="28"/>
        <v>670.54207824376135</v>
      </c>
      <c r="M112" s="36">
        <f t="shared" si="29"/>
        <v>670.54207824376135</v>
      </c>
      <c r="N112" s="36">
        <f t="shared" si="30"/>
        <v>4.3900882430519927E-2</v>
      </c>
      <c r="O112" s="36">
        <f t="shared" si="31"/>
        <v>449626.67869546259</v>
      </c>
      <c r="P112" s="35">
        <f t="shared" si="22"/>
        <v>449626.67869546259</v>
      </c>
    </row>
    <row r="113" spans="1:16" x14ac:dyDescent="0.4">
      <c r="A113" s="1">
        <v>112</v>
      </c>
      <c r="B113" s="21">
        <v>39925</v>
      </c>
      <c r="C113" s="43">
        <v>4</v>
      </c>
      <c r="D113" s="23">
        <v>14673</v>
      </c>
      <c r="E113" s="25">
        <f t="shared" si="23"/>
        <v>14439.5</v>
      </c>
      <c r="F113" s="25">
        <f t="shared" si="24"/>
        <v>14469.625</v>
      </c>
      <c r="G113" s="25">
        <f t="shared" si="25"/>
        <v>1.0140553055106818</v>
      </c>
      <c r="H113" s="25">
        <f t="shared" si="20"/>
        <v>1.0020806698719684</v>
      </c>
      <c r="I113" s="4">
        <f t="shared" si="26"/>
        <v>14642.533721236941</v>
      </c>
      <c r="J113" s="25">
        <f t="shared" si="21"/>
        <v>14551.973443909015</v>
      </c>
      <c r="K113" s="15">
        <f t="shared" si="27"/>
        <v>14582.251296631441</v>
      </c>
      <c r="L113" s="36">
        <f t="shared" si="28"/>
        <v>90.748703368559291</v>
      </c>
      <c r="M113" s="36">
        <f t="shared" si="29"/>
        <v>90.748703368559291</v>
      </c>
      <c r="N113" s="36">
        <f t="shared" si="30"/>
        <v>6.1847409097362015E-3</v>
      </c>
      <c r="O113" s="36">
        <f t="shared" si="31"/>
        <v>8235.327163074764</v>
      </c>
      <c r="P113" s="35">
        <f t="shared" si="22"/>
        <v>8235.327163074764</v>
      </c>
    </row>
    <row r="114" spans="1:16" x14ac:dyDescent="0.4">
      <c r="A114" s="1">
        <v>113</v>
      </c>
      <c r="B114" s="21">
        <v>39926</v>
      </c>
      <c r="C114" s="43">
        <v>1</v>
      </c>
      <c r="D114" s="23">
        <v>12567</v>
      </c>
      <c r="E114" s="25">
        <f t="shared" si="23"/>
        <v>14499.75</v>
      </c>
      <c r="F114" s="25">
        <f t="shared" si="24"/>
        <v>14389.5</v>
      </c>
      <c r="G114" s="25">
        <f t="shared" si="25"/>
        <v>0.87334514750338788</v>
      </c>
      <c r="H114" s="25">
        <f t="shared" si="20"/>
        <v>0.99569607902686397</v>
      </c>
      <c r="I114" s="4">
        <f t="shared" si="26"/>
        <v>12621.32116888746</v>
      </c>
      <c r="J114" s="25">
        <f t="shared" si="21"/>
        <v>14552.142881793076</v>
      </c>
      <c r="K114" s="15">
        <f t="shared" si="27"/>
        <v>14489.511608840054</v>
      </c>
      <c r="L114" s="36">
        <f t="shared" si="28"/>
        <v>-1922.5116088400537</v>
      </c>
      <c r="M114" s="36">
        <f t="shared" si="29"/>
        <v>1922.5116088400537</v>
      </c>
      <c r="N114" s="36">
        <f t="shared" si="30"/>
        <v>0.15298095081085811</v>
      </c>
      <c r="O114" s="36">
        <f t="shared" si="31"/>
        <v>3696050.8861247716</v>
      </c>
      <c r="P114" s="35">
        <f t="shared" si="22"/>
        <v>3696050.8861247716</v>
      </c>
    </row>
    <row r="115" spans="1:16" x14ac:dyDescent="0.4">
      <c r="A115" s="1">
        <v>114</v>
      </c>
      <c r="B115" s="21">
        <v>39927</v>
      </c>
      <c r="C115" s="43">
        <v>2</v>
      </c>
      <c r="D115" s="23">
        <v>15485</v>
      </c>
      <c r="E115" s="25">
        <f t="shared" si="23"/>
        <v>14279.25</v>
      </c>
      <c r="F115" s="25">
        <f t="shared" si="24"/>
        <v>14168.625</v>
      </c>
      <c r="G115" s="25">
        <f t="shared" si="25"/>
        <v>1.0929077451058236</v>
      </c>
      <c r="H115" s="25">
        <f t="shared" si="20"/>
        <v>0.99867359391021715</v>
      </c>
      <c r="I115" s="4">
        <f t="shared" si="26"/>
        <v>15505.566678067322</v>
      </c>
      <c r="J115" s="25">
        <f t="shared" si="21"/>
        <v>14552.312319677136</v>
      </c>
      <c r="K115" s="15">
        <f t="shared" si="27"/>
        <v>14533.010043995893</v>
      </c>
      <c r="L115" s="36">
        <f t="shared" si="28"/>
        <v>951.98995600410672</v>
      </c>
      <c r="M115" s="36">
        <f t="shared" si="29"/>
        <v>951.98995600410672</v>
      </c>
      <c r="N115" s="36">
        <f t="shared" si="30"/>
        <v>6.1478201873045313E-2</v>
      </c>
      <c r="O115" s="36">
        <f t="shared" si="31"/>
        <v>906284.87633270107</v>
      </c>
      <c r="P115" s="35">
        <f t="shared" si="22"/>
        <v>906284.87633270107</v>
      </c>
    </row>
    <row r="116" spans="1:16" x14ac:dyDescent="0.4">
      <c r="A116" s="1">
        <v>115</v>
      </c>
      <c r="B116" s="21">
        <v>39928</v>
      </c>
      <c r="C116" s="43">
        <v>3</v>
      </c>
      <c r="D116" s="23">
        <v>14392</v>
      </c>
      <c r="E116" s="25">
        <f t="shared" si="23"/>
        <v>14058</v>
      </c>
      <c r="F116" s="25">
        <f t="shared" si="24"/>
        <v>14230.75</v>
      </c>
      <c r="G116" s="25">
        <f t="shared" si="25"/>
        <v>1.0113310963933735</v>
      </c>
      <c r="H116" s="25">
        <f t="shared" si="20"/>
        <v>1.0035496571909501</v>
      </c>
      <c r="I116" s="4">
        <f t="shared" si="26"/>
        <v>14341.094032441652</v>
      </c>
      <c r="J116" s="25">
        <f t="shared" si="21"/>
        <v>14552.481757561194</v>
      </c>
      <c r="K116" s="15">
        <f t="shared" si="27"/>
        <v>14604.138079078091</v>
      </c>
      <c r="L116" s="36">
        <f t="shared" si="28"/>
        <v>-212.13807907809132</v>
      </c>
      <c r="M116" s="36">
        <f t="shared" si="29"/>
        <v>212.13807907809132</v>
      </c>
      <c r="N116" s="36">
        <f t="shared" si="30"/>
        <v>1.4739999935942976E-2</v>
      </c>
      <c r="O116" s="36">
        <f t="shared" si="31"/>
        <v>45002.564594942531</v>
      </c>
      <c r="P116" s="35">
        <f t="shared" si="22"/>
        <v>45002.564594942531</v>
      </c>
    </row>
    <row r="117" spans="1:16" x14ac:dyDescent="0.4">
      <c r="A117" s="1">
        <v>116</v>
      </c>
      <c r="B117" s="21">
        <v>39929</v>
      </c>
      <c r="C117" s="43">
        <v>4</v>
      </c>
      <c r="D117" s="23">
        <v>13788</v>
      </c>
      <c r="E117" s="25">
        <f t="shared" si="23"/>
        <v>14403.5</v>
      </c>
      <c r="F117" s="25">
        <f t="shared" si="24"/>
        <v>14156.5</v>
      </c>
      <c r="G117" s="25">
        <f t="shared" si="25"/>
        <v>0.97396955462155199</v>
      </c>
      <c r="H117" s="25">
        <f t="shared" si="20"/>
        <v>1.0020806698719684</v>
      </c>
      <c r="I117" s="4">
        <f t="shared" si="26"/>
        <v>13759.371290698216</v>
      </c>
      <c r="J117" s="25">
        <f t="shared" si="21"/>
        <v>14552.651195445254</v>
      </c>
      <c r="K117" s="15">
        <f t="shared" si="27"/>
        <v>14582.930458344883</v>
      </c>
      <c r="L117" s="36">
        <f t="shared" si="28"/>
        <v>-794.93045834488294</v>
      </c>
      <c r="M117" s="36">
        <f t="shared" si="29"/>
        <v>794.93045834488294</v>
      </c>
      <c r="N117" s="36">
        <f t="shared" si="30"/>
        <v>5.7653790132352986E-2</v>
      </c>
      <c r="O117" s="36">
        <f t="shared" si="31"/>
        <v>631914.43360440561</v>
      </c>
      <c r="P117" s="35">
        <f t="shared" si="22"/>
        <v>631914.43360440561</v>
      </c>
    </row>
    <row r="118" spans="1:16" x14ac:dyDescent="0.4">
      <c r="A118" s="1">
        <v>117</v>
      </c>
      <c r="B118" s="21">
        <v>39930</v>
      </c>
      <c r="C118" s="43">
        <v>1</v>
      </c>
      <c r="D118" s="23">
        <v>13949</v>
      </c>
      <c r="E118" s="25">
        <f t="shared" si="23"/>
        <v>13909.5</v>
      </c>
      <c r="F118" s="25">
        <f t="shared" si="24"/>
        <v>13770.875</v>
      </c>
      <c r="G118" s="25">
        <f t="shared" si="25"/>
        <v>1.0129349079125327</v>
      </c>
      <c r="H118" s="25">
        <f t="shared" si="20"/>
        <v>0.99569607902686397</v>
      </c>
      <c r="I118" s="4">
        <f t="shared" si="26"/>
        <v>14009.294898130913</v>
      </c>
      <c r="J118" s="25">
        <f t="shared" si="21"/>
        <v>14552.820633329315</v>
      </c>
      <c r="K118" s="15">
        <f t="shared" si="27"/>
        <v>14490.186443387242</v>
      </c>
      <c r="L118" s="36">
        <f t="shared" si="28"/>
        <v>-541.18644338724152</v>
      </c>
      <c r="M118" s="36">
        <f t="shared" si="29"/>
        <v>541.18644338724152</v>
      </c>
      <c r="N118" s="36">
        <f t="shared" si="30"/>
        <v>3.8797508307924694E-2</v>
      </c>
      <c r="O118" s="36">
        <f t="shared" si="31"/>
        <v>292882.76650613197</v>
      </c>
      <c r="P118" s="35">
        <f t="shared" si="22"/>
        <v>292882.76650613197</v>
      </c>
    </row>
    <row r="119" spans="1:16" x14ac:dyDescent="0.4">
      <c r="A119" s="1">
        <v>118</v>
      </c>
      <c r="B119" s="21">
        <v>39931</v>
      </c>
      <c r="C119" s="43">
        <v>2</v>
      </c>
      <c r="D119" s="23">
        <v>13509</v>
      </c>
      <c r="E119" s="25">
        <f t="shared" si="23"/>
        <v>13632.25</v>
      </c>
      <c r="F119" s="25">
        <f t="shared" si="24"/>
        <v>12988.875</v>
      </c>
      <c r="G119" s="25">
        <f t="shared" si="25"/>
        <v>1.0400438837081734</v>
      </c>
      <c r="H119" s="25">
        <f t="shared" si="20"/>
        <v>0.99867359391021715</v>
      </c>
      <c r="I119" s="4">
        <f t="shared" si="26"/>
        <v>13526.942218534805</v>
      </c>
      <c r="J119" s="25">
        <f t="shared" si="21"/>
        <v>14552.990071213375</v>
      </c>
      <c r="K119" s="15">
        <f t="shared" si="27"/>
        <v>14533.686896558369</v>
      </c>
      <c r="L119" s="36">
        <f t="shared" si="28"/>
        <v>-1024.686896558369</v>
      </c>
      <c r="M119" s="36">
        <f t="shared" si="29"/>
        <v>1024.686896558369</v>
      </c>
      <c r="N119" s="36">
        <f t="shared" si="30"/>
        <v>7.5852164968418762E-2</v>
      </c>
      <c r="O119" s="36">
        <f t="shared" si="31"/>
        <v>1049983.2359784215</v>
      </c>
      <c r="P119" s="35">
        <f t="shared" si="22"/>
        <v>1049983.2359784215</v>
      </c>
    </row>
    <row r="120" spans="1:16" x14ac:dyDescent="0.4">
      <c r="A120" s="1">
        <v>119</v>
      </c>
      <c r="B120" s="21">
        <v>39932</v>
      </c>
      <c r="C120" s="43">
        <v>3</v>
      </c>
      <c r="D120" s="23">
        <v>13283</v>
      </c>
      <c r="E120" s="25">
        <f t="shared" si="23"/>
        <v>12345.5</v>
      </c>
      <c r="F120" s="25">
        <f t="shared" si="24"/>
        <v>12232.125</v>
      </c>
      <c r="G120" s="25">
        <f t="shared" si="25"/>
        <v>1.0859110743227363</v>
      </c>
      <c r="H120" s="25">
        <f t="shared" si="20"/>
        <v>1.0035496571909501</v>
      </c>
      <c r="I120" s="4">
        <f t="shared" si="26"/>
        <v>13236.016678218626</v>
      </c>
      <c r="J120" s="25">
        <f t="shared" si="21"/>
        <v>14553.159509097435</v>
      </c>
      <c r="K120" s="15">
        <f t="shared" si="27"/>
        <v>14604.818236399948</v>
      </c>
      <c r="L120" s="36">
        <f t="shared" si="28"/>
        <v>-1321.8182363999476</v>
      </c>
      <c r="M120" s="36">
        <f t="shared" si="29"/>
        <v>1321.8182363999476</v>
      </c>
      <c r="N120" s="36">
        <f t="shared" si="30"/>
        <v>9.9512025626737E-2</v>
      </c>
      <c r="O120" s="36">
        <f t="shared" si="31"/>
        <v>1747203.4500794678</v>
      </c>
      <c r="P120" s="35">
        <f t="shared" si="22"/>
        <v>1747203.4500794678</v>
      </c>
    </row>
    <row r="121" spans="1:16" x14ac:dyDescent="0.4">
      <c r="A121" s="1">
        <v>120</v>
      </c>
      <c r="B121" s="21">
        <v>39933</v>
      </c>
      <c r="C121" s="43">
        <v>4</v>
      </c>
      <c r="D121" s="23">
        <v>8641</v>
      </c>
      <c r="E121" s="25">
        <f t="shared" si="23"/>
        <v>12118.75</v>
      </c>
      <c r="F121" s="25">
        <f t="shared" si="24"/>
        <v>12059.75</v>
      </c>
      <c r="G121" s="25">
        <f t="shared" si="25"/>
        <v>0.71651568233172325</v>
      </c>
      <c r="H121" s="25">
        <f t="shared" si="20"/>
        <v>1.0020806698719684</v>
      </c>
      <c r="I121" s="4">
        <f t="shared" si="26"/>
        <v>8623.0582624690524</v>
      </c>
      <c r="J121" s="25">
        <f t="shared" si="21"/>
        <v>14553.328946981495</v>
      </c>
      <c r="K121" s="15">
        <f t="shared" si="27"/>
        <v>14583.609620058325</v>
      </c>
      <c r="L121" s="36">
        <f t="shared" si="28"/>
        <v>-5942.6096200583252</v>
      </c>
      <c r="M121" s="36">
        <f t="shared" si="29"/>
        <v>5942.6096200583252</v>
      </c>
      <c r="N121" s="36">
        <f t="shared" si="30"/>
        <v>0.6877224418537583</v>
      </c>
      <c r="O121" s="36">
        <f t="shared" si="31"/>
        <v>35314609.096409753</v>
      </c>
      <c r="P121" s="35">
        <f t="shared" si="22"/>
        <v>35314609.096409753</v>
      </c>
    </row>
    <row r="122" spans="1:16" x14ac:dyDescent="0.4">
      <c r="A122" s="1">
        <v>121</v>
      </c>
      <c r="B122" s="21">
        <v>39934</v>
      </c>
      <c r="C122" s="43">
        <v>1</v>
      </c>
      <c r="D122" s="23">
        <v>13042</v>
      </c>
      <c r="E122" s="25">
        <f t="shared" si="23"/>
        <v>12000.75</v>
      </c>
      <c r="F122" s="25">
        <f t="shared" si="24"/>
        <v>11978.875</v>
      </c>
      <c r="G122" s="25">
        <f t="shared" si="25"/>
        <v>1.0887499869562041</v>
      </c>
      <c r="H122" s="25">
        <f t="shared" si="20"/>
        <v>0.99569607902686397</v>
      </c>
      <c r="I122" s="4">
        <f t="shared" si="26"/>
        <v>13098.3743681571</v>
      </c>
      <c r="J122" s="25">
        <f t="shared" si="21"/>
        <v>14553.498384865556</v>
      </c>
      <c r="K122" s="15">
        <f t="shared" si="27"/>
        <v>14490.861277934431</v>
      </c>
      <c r="L122" s="36">
        <f t="shared" si="28"/>
        <v>-1448.8612779344312</v>
      </c>
      <c r="M122" s="36">
        <f t="shared" si="29"/>
        <v>1448.8612779344312</v>
      </c>
      <c r="N122" s="36">
        <f t="shared" si="30"/>
        <v>0.11109195506321355</v>
      </c>
      <c r="O122" s="36">
        <f t="shared" si="31"/>
        <v>2099199.0026977933</v>
      </c>
      <c r="P122" s="35">
        <f t="shared" si="22"/>
        <v>2099199.0026977933</v>
      </c>
    </row>
    <row r="123" spans="1:16" x14ac:dyDescent="0.4">
      <c r="A123" s="1">
        <v>122</v>
      </c>
      <c r="B123" s="21">
        <v>39935</v>
      </c>
      <c r="C123" s="43">
        <v>2</v>
      </c>
      <c r="D123" s="23">
        <v>13037</v>
      </c>
      <c r="E123" s="25">
        <f t="shared" si="23"/>
        <v>11957</v>
      </c>
      <c r="F123" s="25">
        <f t="shared" si="24"/>
        <v>12517.75</v>
      </c>
      <c r="G123" s="25">
        <f t="shared" si="25"/>
        <v>1.0414810968424837</v>
      </c>
      <c r="H123" s="25">
        <f t="shared" si="20"/>
        <v>0.99867359391021715</v>
      </c>
      <c r="I123" s="4">
        <f t="shared" si="26"/>
        <v>13054.315323342827</v>
      </c>
      <c r="J123" s="25">
        <f t="shared" si="21"/>
        <v>14553.667822749616</v>
      </c>
      <c r="K123" s="15">
        <f t="shared" si="27"/>
        <v>14534.363749120845</v>
      </c>
      <c r="L123" s="36">
        <f t="shared" si="28"/>
        <v>-1497.3637491208447</v>
      </c>
      <c r="M123" s="36">
        <f t="shared" si="29"/>
        <v>1497.3637491208447</v>
      </c>
      <c r="N123" s="36">
        <f t="shared" si="30"/>
        <v>0.11485493204884901</v>
      </c>
      <c r="O123" s="36">
        <f t="shared" si="31"/>
        <v>2242098.1971812318</v>
      </c>
      <c r="P123" s="35">
        <f t="shared" si="22"/>
        <v>2242098.1971812318</v>
      </c>
    </row>
    <row r="124" spans="1:16" x14ac:dyDescent="0.4">
      <c r="A124" s="1">
        <v>123</v>
      </c>
      <c r="B124" s="21">
        <v>39936</v>
      </c>
      <c r="C124" s="43">
        <v>3</v>
      </c>
      <c r="D124" s="23">
        <v>13108</v>
      </c>
      <c r="E124" s="25">
        <f t="shared" si="23"/>
        <v>13078.5</v>
      </c>
      <c r="F124" s="25">
        <f t="shared" si="24"/>
        <v>13280.625</v>
      </c>
      <c r="G124" s="25">
        <f t="shared" si="25"/>
        <v>0.98700174125841211</v>
      </c>
      <c r="H124" s="25">
        <f t="shared" si="20"/>
        <v>1.0035496571909501</v>
      </c>
      <c r="I124" s="4">
        <f t="shared" si="26"/>
        <v>13061.635671014812</v>
      </c>
      <c r="J124" s="25">
        <f t="shared" si="21"/>
        <v>14553.837260633676</v>
      </c>
      <c r="K124" s="15">
        <f t="shared" si="27"/>
        <v>14605.498393721802</v>
      </c>
      <c r="L124" s="36">
        <f t="shared" si="28"/>
        <v>-1497.4983937218021</v>
      </c>
      <c r="M124" s="36">
        <f t="shared" si="29"/>
        <v>1497.4983937218021</v>
      </c>
      <c r="N124" s="36">
        <f t="shared" si="30"/>
        <v>0.11424308771145882</v>
      </c>
      <c r="O124" s="36">
        <f t="shared" si="31"/>
        <v>2242501.4391993773</v>
      </c>
      <c r="P124" s="35">
        <f t="shared" si="22"/>
        <v>2242501.4391993773</v>
      </c>
    </row>
    <row r="125" spans="1:16" x14ac:dyDescent="0.4">
      <c r="A125" s="1">
        <v>124</v>
      </c>
      <c r="B125" s="21">
        <v>39937</v>
      </c>
      <c r="C125" s="43">
        <v>4</v>
      </c>
      <c r="D125" s="23">
        <v>13127</v>
      </c>
      <c r="E125" s="25">
        <f t="shared" si="23"/>
        <v>13482.75</v>
      </c>
      <c r="F125" s="25">
        <f t="shared" si="24"/>
        <v>13514.5</v>
      </c>
      <c r="G125" s="25">
        <f t="shared" si="25"/>
        <v>0.97132709312220211</v>
      </c>
      <c r="H125" s="25">
        <f t="shared" si="20"/>
        <v>1.0020806698719684</v>
      </c>
      <c r="I125" s="4">
        <f t="shared" si="26"/>
        <v>13099.743757832572</v>
      </c>
      <c r="J125" s="25">
        <f t="shared" si="21"/>
        <v>14554.006698517736</v>
      </c>
      <c r="K125" s="15">
        <f t="shared" si="27"/>
        <v>14584.288781771769</v>
      </c>
      <c r="L125" s="36">
        <f t="shared" si="28"/>
        <v>-1457.2887817717692</v>
      </c>
      <c r="M125" s="36">
        <f t="shared" si="29"/>
        <v>1457.2887817717692</v>
      </c>
      <c r="N125" s="36">
        <f t="shared" si="30"/>
        <v>0.11101460971827297</v>
      </c>
      <c r="O125" s="36">
        <f t="shared" si="31"/>
        <v>2123690.5934778471</v>
      </c>
      <c r="P125" s="35">
        <f t="shared" si="22"/>
        <v>2123690.5934778471</v>
      </c>
    </row>
    <row r="126" spans="1:16" x14ac:dyDescent="0.4">
      <c r="A126" s="1">
        <v>125</v>
      </c>
      <c r="B126" s="21">
        <v>39938</v>
      </c>
      <c r="C126" s="43">
        <v>1</v>
      </c>
      <c r="D126" s="23">
        <v>14659</v>
      </c>
      <c r="E126" s="25">
        <f t="shared" si="23"/>
        <v>13546.25</v>
      </c>
      <c r="F126" s="25">
        <f t="shared" si="24"/>
        <v>13311.5</v>
      </c>
      <c r="G126" s="25">
        <f t="shared" si="25"/>
        <v>1.1012282612778426</v>
      </c>
      <c r="H126" s="25">
        <f t="shared" si="20"/>
        <v>0.99569607902686397</v>
      </c>
      <c r="I126" s="4">
        <f t="shared" si="26"/>
        <v>14722.363890723425</v>
      </c>
      <c r="J126" s="25">
        <f t="shared" si="21"/>
        <v>14554.176136401795</v>
      </c>
      <c r="K126" s="15">
        <f t="shared" si="27"/>
        <v>14491.536112481619</v>
      </c>
      <c r="L126" s="36">
        <f t="shared" si="28"/>
        <v>167.46388751838094</v>
      </c>
      <c r="M126" s="36">
        <f t="shared" si="29"/>
        <v>167.46388751838094</v>
      </c>
      <c r="N126" s="36">
        <f t="shared" si="30"/>
        <v>1.1423963948317139E-2</v>
      </c>
      <c r="O126" s="36">
        <f t="shared" si="31"/>
        <v>28044.153622768943</v>
      </c>
      <c r="P126" s="35">
        <f t="shared" si="22"/>
        <v>28044.153622768943</v>
      </c>
    </row>
    <row r="127" spans="1:16" x14ac:dyDescent="0.4">
      <c r="A127" s="1">
        <v>126</v>
      </c>
      <c r="B127" s="21">
        <v>39939</v>
      </c>
      <c r="C127" s="43">
        <v>2</v>
      </c>
      <c r="D127" s="23">
        <v>13291</v>
      </c>
      <c r="E127" s="25">
        <f t="shared" si="23"/>
        <v>13076.75</v>
      </c>
      <c r="F127" s="25">
        <f t="shared" si="24"/>
        <v>13244</v>
      </c>
      <c r="G127" s="25">
        <f t="shared" si="25"/>
        <v>1.0035487768045908</v>
      </c>
      <c r="H127" s="25">
        <f t="shared" si="20"/>
        <v>0.99867359391021715</v>
      </c>
      <c r="I127" s="4">
        <f t="shared" si="26"/>
        <v>13308.652677958849</v>
      </c>
      <c r="J127" s="25">
        <f t="shared" si="21"/>
        <v>14554.345574285855</v>
      </c>
      <c r="K127" s="15">
        <f t="shared" si="27"/>
        <v>14535.040601683319</v>
      </c>
      <c r="L127" s="36">
        <f t="shared" si="28"/>
        <v>-1244.0406016833185</v>
      </c>
      <c r="M127" s="36">
        <f t="shared" si="29"/>
        <v>1244.0406016833185</v>
      </c>
      <c r="N127" s="36">
        <f t="shared" si="30"/>
        <v>9.3600225843301368E-2</v>
      </c>
      <c r="O127" s="36">
        <f t="shared" si="31"/>
        <v>1547637.0186365931</v>
      </c>
      <c r="P127" s="35">
        <f t="shared" si="22"/>
        <v>1547637.0186365931</v>
      </c>
    </row>
    <row r="128" spans="1:16" x14ac:dyDescent="0.4">
      <c r="A128" s="1">
        <v>127</v>
      </c>
      <c r="B128" s="21">
        <v>39940</v>
      </c>
      <c r="C128" s="43">
        <v>3</v>
      </c>
      <c r="D128" s="23">
        <v>11230</v>
      </c>
      <c r="E128" s="25">
        <f t="shared" si="23"/>
        <v>13411.25</v>
      </c>
      <c r="F128" s="25">
        <f t="shared" si="24"/>
        <v>13316.125</v>
      </c>
      <c r="G128" s="25">
        <f t="shared" si="25"/>
        <v>0.84333843366595007</v>
      </c>
      <c r="H128" s="25">
        <f t="shared" si="20"/>
        <v>1.0035496571909501</v>
      </c>
      <c r="I128" s="4">
        <f t="shared" si="26"/>
        <v>11190.278347993311</v>
      </c>
      <c r="J128" s="25">
        <f t="shared" si="21"/>
        <v>14554.515012169915</v>
      </c>
      <c r="K128" s="15">
        <f t="shared" si="27"/>
        <v>14606.178551043657</v>
      </c>
      <c r="L128" s="36">
        <f t="shared" si="28"/>
        <v>-3376.1785510436566</v>
      </c>
      <c r="M128" s="36">
        <f t="shared" si="29"/>
        <v>3376.1785510436566</v>
      </c>
      <c r="N128" s="36">
        <f t="shared" si="30"/>
        <v>0.30063922983469782</v>
      </c>
      <c r="O128" s="36">
        <f t="shared" si="31"/>
        <v>11398581.608527245</v>
      </c>
      <c r="P128" s="35">
        <f t="shared" si="22"/>
        <v>11398581.608527245</v>
      </c>
    </row>
    <row r="129" spans="1:16" x14ac:dyDescent="0.4">
      <c r="A129" s="1">
        <v>128</v>
      </c>
      <c r="B129" s="21">
        <v>39941</v>
      </c>
      <c r="C129" s="43">
        <v>4</v>
      </c>
      <c r="D129" s="23">
        <v>14465</v>
      </c>
      <c r="E129" s="25">
        <f t="shared" si="23"/>
        <v>13221</v>
      </c>
      <c r="F129" s="25">
        <f t="shared" si="24"/>
        <v>13424.625</v>
      </c>
      <c r="G129" s="25">
        <f t="shared" si="25"/>
        <v>1.0774975092414127</v>
      </c>
      <c r="H129" s="25">
        <f t="shared" si="20"/>
        <v>1.0020806698719684</v>
      </c>
      <c r="I129" s="4">
        <f t="shared" si="26"/>
        <v>14434.965601969083</v>
      </c>
      <c r="J129" s="25">
        <f t="shared" si="21"/>
        <v>14554.684450053976</v>
      </c>
      <c r="K129" s="15">
        <f t="shared" si="27"/>
        <v>14584.96794348521</v>
      </c>
      <c r="L129" s="36">
        <f t="shared" si="28"/>
        <v>-119.96794348520962</v>
      </c>
      <c r="M129" s="36">
        <f t="shared" si="29"/>
        <v>119.96794348520962</v>
      </c>
      <c r="N129" s="36">
        <f t="shared" si="30"/>
        <v>8.2936704794476061E-3</v>
      </c>
      <c r="O129" s="36">
        <f t="shared" si="31"/>
        <v>14392.307464070449</v>
      </c>
      <c r="P129" s="35">
        <f t="shared" si="22"/>
        <v>14392.307464070449</v>
      </c>
    </row>
    <row r="130" spans="1:16" x14ac:dyDescent="0.4">
      <c r="A130" s="1">
        <v>129</v>
      </c>
      <c r="B130" s="21">
        <v>39942</v>
      </c>
      <c r="C130" s="43">
        <v>1</v>
      </c>
      <c r="D130" s="23">
        <v>13898</v>
      </c>
      <c r="E130" s="25">
        <f t="shared" si="23"/>
        <v>13628.25</v>
      </c>
      <c r="F130" s="25">
        <f t="shared" si="24"/>
        <v>14053</v>
      </c>
      <c r="G130" s="25">
        <f t="shared" si="25"/>
        <v>0.98897032662065043</v>
      </c>
      <c r="H130" s="25">
        <f t="shared" ref="H130:H193" si="32">VLOOKUP(C130,$Q$38:$S$42,3,FALSE)</f>
        <v>0.99569607902686397</v>
      </c>
      <c r="I130" s="4">
        <f t="shared" si="26"/>
        <v>13958.074449367226</v>
      </c>
      <c r="J130" s="25">
        <f t="shared" si="21"/>
        <v>14554.853887938036</v>
      </c>
      <c r="K130" s="15">
        <f t="shared" si="27"/>
        <v>14492.210947028809</v>
      </c>
      <c r="L130" s="36">
        <f t="shared" si="28"/>
        <v>-594.21094702880873</v>
      </c>
      <c r="M130" s="36">
        <f t="shared" si="29"/>
        <v>594.21094702880873</v>
      </c>
      <c r="N130" s="36">
        <f t="shared" si="30"/>
        <v>4.2755140813700444E-2</v>
      </c>
      <c r="O130" s="36">
        <f t="shared" si="31"/>
        <v>353086.64956887375</v>
      </c>
      <c r="P130" s="35">
        <f t="shared" si="22"/>
        <v>353086.64956887375</v>
      </c>
    </row>
    <row r="131" spans="1:16" x14ac:dyDescent="0.4">
      <c r="A131" s="1">
        <v>130</v>
      </c>
      <c r="B131" s="21">
        <v>39943</v>
      </c>
      <c r="C131" s="43">
        <v>2</v>
      </c>
      <c r="D131" s="23">
        <v>14920</v>
      </c>
      <c r="E131" s="25">
        <f t="shared" si="23"/>
        <v>14477.75</v>
      </c>
      <c r="F131" s="25">
        <f t="shared" si="24"/>
        <v>14503.375</v>
      </c>
      <c r="G131" s="25">
        <f t="shared" si="25"/>
        <v>1.0287260723797047</v>
      </c>
      <c r="H131" s="25">
        <f t="shared" si="32"/>
        <v>0.99867359391021715</v>
      </c>
      <c r="I131" s="4">
        <f t="shared" si="26"/>
        <v>14939.816263271841</v>
      </c>
      <c r="J131" s="25">
        <f t="shared" ref="J131:J194" si="33">INTERCEPT($I$2:$I$3896,$A$2:$A$3896)+SLOPE($I$2:$I$3896,$A$2:$A$3896)*A131</f>
        <v>14555.023325822096</v>
      </c>
      <c r="K131" s="15">
        <f t="shared" si="27"/>
        <v>14535.717454245794</v>
      </c>
      <c r="L131" s="36">
        <f t="shared" si="28"/>
        <v>384.28254575420578</v>
      </c>
      <c r="M131" s="36">
        <f t="shared" si="29"/>
        <v>384.28254575420578</v>
      </c>
      <c r="N131" s="36">
        <f t="shared" si="30"/>
        <v>2.5756202798539261E-2</v>
      </c>
      <c r="O131" s="36">
        <f t="shared" si="31"/>
        <v>147673.07497133326</v>
      </c>
      <c r="P131" s="35">
        <f t="shared" ref="P131:P194" si="34">(D131-K131)^2</f>
        <v>147673.07497133326</v>
      </c>
    </row>
    <row r="132" spans="1:16" x14ac:dyDescent="0.4">
      <c r="A132" s="1">
        <v>131</v>
      </c>
      <c r="B132" s="21">
        <v>39944</v>
      </c>
      <c r="C132" s="43">
        <v>3</v>
      </c>
      <c r="D132" s="23">
        <v>14628</v>
      </c>
      <c r="E132" s="25">
        <f t="shared" si="23"/>
        <v>14529</v>
      </c>
      <c r="F132" s="25">
        <f t="shared" si="24"/>
        <v>14909.625</v>
      </c>
      <c r="G132" s="25">
        <f t="shared" si="25"/>
        <v>0.98111119494957122</v>
      </c>
      <c r="H132" s="25">
        <f t="shared" si="32"/>
        <v>1.0035496571909501</v>
      </c>
      <c r="I132" s="4">
        <f t="shared" si="26"/>
        <v>14576.259276442222</v>
      </c>
      <c r="J132" s="25">
        <f t="shared" si="33"/>
        <v>14555.192763706156</v>
      </c>
      <c r="K132" s="15">
        <f t="shared" si="27"/>
        <v>14606.858708365511</v>
      </c>
      <c r="L132" s="36">
        <f t="shared" si="28"/>
        <v>21.14129163448888</v>
      </c>
      <c r="M132" s="36">
        <f t="shared" si="29"/>
        <v>21.14129163448888</v>
      </c>
      <c r="N132" s="36">
        <f t="shared" si="30"/>
        <v>1.4452619383708558E-3</v>
      </c>
      <c r="O132" s="36">
        <f t="shared" si="31"/>
        <v>446.95421197450952</v>
      </c>
      <c r="P132" s="35">
        <f t="shared" si="34"/>
        <v>446.95421197450952</v>
      </c>
    </row>
    <row r="133" spans="1:16" x14ac:dyDescent="0.4">
      <c r="A133" s="1">
        <v>132</v>
      </c>
      <c r="B133" s="21">
        <v>39945</v>
      </c>
      <c r="C133" s="43">
        <v>4</v>
      </c>
      <c r="D133" s="23">
        <v>14670</v>
      </c>
      <c r="E133" s="25">
        <f t="shared" ref="E133:E196" si="35">AVERAGE(D131:D134)</f>
        <v>15290.25</v>
      </c>
      <c r="F133" s="25">
        <f t="shared" ref="F133:F196" si="36">AVERAGE(E133:E134)</f>
        <v>14877.875</v>
      </c>
      <c r="G133" s="25">
        <f t="shared" si="25"/>
        <v>0.98602791057190631</v>
      </c>
      <c r="H133" s="25">
        <f t="shared" si="32"/>
        <v>1.0020806698719684</v>
      </c>
      <c r="I133" s="4">
        <f t="shared" si="26"/>
        <v>14639.539950285962</v>
      </c>
      <c r="J133" s="25">
        <f t="shared" si="33"/>
        <v>14555.362201590217</v>
      </c>
      <c r="K133" s="15">
        <f t="shared" si="27"/>
        <v>14585.647105198654</v>
      </c>
      <c r="L133" s="36">
        <f t="shared" si="28"/>
        <v>84.352894801346338</v>
      </c>
      <c r="M133" s="36">
        <f t="shared" si="29"/>
        <v>84.352894801346338</v>
      </c>
      <c r="N133" s="36">
        <f t="shared" si="30"/>
        <v>5.7500269121572144E-3</v>
      </c>
      <c r="O133" s="36">
        <f t="shared" si="31"/>
        <v>7115.4108613670023</v>
      </c>
      <c r="P133" s="35">
        <f t="shared" si="34"/>
        <v>7115.4108613670023</v>
      </c>
    </row>
    <row r="134" spans="1:16" x14ac:dyDescent="0.4">
      <c r="A134" s="1">
        <v>133</v>
      </c>
      <c r="B134" s="21">
        <v>39946</v>
      </c>
      <c r="C134" s="43">
        <v>1</v>
      </c>
      <c r="D134" s="23">
        <v>16943</v>
      </c>
      <c r="E134" s="25">
        <f t="shared" si="35"/>
        <v>14465.5</v>
      </c>
      <c r="F134" s="25">
        <f t="shared" si="36"/>
        <v>14546.5</v>
      </c>
      <c r="G134" s="25">
        <f t="shared" si="25"/>
        <v>1.1647475337710103</v>
      </c>
      <c r="H134" s="25">
        <f t="shared" si="32"/>
        <v>0.99569607902686397</v>
      </c>
      <c r="I134" s="4">
        <f t="shared" si="26"/>
        <v>17016.236537316803</v>
      </c>
      <c r="J134" s="25">
        <f t="shared" si="33"/>
        <v>14555.531639474277</v>
      </c>
      <c r="K134" s="15">
        <f t="shared" si="27"/>
        <v>14492.885781575998</v>
      </c>
      <c r="L134" s="36">
        <f t="shared" si="28"/>
        <v>2450.1142184240016</v>
      </c>
      <c r="M134" s="36">
        <f t="shared" si="29"/>
        <v>2450.1142184240016</v>
      </c>
      <c r="N134" s="36">
        <f t="shared" si="30"/>
        <v>0.14460923203824597</v>
      </c>
      <c r="O134" s="36">
        <f t="shared" si="31"/>
        <v>6003059.683323456</v>
      </c>
      <c r="P134" s="35">
        <f t="shared" si="34"/>
        <v>6003059.683323456</v>
      </c>
    </row>
    <row r="135" spans="1:16" x14ac:dyDescent="0.4">
      <c r="A135" s="1">
        <v>134</v>
      </c>
      <c r="B135" s="21">
        <v>39947</v>
      </c>
      <c r="C135" s="43">
        <v>2</v>
      </c>
      <c r="D135" s="23">
        <v>11621</v>
      </c>
      <c r="E135" s="25">
        <f t="shared" si="35"/>
        <v>14627.5</v>
      </c>
      <c r="F135" s="25">
        <f t="shared" si="36"/>
        <v>14768.625</v>
      </c>
      <c r="G135" s="25">
        <f t="shared" si="25"/>
        <v>0.78687081566496542</v>
      </c>
      <c r="H135" s="25">
        <f t="shared" si="32"/>
        <v>0.99867359391021715</v>
      </c>
      <c r="I135" s="4">
        <f t="shared" si="26"/>
        <v>11636.434637766894</v>
      </c>
      <c r="J135" s="25">
        <f t="shared" si="33"/>
        <v>14555.701077358337</v>
      </c>
      <c r="K135" s="15">
        <f t="shared" si="27"/>
        <v>14536.39430680827</v>
      </c>
      <c r="L135" s="36">
        <f t="shared" si="28"/>
        <v>-2915.3943068082699</v>
      </c>
      <c r="M135" s="36">
        <f t="shared" si="29"/>
        <v>2915.3943068082699</v>
      </c>
      <c r="N135" s="36">
        <f t="shared" si="30"/>
        <v>0.25087292890528096</v>
      </c>
      <c r="O135" s="36">
        <f t="shared" si="31"/>
        <v>8499523.9641700722</v>
      </c>
      <c r="P135" s="35">
        <f t="shared" si="34"/>
        <v>8499523.9641700722</v>
      </c>
    </row>
    <row r="136" spans="1:16" x14ac:dyDescent="0.4">
      <c r="A136" s="1">
        <v>135</v>
      </c>
      <c r="B136" s="21">
        <v>39948</v>
      </c>
      <c r="C136" s="43">
        <v>3</v>
      </c>
      <c r="D136" s="23">
        <v>15276</v>
      </c>
      <c r="E136" s="25">
        <f t="shared" si="35"/>
        <v>14909.75</v>
      </c>
      <c r="F136" s="25">
        <f t="shared" si="36"/>
        <v>14369.5</v>
      </c>
      <c r="G136" s="25">
        <f t="shared" si="25"/>
        <v>1.0630850064372455</v>
      </c>
      <c r="H136" s="25">
        <f t="shared" si="32"/>
        <v>1.0035496571909501</v>
      </c>
      <c r="I136" s="4">
        <f t="shared" si="26"/>
        <v>15221.967234545489</v>
      </c>
      <c r="J136" s="25">
        <f t="shared" si="33"/>
        <v>14555.870515242395</v>
      </c>
      <c r="K136" s="15">
        <f t="shared" si="27"/>
        <v>14607.538865687364</v>
      </c>
      <c r="L136" s="36">
        <f t="shared" si="28"/>
        <v>668.4611343126362</v>
      </c>
      <c r="M136" s="36">
        <f t="shared" si="29"/>
        <v>668.4611343126362</v>
      </c>
      <c r="N136" s="36">
        <f t="shared" si="30"/>
        <v>4.3758911646545967E-2</v>
      </c>
      <c r="O136" s="36">
        <f t="shared" si="31"/>
        <v>446840.28808653628</v>
      </c>
      <c r="P136" s="35">
        <f t="shared" si="34"/>
        <v>446840.28808653628</v>
      </c>
    </row>
    <row r="137" spans="1:16" x14ac:dyDescent="0.4">
      <c r="A137" s="1">
        <v>136</v>
      </c>
      <c r="B137" s="21">
        <v>39949</v>
      </c>
      <c r="C137" s="43">
        <v>4</v>
      </c>
      <c r="D137" s="23">
        <v>15799</v>
      </c>
      <c r="E137" s="25">
        <f t="shared" si="35"/>
        <v>13829.25</v>
      </c>
      <c r="F137" s="25">
        <f t="shared" si="36"/>
        <v>13853</v>
      </c>
      <c r="G137" s="25">
        <f t="shared" si="25"/>
        <v>1.1404749873673572</v>
      </c>
      <c r="H137" s="25">
        <f t="shared" si="32"/>
        <v>1.0020806698719684</v>
      </c>
      <c r="I137" s="4">
        <f t="shared" si="26"/>
        <v>15766.195751504289</v>
      </c>
      <c r="J137" s="25">
        <f t="shared" si="33"/>
        <v>14556.039953126456</v>
      </c>
      <c r="K137" s="15">
        <f t="shared" si="27"/>
        <v>14586.326266912094</v>
      </c>
      <c r="L137" s="36">
        <f t="shared" si="28"/>
        <v>1212.6737330879059</v>
      </c>
      <c r="M137" s="36">
        <f t="shared" si="29"/>
        <v>1212.6737330879059</v>
      </c>
      <c r="N137" s="36">
        <f t="shared" si="30"/>
        <v>7.6756360091645423E-2</v>
      </c>
      <c r="O137" s="36">
        <f t="shared" si="31"/>
        <v>1470577.5829213578</v>
      </c>
      <c r="P137" s="35">
        <f t="shared" si="34"/>
        <v>1470577.5829213578</v>
      </c>
    </row>
    <row r="138" spans="1:16" x14ac:dyDescent="0.4">
      <c r="A138" s="1">
        <v>137</v>
      </c>
      <c r="B138" s="21">
        <v>39950</v>
      </c>
      <c r="C138" s="43">
        <v>1</v>
      </c>
      <c r="D138" s="23">
        <v>12621</v>
      </c>
      <c r="E138" s="25">
        <f t="shared" si="35"/>
        <v>13876.75</v>
      </c>
      <c r="F138" s="25">
        <f t="shared" si="36"/>
        <v>13891</v>
      </c>
      <c r="G138" s="25">
        <f t="shared" si="25"/>
        <v>0.90857389676769129</v>
      </c>
      <c r="H138" s="25">
        <f t="shared" si="32"/>
        <v>0.99569607902686397</v>
      </c>
      <c r="I138" s="4">
        <f t="shared" si="26"/>
        <v>12675.554585225482</v>
      </c>
      <c r="J138" s="25">
        <f t="shared" si="33"/>
        <v>14556.209391010516</v>
      </c>
      <c r="K138" s="15">
        <f t="shared" si="27"/>
        <v>14493.560616123186</v>
      </c>
      <c r="L138" s="36">
        <f t="shared" si="28"/>
        <v>-1872.5606161231863</v>
      </c>
      <c r="M138" s="36">
        <f t="shared" si="29"/>
        <v>1872.5606161231863</v>
      </c>
      <c r="N138" s="36">
        <f t="shared" si="30"/>
        <v>0.14836864084646115</v>
      </c>
      <c r="O138" s="36">
        <f t="shared" si="31"/>
        <v>3506483.2610556469</v>
      </c>
      <c r="P138" s="35">
        <f t="shared" si="34"/>
        <v>3506483.2610556469</v>
      </c>
    </row>
    <row r="139" spans="1:16" x14ac:dyDescent="0.4">
      <c r="A139" s="1">
        <v>138</v>
      </c>
      <c r="B139" s="21">
        <v>39951</v>
      </c>
      <c r="C139" s="43">
        <v>2</v>
      </c>
      <c r="D139" s="23">
        <v>11811</v>
      </c>
      <c r="E139" s="25">
        <f t="shared" si="35"/>
        <v>13905.25</v>
      </c>
      <c r="F139" s="25">
        <f t="shared" si="36"/>
        <v>13721.125</v>
      </c>
      <c r="G139" s="25">
        <f t="shared" si="25"/>
        <v>0.86078947608158951</v>
      </c>
      <c r="H139" s="25">
        <f t="shared" si="32"/>
        <v>0.99867359391021715</v>
      </c>
      <c r="I139" s="4">
        <f t="shared" si="26"/>
        <v>11826.686989645021</v>
      </c>
      <c r="J139" s="25">
        <f t="shared" si="33"/>
        <v>14556.378828894576</v>
      </c>
      <c r="K139" s="15">
        <f t="shared" si="27"/>
        <v>14537.071159370744</v>
      </c>
      <c r="L139" s="36">
        <f t="shared" si="28"/>
        <v>-2726.0711593707438</v>
      </c>
      <c r="M139" s="36">
        <f t="shared" si="29"/>
        <v>2726.0711593707438</v>
      </c>
      <c r="N139" s="36">
        <f t="shared" si="30"/>
        <v>0.23080781977569587</v>
      </c>
      <c r="O139" s="36">
        <f t="shared" si="31"/>
        <v>7431463.9659529515</v>
      </c>
      <c r="P139" s="35">
        <f t="shared" si="34"/>
        <v>7431463.9659529515</v>
      </c>
    </row>
    <row r="140" spans="1:16" x14ac:dyDescent="0.4">
      <c r="A140" s="1">
        <v>139</v>
      </c>
      <c r="B140" s="21">
        <v>39952</v>
      </c>
      <c r="C140" s="43">
        <v>3</v>
      </c>
      <c r="D140" s="23">
        <v>15390</v>
      </c>
      <c r="E140" s="25">
        <f t="shared" si="35"/>
        <v>13537</v>
      </c>
      <c r="F140" s="25">
        <f t="shared" si="36"/>
        <v>13469.5</v>
      </c>
      <c r="G140" s="25">
        <f t="shared" si="25"/>
        <v>1.142581387579346</v>
      </c>
      <c r="H140" s="25">
        <f t="shared" si="32"/>
        <v>1.0035496571909501</v>
      </c>
      <c r="I140" s="4">
        <f t="shared" si="26"/>
        <v>15335.564004952545</v>
      </c>
      <c r="J140" s="25">
        <f t="shared" si="33"/>
        <v>14556.548266778636</v>
      </c>
      <c r="K140" s="15">
        <f t="shared" si="27"/>
        <v>14608.21902300922</v>
      </c>
      <c r="L140" s="36">
        <f t="shared" si="28"/>
        <v>781.78097699077989</v>
      </c>
      <c r="M140" s="36">
        <f t="shared" si="29"/>
        <v>781.78097699077989</v>
      </c>
      <c r="N140" s="36">
        <f t="shared" si="30"/>
        <v>5.0797984209927219E-2</v>
      </c>
      <c r="O140" s="36">
        <f t="shared" si="31"/>
        <v>611181.49598465837</v>
      </c>
      <c r="P140" s="35">
        <f t="shared" si="34"/>
        <v>611181.49598465837</v>
      </c>
    </row>
    <row r="141" spans="1:16" x14ac:dyDescent="0.4">
      <c r="A141" s="1">
        <v>140</v>
      </c>
      <c r="B141" s="21">
        <v>39953</v>
      </c>
      <c r="C141" s="43">
        <v>4</v>
      </c>
      <c r="D141" s="23">
        <v>14326</v>
      </c>
      <c r="E141" s="25">
        <f t="shared" si="35"/>
        <v>13402</v>
      </c>
      <c r="F141" s="25">
        <f t="shared" si="36"/>
        <v>13745.25</v>
      </c>
      <c r="G141" s="25">
        <f t="shared" si="25"/>
        <v>1.0422509594223459</v>
      </c>
      <c r="H141" s="25">
        <f t="shared" si="32"/>
        <v>1.0020806698719684</v>
      </c>
      <c r="I141" s="4">
        <f t="shared" si="26"/>
        <v>14296.254214573735</v>
      </c>
      <c r="J141" s="25">
        <f t="shared" si="33"/>
        <v>14556.717704662697</v>
      </c>
      <c r="K141" s="15">
        <f t="shared" si="27"/>
        <v>14587.005428625538</v>
      </c>
      <c r="L141" s="36">
        <f t="shared" si="28"/>
        <v>-261.00542862553812</v>
      </c>
      <c r="M141" s="36">
        <f t="shared" si="29"/>
        <v>261.00542862553812</v>
      </c>
      <c r="N141" s="36">
        <f t="shared" si="30"/>
        <v>1.8219002416971809E-2</v>
      </c>
      <c r="O141" s="36">
        <f t="shared" si="31"/>
        <v>68123.833772000871</v>
      </c>
      <c r="P141" s="35">
        <f t="shared" si="34"/>
        <v>68123.833772000871</v>
      </c>
    </row>
    <row r="142" spans="1:16" x14ac:dyDescent="0.4">
      <c r="A142" s="1">
        <v>141</v>
      </c>
      <c r="B142" s="21">
        <v>39954</v>
      </c>
      <c r="C142" s="43">
        <v>1</v>
      </c>
      <c r="D142" s="23">
        <v>12081</v>
      </c>
      <c r="E142" s="25">
        <f t="shared" si="35"/>
        <v>14088.5</v>
      </c>
      <c r="F142" s="25">
        <f t="shared" si="36"/>
        <v>13780.875</v>
      </c>
      <c r="G142" s="25">
        <f t="shared" si="25"/>
        <v>0.87664970475387083</v>
      </c>
      <c r="H142" s="25">
        <f t="shared" si="32"/>
        <v>0.99569607902686397</v>
      </c>
      <c r="I142" s="4">
        <f t="shared" si="26"/>
        <v>12133.220421845263</v>
      </c>
      <c r="J142" s="25">
        <f t="shared" si="33"/>
        <v>14556.887142546757</v>
      </c>
      <c r="K142" s="15">
        <f t="shared" si="27"/>
        <v>14494.235450670376</v>
      </c>
      <c r="L142" s="36">
        <f t="shared" si="28"/>
        <v>-2413.2354506703759</v>
      </c>
      <c r="M142" s="36">
        <f t="shared" si="29"/>
        <v>2413.2354506703759</v>
      </c>
      <c r="N142" s="36">
        <f t="shared" si="30"/>
        <v>0.19975461060097474</v>
      </c>
      <c r="O142" s="36">
        <f t="shared" si="31"/>
        <v>5823705.3403722523</v>
      </c>
      <c r="P142" s="35">
        <f t="shared" si="34"/>
        <v>5823705.3403722523</v>
      </c>
    </row>
    <row r="143" spans="1:16" x14ac:dyDescent="0.4">
      <c r="A143" s="1">
        <v>142</v>
      </c>
      <c r="B143" s="21">
        <v>39955</v>
      </c>
      <c r="C143" s="43">
        <v>2</v>
      </c>
      <c r="D143" s="23">
        <v>14557</v>
      </c>
      <c r="E143" s="25">
        <f t="shared" si="35"/>
        <v>13473.25</v>
      </c>
      <c r="F143" s="25">
        <f t="shared" si="36"/>
        <v>13535.875</v>
      </c>
      <c r="G143" s="25">
        <f t="shared" si="25"/>
        <v>1.0754384182773555</v>
      </c>
      <c r="H143" s="25">
        <f t="shared" si="32"/>
        <v>0.99867359391021715</v>
      </c>
      <c r="I143" s="4">
        <f t="shared" si="26"/>
        <v>14576.334138367842</v>
      </c>
      <c r="J143" s="25">
        <f t="shared" si="33"/>
        <v>14557.056580430817</v>
      </c>
      <c r="K143" s="15">
        <f t="shared" si="27"/>
        <v>14537.748011933219</v>
      </c>
      <c r="L143" s="36">
        <f t="shared" si="28"/>
        <v>19.251988066780541</v>
      </c>
      <c r="M143" s="36">
        <f t="shared" si="29"/>
        <v>19.251988066780541</v>
      </c>
      <c r="N143" s="36">
        <f t="shared" si="30"/>
        <v>1.3225244258281612E-3</v>
      </c>
      <c r="O143" s="36">
        <f t="shared" si="31"/>
        <v>370.63904452346037</v>
      </c>
      <c r="P143" s="35">
        <f t="shared" si="34"/>
        <v>370.63904452346037</v>
      </c>
    </row>
    <row r="144" spans="1:16" x14ac:dyDescent="0.4">
      <c r="A144" s="1">
        <v>143</v>
      </c>
      <c r="B144" s="21">
        <v>39956</v>
      </c>
      <c r="C144" s="43">
        <v>3</v>
      </c>
      <c r="D144" s="23">
        <v>12929</v>
      </c>
      <c r="E144" s="25">
        <f t="shared" si="35"/>
        <v>13598.5</v>
      </c>
      <c r="F144" s="25">
        <f t="shared" si="36"/>
        <v>13644.875</v>
      </c>
      <c r="G144" s="25">
        <f t="shared" si="25"/>
        <v>0.94753524675015344</v>
      </c>
      <c r="H144" s="25">
        <f t="shared" si="32"/>
        <v>1.0035496571909501</v>
      </c>
      <c r="I144" s="4">
        <f t="shared" si="26"/>
        <v>12883.268812217768</v>
      </c>
      <c r="J144" s="25">
        <f t="shared" si="33"/>
        <v>14557.226018314877</v>
      </c>
      <c r="K144" s="15">
        <f t="shared" si="27"/>
        <v>14608.899180331075</v>
      </c>
      <c r="L144" s="36">
        <f t="shared" si="28"/>
        <v>-1679.8991803310746</v>
      </c>
      <c r="M144" s="36">
        <f t="shared" si="29"/>
        <v>1679.8991803310746</v>
      </c>
      <c r="N144" s="36">
        <f t="shared" si="30"/>
        <v>0.12993264601524285</v>
      </c>
      <c r="O144" s="36">
        <f t="shared" si="31"/>
        <v>2822061.2560770162</v>
      </c>
      <c r="P144" s="35">
        <f t="shared" si="34"/>
        <v>2822061.2560770162</v>
      </c>
    </row>
    <row r="145" spans="1:16" x14ac:dyDescent="0.4">
      <c r="A145" s="1">
        <v>144</v>
      </c>
      <c r="B145" s="21">
        <v>39957</v>
      </c>
      <c r="C145" s="43">
        <v>4</v>
      </c>
      <c r="D145" s="23">
        <v>14827</v>
      </c>
      <c r="E145" s="25">
        <f t="shared" si="35"/>
        <v>13691.25</v>
      </c>
      <c r="F145" s="25">
        <f t="shared" si="36"/>
        <v>13533.25</v>
      </c>
      <c r="G145" s="25">
        <f t="shared" si="25"/>
        <v>1.0955978792972862</v>
      </c>
      <c r="H145" s="25">
        <f t="shared" si="32"/>
        <v>1.0020806698719684</v>
      </c>
      <c r="I145" s="4">
        <f t="shared" si="26"/>
        <v>14796.213963387181</v>
      </c>
      <c r="J145" s="25">
        <f t="shared" si="33"/>
        <v>14557.395456198938</v>
      </c>
      <c r="K145" s="15">
        <f t="shared" si="27"/>
        <v>14587.68459033898</v>
      </c>
      <c r="L145" s="36">
        <f t="shared" si="28"/>
        <v>239.31540966101966</v>
      </c>
      <c r="M145" s="36">
        <f t="shared" si="29"/>
        <v>239.31540966101966</v>
      </c>
      <c r="N145" s="36">
        <f t="shared" si="30"/>
        <v>1.6140514578877701E-2</v>
      </c>
      <c r="O145" s="36">
        <f t="shared" si="31"/>
        <v>57271.86530122166</v>
      </c>
      <c r="P145" s="35">
        <f t="shared" si="34"/>
        <v>57271.86530122166</v>
      </c>
    </row>
    <row r="146" spans="1:16" x14ac:dyDescent="0.4">
      <c r="A146" s="1">
        <v>145</v>
      </c>
      <c r="B146" s="21">
        <v>39958</v>
      </c>
      <c r="C146" s="43">
        <v>1</v>
      </c>
      <c r="D146" s="23">
        <v>12452</v>
      </c>
      <c r="E146" s="25">
        <f t="shared" si="35"/>
        <v>13375.25</v>
      </c>
      <c r="F146" s="25">
        <f t="shared" si="36"/>
        <v>13697.5</v>
      </c>
      <c r="G146" s="25">
        <f t="shared" si="25"/>
        <v>0.90907099835736449</v>
      </c>
      <c r="H146" s="25">
        <f t="shared" si="32"/>
        <v>0.99569607902686397</v>
      </c>
      <c r="I146" s="4">
        <f t="shared" si="26"/>
        <v>12505.824078537969</v>
      </c>
      <c r="J146" s="25">
        <f t="shared" si="33"/>
        <v>14557.564894082996</v>
      </c>
      <c r="K146" s="15">
        <f t="shared" si="27"/>
        <v>14494.910285217564</v>
      </c>
      <c r="L146" s="36">
        <f t="shared" si="28"/>
        <v>-2042.9102852175638</v>
      </c>
      <c r="M146" s="36">
        <f t="shared" si="29"/>
        <v>2042.9102852175638</v>
      </c>
      <c r="N146" s="36">
        <f t="shared" si="30"/>
        <v>0.16406282406180242</v>
      </c>
      <c r="O146" s="36">
        <f t="shared" si="31"/>
        <v>4173482.4334477079</v>
      </c>
      <c r="P146" s="35">
        <f t="shared" si="34"/>
        <v>4173482.4334477079</v>
      </c>
    </row>
    <row r="147" spans="1:16" x14ac:dyDescent="0.4">
      <c r="A147" s="1">
        <v>146</v>
      </c>
      <c r="B147" s="21">
        <v>39959</v>
      </c>
      <c r="C147" s="43">
        <v>2</v>
      </c>
      <c r="D147" s="23">
        <v>13293</v>
      </c>
      <c r="E147" s="25">
        <f t="shared" si="35"/>
        <v>14019.75</v>
      </c>
      <c r="F147" s="25">
        <f t="shared" si="36"/>
        <v>13828.375</v>
      </c>
      <c r="G147" s="25">
        <f t="shared" si="25"/>
        <v>0.96128431576378282</v>
      </c>
      <c r="H147" s="25">
        <f t="shared" si="32"/>
        <v>0.99867359391021715</v>
      </c>
      <c r="I147" s="4">
        <f t="shared" si="26"/>
        <v>13310.655334294408</v>
      </c>
      <c r="J147" s="25">
        <f t="shared" si="33"/>
        <v>14557.734331967056</v>
      </c>
      <c r="K147" s="15">
        <f t="shared" si="27"/>
        <v>14538.424864495695</v>
      </c>
      <c r="L147" s="36">
        <f t="shared" si="28"/>
        <v>-1245.4248644956951</v>
      </c>
      <c r="M147" s="36">
        <f t="shared" si="29"/>
        <v>1245.4248644956951</v>
      </c>
      <c r="N147" s="36">
        <f t="shared" si="30"/>
        <v>9.3690277927909058E-2</v>
      </c>
      <c r="O147" s="36">
        <f t="shared" si="31"/>
        <v>1551083.0931041206</v>
      </c>
      <c r="P147" s="35">
        <f t="shared" si="34"/>
        <v>1551083.0931041206</v>
      </c>
    </row>
    <row r="148" spans="1:16" x14ac:dyDescent="0.4">
      <c r="A148" s="1">
        <v>147</v>
      </c>
      <c r="B148" s="21">
        <v>39960</v>
      </c>
      <c r="C148" s="43">
        <v>3</v>
      </c>
      <c r="D148" s="23">
        <v>15507</v>
      </c>
      <c r="E148" s="25">
        <f t="shared" si="35"/>
        <v>13637</v>
      </c>
      <c r="F148" s="25">
        <f t="shared" si="36"/>
        <v>13979.5</v>
      </c>
      <c r="G148" s="25">
        <f t="shared" si="25"/>
        <v>1.1092671411710004</v>
      </c>
      <c r="H148" s="25">
        <f t="shared" si="32"/>
        <v>1.0035496571909501</v>
      </c>
      <c r="I148" s="4">
        <f t="shared" si="26"/>
        <v>15452.150164054523</v>
      </c>
      <c r="J148" s="25">
        <f t="shared" si="33"/>
        <v>14557.903769851117</v>
      </c>
      <c r="K148" s="15">
        <f t="shared" si="27"/>
        <v>14609.579337652929</v>
      </c>
      <c r="L148" s="36">
        <f t="shared" si="28"/>
        <v>897.4206623470709</v>
      </c>
      <c r="M148" s="36">
        <f t="shared" si="29"/>
        <v>897.4206623470709</v>
      </c>
      <c r="N148" s="36">
        <f t="shared" si="30"/>
        <v>5.7871971519124966E-2</v>
      </c>
      <c r="O148" s="36">
        <f t="shared" si="31"/>
        <v>805363.84520745545</v>
      </c>
      <c r="P148" s="35">
        <f t="shared" si="34"/>
        <v>805363.84520745545</v>
      </c>
    </row>
    <row r="149" spans="1:16" x14ac:dyDescent="0.4">
      <c r="A149" s="1">
        <v>148</v>
      </c>
      <c r="B149" s="21">
        <v>39961</v>
      </c>
      <c r="C149" s="43">
        <v>4</v>
      </c>
      <c r="D149" s="23">
        <v>13296</v>
      </c>
      <c r="E149" s="25">
        <f t="shared" si="35"/>
        <v>14322</v>
      </c>
      <c r="F149" s="25">
        <f t="shared" si="36"/>
        <v>14579.5</v>
      </c>
      <c r="G149" s="25">
        <f t="shared" si="25"/>
        <v>0.91196543091326865</v>
      </c>
      <c r="H149" s="25">
        <f t="shared" si="32"/>
        <v>1.0020806698719684</v>
      </c>
      <c r="I149" s="4">
        <f t="shared" si="26"/>
        <v>13268.392854737705</v>
      </c>
      <c r="J149" s="25">
        <f t="shared" si="33"/>
        <v>14558.073207735177</v>
      </c>
      <c r="K149" s="15">
        <f t="shared" si="27"/>
        <v>14588.363752052423</v>
      </c>
      <c r="L149" s="36">
        <f t="shared" si="28"/>
        <v>-1292.3637520524226</v>
      </c>
      <c r="M149" s="36">
        <f t="shared" si="29"/>
        <v>1292.3637520524226</v>
      </c>
      <c r="N149" s="36">
        <f t="shared" si="30"/>
        <v>9.719943983547101E-2</v>
      </c>
      <c r="O149" s="36">
        <f t="shared" si="31"/>
        <v>1670204.0676190155</v>
      </c>
      <c r="P149" s="35">
        <f t="shared" si="34"/>
        <v>1670204.0676190155</v>
      </c>
    </row>
    <row r="150" spans="1:16" x14ac:dyDescent="0.4">
      <c r="A150" s="1">
        <v>149</v>
      </c>
      <c r="B150" s="21">
        <v>39962</v>
      </c>
      <c r="C150" s="43">
        <v>1</v>
      </c>
      <c r="D150" s="23">
        <v>15192</v>
      </c>
      <c r="E150" s="25">
        <f t="shared" si="35"/>
        <v>14837</v>
      </c>
      <c r="F150" s="25">
        <f t="shared" si="36"/>
        <v>14934.375</v>
      </c>
      <c r="G150" s="25">
        <f t="shared" si="25"/>
        <v>1.0172504708097929</v>
      </c>
      <c r="H150" s="25">
        <f t="shared" si="32"/>
        <v>0.99569607902686397</v>
      </c>
      <c r="I150" s="4">
        <f t="shared" si="26"/>
        <v>15257.667796430198</v>
      </c>
      <c r="J150" s="25">
        <f t="shared" si="33"/>
        <v>14558.242645619237</v>
      </c>
      <c r="K150" s="15">
        <f t="shared" si="27"/>
        <v>14495.585119764753</v>
      </c>
      <c r="L150" s="36">
        <f t="shared" si="28"/>
        <v>696.41488023524653</v>
      </c>
      <c r="M150" s="36">
        <f t="shared" si="29"/>
        <v>696.41488023524653</v>
      </c>
      <c r="N150" s="36">
        <f t="shared" si="30"/>
        <v>4.5840895223489109E-2</v>
      </c>
      <c r="O150" s="36">
        <f t="shared" si="31"/>
        <v>484993.68541307276</v>
      </c>
      <c r="P150" s="35">
        <f t="shared" si="34"/>
        <v>484993.68541307276</v>
      </c>
    </row>
    <row r="151" spans="1:16" x14ac:dyDescent="0.4">
      <c r="A151" s="1">
        <v>150</v>
      </c>
      <c r="B151" s="21">
        <v>39963</v>
      </c>
      <c r="C151" s="43">
        <v>2</v>
      </c>
      <c r="D151" s="23">
        <v>15353</v>
      </c>
      <c r="E151" s="25">
        <f t="shared" si="35"/>
        <v>15031.75</v>
      </c>
      <c r="F151" s="25">
        <f t="shared" si="36"/>
        <v>15398.875</v>
      </c>
      <c r="G151" s="25">
        <f t="shared" si="25"/>
        <v>0.99702088626604213</v>
      </c>
      <c r="H151" s="25">
        <f t="shared" si="32"/>
        <v>0.99867359391021715</v>
      </c>
      <c r="I151" s="4">
        <f t="shared" si="26"/>
        <v>15373.391359920413</v>
      </c>
      <c r="J151" s="25">
        <f t="shared" si="33"/>
        <v>14558.412083503297</v>
      </c>
      <c r="K151" s="15">
        <f t="shared" si="27"/>
        <v>14539.101717058171</v>
      </c>
      <c r="L151" s="36">
        <f t="shared" si="28"/>
        <v>813.89828294182917</v>
      </c>
      <c r="M151" s="36">
        <f t="shared" si="29"/>
        <v>813.89828294182917</v>
      </c>
      <c r="N151" s="36">
        <f t="shared" si="30"/>
        <v>5.3012328726752371E-2</v>
      </c>
      <c r="O151" s="36">
        <f t="shared" si="31"/>
        <v>662430.41497565783</v>
      </c>
      <c r="P151" s="35">
        <f t="shared" si="34"/>
        <v>662430.41497565783</v>
      </c>
    </row>
    <row r="152" spans="1:16" x14ac:dyDescent="0.4">
      <c r="A152" s="1">
        <v>151</v>
      </c>
      <c r="B152" s="21">
        <v>39964</v>
      </c>
      <c r="C152" s="43">
        <v>3</v>
      </c>
      <c r="D152" s="23">
        <v>16286</v>
      </c>
      <c r="E152" s="25">
        <f t="shared" si="35"/>
        <v>15766</v>
      </c>
      <c r="F152" s="25">
        <f t="shared" si="36"/>
        <v>15982</v>
      </c>
      <c r="G152" s="25">
        <f t="shared" si="25"/>
        <v>1.0190213990739583</v>
      </c>
      <c r="H152" s="25">
        <f t="shared" si="32"/>
        <v>1.0035496571909501</v>
      </c>
      <c r="I152" s="4">
        <f t="shared" si="26"/>
        <v>16228.394761836071</v>
      </c>
      <c r="J152" s="25">
        <f t="shared" si="33"/>
        <v>14558.581521387357</v>
      </c>
      <c r="K152" s="15">
        <f t="shared" si="27"/>
        <v>14610.259494974784</v>
      </c>
      <c r="L152" s="36">
        <f t="shared" si="28"/>
        <v>1675.7405050252164</v>
      </c>
      <c r="M152" s="36">
        <f t="shared" si="29"/>
        <v>1675.7405050252164</v>
      </c>
      <c r="N152" s="36">
        <f t="shared" si="30"/>
        <v>0.10289454163239693</v>
      </c>
      <c r="O152" s="36">
        <f t="shared" si="31"/>
        <v>2808106.2401821674</v>
      </c>
      <c r="P152" s="35">
        <f t="shared" si="34"/>
        <v>2808106.2401821674</v>
      </c>
    </row>
    <row r="153" spans="1:16" x14ac:dyDescent="0.4">
      <c r="A153" s="1">
        <v>152</v>
      </c>
      <c r="B153" s="21">
        <v>39965</v>
      </c>
      <c r="C153" s="43">
        <v>4</v>
      </c>
      <c r="D153" s="23">
        <v>16233</v>
      </c>
      <c r="E153" s="25">
        <f t="shared" si="35"/>
        <v>16198</v>
      </c>
      <c r="F153" s="25">
        <f t="shared" si="36"/>
        <v>16213.25</v>
      </c>
      <c r="G153" s="25">
        <f t="shared" si="25"/>
        <v>1.0012181394846806</v>
      </c>
      <c r="H153" s="25">
        <f t="shared" si="32"/>
        <v>1.0020806698719684</v>
      </c>
      <c r="I153" s="4">
        <f t="shared" si="26"/>
        <v>16199.294615745877</v>
      </c>
      <c r="J153" s="25">
        <f t="shared" si="33"/>
        <v>14558.750959271418</v>
      </c>
      <c r="K153" s="15">
        <f t="shared" si="27"/>
        <v>14589.042913765865</v>
      </c>
      <c r="L153" s="36">
        <f t="shared" si="28"/>
        <v>1643.9570862341352</v>
      </c>
      <c r="M153" s="36">
        <f t="shared" si="29"/>
        <v>1643.9570862341352</v>
      </c>
      <c r="N153" s="36">
        <f t="shared" si="30"/>
        <v>0.1012725365757491</v>
      </c>
      <c r="O153" s="36">
        <f t="shared" si="31"/>
        <v>2702594.9013794279</v>
      </c>
      <c r="P153" s="35">
        <f t="shared" si="34"/>
        <v>2702594.9013794279</v>
      </c>
    </row>
    <row r="154" spans="1:16" x14ac:dyDescent="0.4">
      <c r="A154" s="1">
        <v>153</v>
      </c>
      <c r="B154" s="21">
        <v>39966</v>
      </c>
      <c r="C154" s="43">
        <v>1</v>
      </c>
      <c r="D154" s="23">
        <v>16920</v>
      </c>
      <c r="E154" s="25">
        <f t="shared" si="35"/>
        <v>16228.5</v>
      </c>
      <c r="F154" s="25">
        <f t="shared" si="36"/>
        <v>16026</v>
      </c>
      <c r="G154" s="25">
        <f t="shared" si="25"/>
        <v>1.0557843504305504</v>
      </c>
      <c r="H154" s="25">
        <f t="shared" si="32"/>
        <v>0.99569607902686397</v>
      </c>
      <c r="I154" s="4">
        <f t="shared" si="26"/>
        <v>16993.137119246901</v>
      </c>
      <c r="J154" s="25">
        <f t="shared" si="33"/>
        <v>14558.920397155478</v>
      </c>
      <c r="K154" s="15">
        <f t="shared" si="27"/>
        <v>14496.259954311943</v>
      </c>
      <c r="L154" s="36">
        <f t="shared" si="28"/>
        <v>2423.7400456880569</v>
      </c>
      <c r="M154" s="36">
        <f t="shared" si="29"/>
        <v>2423.7400456880569</v>
      </c>
      <c r="N154" s="36">
        <f t="shared" si="30"/>
        <v>0.14324704761749746</v>
      </c>
      <c r="O154" s="36">
        <f t="shared" si="31"/>
        <v>5874515.8090719441</v>
      </c>
      <c r="P154" s="35">
        <f t="shared" si="34"/>
        <v>5874515.8090719441</v>
      </c>
    </row>
    <row r="155" spans="1:16" x14ac:dyDescent="0.4">
      <c r="A155" s="1">
        <v>154</v>
      </c>
      <c r="B155" s="21">
        <v>39967</v>
      </c>
      <c r="C155" s="43">
        <v>2</v>
      </c>
      <c r="D155" s="23">
        <v>15475</v>
      </c>
      <c r="E155" s="25">
        <f t="shared" si="35"/>
        <v>15823.5</v>
      </c>
      <c r="F155" s="25">
        <f t="shared" si="36"/>
        <v>16162.125</v>
      </c>
      <c r="G155" s="25">
        <f t="shared" si="25"/>
        <v>0.95748547916811677</v>
      </c>
      <c r="H155" s="25">
        <f t="shared" si="32"/>
        <v>0.99867359391021715</v>
      </c>
      <c r="I155" s="4">
        <f t="shared" si="26"/>
        <v>15495.553396389527</v>
      </c>
      <c r="J155" s="25">
        <f t="shared" si="33"/>
        <v>14559.089835039538</v>
      </c>
      <c r="K155" s="15">
        <f t="shared" si="27"/>
        <v>14539.778569620647</v>
      </c>
      <c r="L155" s="36">
        <f t="shared" si="28"/>
        <v>935.22143037935348</v>
      </c>
      <c r="M155" s="36">
        <f t="shared" si="29"/>
        <v>935.22143037935348</v>
      </c>
      <c r="N155" s="36">
        <f t="shared" si="30"/>
        <v>6.0434341219990528E-2</v>
      </c>
      <c r="O155" s="36">
        <f t="shared" si="31"/>
        <v>874639.12384080386</v>
      </c>
      <c r="P155" s="35">
        <f t="shared" si="34"/>
        <v>874639.12384080386</v>
      </c>
    </row>
    <row r="156" spans="1:16" x14ac:dyDescent="0.4">
      <c r="A156" s="1">
        <v>155</v>
      </c>
      <c r="B156" s="21">
        <v>39968</v>
      </c>
      <c r="C156" s="43">
        <v>3</v>
      </c>
      <c r="D156" s="23">
        <v>14666</v>
      </c>
      <c r="E156" s="25">
        <f t="shared" si="35"/>
        <v>16500.75</v>
      </c>
      <c r="F156" s="25">
        <f t="shared" si="36"/>
        <v>16496.875</v>
      </c>
      <c r="G156" s="25">
        <f t="shared" si="25"/>
        <v>0.88901685925364649</v>
      </c>
      <c r="H156" s="25">
        <f t="shared" si="32"/>
        <v>1.0035496571909501</v>
      </c>
      <c r="I156" s="4">
        <f t="shared" si="26"/>
        <v>14614.124866577909</v>
      </c>
      <c r="J156" s="25">
        <f t="shared" si="33"/>
        <v>14559.259272923597</v>
      </c>
      <c r="K156" s="15">
        <f t="shared" si="27"/>
        <v>14610.939652296638</v>
      </c>
      <c r="L156" s="36">
        <f t="shared" si="28"/>
        <v>55.060347703361913</v>
      </c>
      <c r="M156" s="36">
        <f t="shared" si="29"/>
        <v>55.060347703361913</v>
      </c>
      <c r="N156" s="36">
        <f t="shared" si="30"/>
        <v>3.7542852654685608E-3</v>
      </c>
      <c r="O156" s="36">
        <f t="shared" si="31"/>
        <v>3031.6418892151114</v>
      </c>
      <c r="P156" s="35">
        <f t="shared" si="34"/>
        <v>3031.6418892151114</v>
      </c>
    </row>
    <row r="157" spans="1:16" x14ac:dyDescent="0.4">
      <c r="A157" s="1">
        <v>156</v>
      </c>
      <c r="B157" s="21">
        <v>39969</v>
      </c>
      <c r="C157" s="43">
        <v>4</v>
      </c>
      <c r="D157" s="23">
        <v>18942</v>
      </c>
      <c r="E157" s="25">
        <f t="shared" si="35"/>
        <v>16493</v>
      </c>
      <c r="F157" s="25">
        <f t="shared" si="36"/>
        <v>16391</v>
      </c>
      <c r="G157" s="25">
        <f t="shared" si="25"/>
        <v>1.1556341894942346</v>
      </c>
      <c r="H157" s="25">
        <f t="shared" si="32"/>
        <v>1.0020806698719684</v>
      </c>
      <c r="I157" s="4">
        <f t="shared" si="26"/>
        <v>18902.669784479665</v>
      </c>
      <c r="J157" s="25">
        <f t="shared" si="33"/>
        <v>14559.428710807657</v>
      </c>
      <c r="K157" s="15">
        <f t="shared" si="27"/>
        <v>14589.722075479307</v>
      </c>
      <c r="L157" s="36">
        <f t="shared" si="28"/>
        <v>4352.277924520693</v>
      </c>
      <c r="M157" s="36">
        <f t="shared" si="29"/>
        <v>4352.277924520693</v>
      </c>
      <c r="N157" s="36">
        <f t="shared" si="30"/>
        <v>0.22976865824731776</v>
      </c>
      <c r="O157" s="36">
        <f t="shared" si="31"/>
        <v>18942323.13227015</v>
      </c>
      <c r="P157" s="35">
        <f t="shared" si="34"/>
        <v>18942323.13227015</v>
      </c>
    </row>
    <row r="158" spans="1:16" x14ac:dyDescent="0.4">
      <c r="A158" s="1">
        <v>157</v>
      </c>
      <c r="B158" s="21">
        <v>39970</v>
      </c>
      <c r="C158" s="43">
        <v>1</v>
      </c>
      <c r="D158" s="23">
        <v>16889</v>
      </c>
      <c r="E158" s="25">
        <f t="shared" si="35"/>
        <v>16289</v>
      </c>
      <c r="F158" s="25">
        <f t="shared" si="36"/>
        <v>16746.125</v>
      </c>
      <c r="G158" s="25">
        <f t="shared" si="25"/>
        <v>1.0085318245265695</v>
      </c>
      <c r="H158" s="25">
        <f t="shared" si="32"/>
        <v>0.99569607902686397</v>
      </c>
      <c r="I158" s="4">
        <f t="shared" si="26"/>
        <v>16962.003120978781</v>
      </c>
      <c r="J158" s="25">
        <f t="shared" si="33"/>
        <v>14559.598148691717</v>
      </c>
      <c r="K158" s="15">
        <f t="shared" si="27"/>
        <v>14496.934788859131</v>
      </c>
      <c r="L158" s="36">
        <f t="shared" si="28"/>
        <v>2392.065211140869</v>
      </c>
      <c r="M158" s="36">
        <f t="shared" si="29"/>
        <v>2392.065211140869</v>
      </c>
      <c r="N158" s="36">
        <f t="shared" si="30"/>
        <v>0.1416345083273651</v>
      </c>
      <c r="O158" s="36">
        <f t="shared" si="31"/>
        <v>5721975.9743504105</v>
      </c>
      <c r="P158" s="35">
        <f t="shared" si="34"/>
        <v>5721975.9743504105</v>
      </c>
    </row>
    <row r="159" spans="1:16" x14ac:dyDescent="0.4">
      <c r="A159" s="1">
        <v>158</v>
      </c>
      <c r="B159" s="21">
        <v>39971</v>
      </c>
      <c r="C159" s="43">
        <v>2</v>
      </c>
      <c r="D159" s="23">
        <v>14659</v>
      </c>
      <c r="E159" s="25">
        <f t="shared" si="35"/>
        <v>17203.25</v>
      </c>
      <c r="F159" s="25">
        <f t="shared" si="36"/>
        <v>17121.25</v>
      </c>
      <c r="G159" s="25">
        <f t="shared" si="25"/>
        <v>0.85618748631087105</v>
      </c>
      <c r="H159" s="25">
        <f t="shared" si="32"/>
        <v>0.99867359391021715</v>
      </c>
      <c r="I159" s="4">
        <f t="shared" si="26"/>
        <v>14678.469611481361</v>
      </c>
      <c r="J159" s="25">
        <f t="shared" si="33"/>
        <v>14559.767586575777</v>
      </c>
      <c r="K159" s="15">
        <f t="shared" si="27"/>
        <v>14540.45542218312</v>
      </c>
      <c r="L159" s="36">
        <f t="shared" si="28"/>
        <v>118.54457781687961</v>
      </c>
      <c r="M159" s="36">
        <f t="shared" si="29"/>
        <v>118.54457781687961</v>
      </c>
      <c r="N159" s="36">
        <f t="shared" si="30"/>
        <v>8.0868120483579779E-3</v>
      </c>
      <c r="O159" s="36">
        <f t="shared" si="31"/>
        <v>14052.816929782226</v>
      </c>
      <c r="P159" s="35">
        <f t="shared" si="34"/>
        <v>14052.816929782226</v>
      </c>
    </row>
    <row r="160" spans="1:16" x14ac:dyDescent="0.4">
      <c r="A160" s="1">
        <v>159</v>
      </c>
      <c r="B160" s="21">
        <v>39972</v>
      </c>
      <c r="C160" s="43">
        <v>3</v>
      </c>
      <c r="D160" s="23">
        <v>18323</v>
      </c>
      <c r="E160" s="25">
        <f t="shared" si="35"/>
        <v>17039.25</v>
      </c>
      <c r="F160" s="25">
        <f t="shared" si="36"/>
        <v>17378.75</v>
      </c>
      <c r="G160" s="25">
        <f t="shared" si="25"/>
        <v>1.0543335970653815</v>
      </c>
      <c r="H160" s="25">
        <f t="shared" si="32"/>
        <v>1.0035496571909501</v>
      </c>
      <c r="I160" s="4">
        <f t="shared" si="26"/>
        <v>18258.189685688463</v>
      </c>
      <c r="J160" s="25">
        <f t="shared" si="33"/>
        <v>14559.937024459838</v>
      </c>
      <c r="K160" s="15">
        <f t="shared" si="27"/>
        <v>14611.619809618493</v>
      </c>
      <c r="L160" s="36">
        <f t="shared" si="28"/>
        <v>3711.3801903815074</v>
      </c>
      <c r="M160" s="36">
        <f t="shared" si="29"/>
        <v>3711.3801903815074</v>
      </c>
      <c r="N160" s="36">
        <f t="shared" si="30"/>
        <v>0.20255308576005607</v>
      </c>
      <c r="O160" s="36">
        <f t="shared" si="31"/>
        <v>13774342.917556275</v>
      </c>
      <c r="P160" s="35">
        <f t="shared" si="34"/>
        <v>13774342.917556275</v>
      </c>
    </row>
    <row r="161" spans="1:16" x14ac:dyDescent="0.4">
      <c r="A161" s="1">
        <v>160</v>
      </c>
      <c r="B161" s="21">
        <v>39973</v>
      </c>
      <c r="C161" s="43">
        <v>4</v>
      </c>
      <c r="D161" s="23">
        <v>18286</v>
      </c>
      <c r="E161" s="25">
        <f t="shared" si="35"/>
        <v>17718.25</v>
      </c>
      <c r="F161" s="25">
        <f t="shared" si="36"/>
        <v>17762.375</v>
      </c>
      <c r="G161" s="25">
        <f t="shared" si="25"/>
        <v>1.0294794474274978</v>
      </c>
      <c r="H161" s="25">
        <f t="shared" si="32"/>
        <v>1.0020806698719684</v>
      </c>
      <c r="I161" s="4">
        <f t="shared" si="26"/>
        <v>18248.031869865652</v>
      </c>
      <c r="J161" s="25">
        <f t="shared" si="33"/>
        <v>14560.106462343898</v>
      </c>
      <c r="K161" s="15">
        <f t="shared" si="27"/>
        <v>14590.401237192749</v>
      </c>
      <c r="L161" s="36">
        <f t="shared" si="28"/>
        <v>3695.5987628072508</v>
      </c>
      <c r="M161" s="36">
        <f t="shared" si="29"/>
        <v>3695.5987628072508</v>
      </c>
      <c r="N161" s="36">
        <f t="shared" si="30"/>
        <v>0.20209989953009136</v>
      </c>
      <c r="O161" s="36">
        <f t="shared" si="31"/>
        <v>13657450.215662483</v>
      </c>
      <c r="P161" s="35">
        <f t="shared" si="34"/>
        <v>13657450.215662483</v>
      </c>
    </row>
    <row r="162" spans="1:16" x14ac:dyDescent="0.4">
      <c r="A162" s="1">
        <v>161</v>
      </c>
      <c r="B162" s="21">
        <v>39974</v>
      </c>
      <c r="C162" s="43">
        <v>1</v>
      </c>
      <c r="D162" s="23">
        <v>19605</v>
      </c>
      <c r="E162" s="25">
        <f t="shared" si="35"/>
        <v>17806.5</v>
      </c>
      <c r="F162" s="25">
        <f t="shared" si="36"/>
        <v>17801.375</v>
      </c>
      <c r="G162" s="25">
        <f t="shared" si="25"/>
        <v>1.1013194205503789</v>
      </c>
      <c r="H162" s="25">
        <f t="shared" si="32"/>
        <v>0.99569607902686397</v>
      </c>
      <c r="I162" s="4">
        <f t="shared" si="26"/>
        <v>19689.743098276333</v>
      </c>
      <c r="J162" s="25">
        <f t="shared" si="33"/>
        <v>14560.275900227958</v>
      </c>
      <c r="K162" s="15">
        <f t="shared" si="27"/>
        <v>14497.609623406321</v>
      </c>
      <c r="L162" s="36">
        <f t="shared" si="28"/>
        <v>5107.3903765936793</v>
      </c>
      <c r="M162" s="36">
        <f t="shared" si="29"/>
        <v>5107.3903765936793</v>
      </c>
      <c r="N162" s="36">
        <f t="shared" si="30"/>
        <v>0.2605146838354338</v>
      </c>
      <c r="O162" s="36">
        <f t="shared" si="31"/>
        <v>26085436.458921727</v>
      </c>
      <c r="P162" s="35">
        <f t="shared" si="34"/>
        <v>26085436.458921727</v>
      </c>
    </row>
    <row r="163" spans="1:16" x14ac:dyDescent="0.4">
      <c r="A163" s="1">
        <v>162</v>
      </c>
      <c r="B163" s="21">
        <v>39975</v>
      </c>
      <c r="C163" s="43">
        <v>2</v>
      </c>
      <c r="D163" s="23">
        <v>15012</v>
      </c>
      <c r="E163" s="25">
        <f t="shared" si="35"/>
        <v>17796.25</v>
      </c>
      <c r="F163" s="25">
        <f t="shared" si="36"/>
        <v>17651.25</v>
      </c>
      <c r="G163" s="25">
        <f t="shared" si="25"/>
        <v>0.85047801147227531</v>
      </c>
      <c r="H163" s="25">
        <f t="shared" si="32"/>
        <v>0.99867359391021715</v>
      </c>
      <c r="I163" s="4">
        <f t="shared" si="26"/>
        <v>15031.938454707564</v>
      </c>
      <c r="J163" s="25">
        <f t="shared" si="33"/>
        <v>14560.445338112018</v>
      </c>
      <c r="K163" s="15">
        <f t="shared" si="27"/>
        <v>14541.132274745596</v>
      </c>
      <c r="L163" s="36">
        <f t="shared" si="28"/>
        <v>470.86772525440392</v>
      </c>
      <c r="M163" s="36">
        <f t="shared" si="29"/>
        <v>470.86772525440392</v>
      </c>
      <c r="N163" s="36">
        <f t="shared" si="30"/>
        <v>3.1366088812576867E-2</v>
      </c>
      <c r="O163" s="36">
        <f t="shared" si="31"/>
        <v>221716.41468625682</v>
      </c>
      <c r="P163" s="35">
        <f t="shared" si="34"/>
        <v>221716.41468625682</v>
      </c>
    </row>
    <row r="164" spans="1:16" x14ac:dyDescent="0.4">
      <c r="A164" s="1">
        <v>163</v>
      </c>
      <c r="B164" s="21">
        <v>39976</v>
      </c>
      <c r="C164" s="43">
        <v>3</v>
      </c>
      <c r="D164" s="23">
        <v>18282</v>
      </c>
      <c r="E164" s="25">
        <f t="shared" si="35"/>
        <v>17506.25</v>
      </c>
      <c r="F164" s="25">
        <f t="shared" si="36"/>
        <v>17250.125</v>
      </c>
      <c r="G164" s="25">
        <f t="shared" si="25"/>
        <v>1.0598184071129919</v>
      </c>
      <c r="H164" s="25">
        <f t="shared" si="32"/>
        <v>1.0035496571909501</v>
      </c>
      <c r="I164" s="4">
        <f t="shared" si="26"/>
        <v>18217.334706857855</v>
      </c>
      <c r="J164" s="25">
        <f t="shared" si="33"/>
        <v>14560.614775996079</v>
      </c>
      <c r="K164" s="15">
        <f t="shared" si="27"/>
        <v>14612.299966940347</v>
      </c>
      <c r="L164" s="36">
        <f t="shared" si="28"/>
        <v>3669.7000330596529</v>
      </c>
      <c r="M164" s="36">
        <f t="shared" si="29"/>
        <v>3669.7000330596529</v>
      </c>
      <c r="N164" s="36">
        <f t="shared" si="30"/>
        <v>0.20072749333003242</v>
      </c>
      <c r="O164" s="36">
        <f t="shared" si="31"/>
        <v>13466698.332638018</v>
      </c>
      <c r="P164" s="35">
        <f t="shared" si="34"/>
        <v>13466698.332638018</v>
      </c>
    </row>
    <row r="165" spans="1:16" x14ac:dyDescent="0.4">
      <c r="A165" s="1">
        <v>164</v>
      </c>
      <c r="B165" s="21">
        <v>39977</v>
      </c>
      <c r="C165" s="43">
        <v>4</v>
      </c>
      <c r="D165" s="23">
        <v>17126</v>
      </c>
      <c r="E165" s="25">
        <f t="shared" si="35"/>
        <v>16994</v>
      </c>
      <c r="F165" s="25">
        <f t="shared" si="36"/>
        <v>17177.625</v>
      </c>
      <c r="G165" s="25">
        <f t="shared" si="25"/>
        <v>0.99699463691866597</v>
      </c>
      <c r="H165" s="25">
        <f t="shared" si="32"/>
        <v>1.0020806698719684</v>
      </c>
      <c r="I165" s="4">
        <f t="shared" si="26"/>
        <v>17090.440435487209</v>
      </c>
      <c r="J165" s="25">
        <f t="shared" si="33"/>
        <v>14560.784213880139</v>
      </c>
      <c r="K165" s="15">
        <f t="shared" si="27"/>
        <v>14591.080398906193</v>
      </c>
      <c r="L165" s="36">
        <f t="shared" si="28"/>
        <v>2534.9196010938067</v>
      </c>
      <c r="M165" s="36">
        <f t="shared" si="29"/>
        <v>2534.9196010938067</v>
      </c>
      <c r="N165" s="36">
        <f t="shared" si="30"/>
        <v>0.14801585899181402</v>
      </c>
      <c r="O165" s="36">
        <f t="shared" si="31"/>
        <v>6425817.3840095839</v>
      </c>
      <c r="P165" s="35">
        <f t="shared" si="34"/>
        <v>6425817.3840095839</v>
      </c>
    </row>
    <row r="166" spans="1:16" x14ac:dyDescent="0.4">
      <c r="A166" s="1">
        <v>165</v>
      </c>
      <c r="B166" s="21">
        <v>39978</v>
      </c>
      <c r="C166" s="43">
        <v>1</v>
      </c>
      <c r="D166" s="23">
        <v>17556</v>
      </c>
      <c r="E166" s="25">
        <f t="shared" si="35"/>
        <v>17361.25</v>
      </c>
      <c r="F166" s="25">
        <f t="shared" si="36"/>
        <v>17156.25</v>
      </c>
      <c r="G166" s="25">
        <f t="shared" si="25"/>
        <v>1.0233005464480873</v>
      </c>
      <c r="H166" s="25">
        <f t="shared" si="32"/>
        <v>0.99569607902686397</v>
      </c>
      <c r="I166" s="4">
        <f t="shared" si="26"/>
        <v>17631.88624500583</v>
      </c>
      <c r="J166" s="25">
        <f t="shared" si="33"/>
        <v>14560.953651764197</v>
      </c>
      <c r="K166" s="15">
        <f t="shared" si="27"/>
        <v>14498.284457953509</v>
      </c>
      <c r="L166" s="36">
        <f t="shared" si="28"/>
        <v>3057.7155420464915</v>
      </c>
      <c r="M166" s="36">
        <f t="shared" si="29"/>
        <v>3057.7155420464915</v>
      </c>
      <c r="N166" s="36">
        <f t="shared" si="30"/>
        <v>0.17416926076819841</v>
      </c>
      <c r="O166" s="36">
        <f t="shared" si="31"/>
        <v>9349624.3360726684</v>
      </c>
      <c r="P166" s="35">
        <f t="shared" si="34"/>
        <v>9349624.3360726684</v>
      </c>
    </row>
    <row r="167" spans="1:16" x14ac:dyDescent="0.4">
      <c r="A167" s="1">
        <v>166</v>
      </c>
      <c r="B167" s="21">
        <v>39979</v>
      </c>
      <c r="C167" s="43">
        <v>2</v>
      </c>
      <c r="D167" s="23">
        <v>16481</v>
      </c>
      <c r="E167" s="25">
        <f t="shared" si="35"/>
        <v>16951.25</v>
      </c>
      <c r="F167" s="25">
        <f t="shared" si="36"/>
        <v>16877.125</v>
      </c>
      <c r="G167" s="25">
        <f t="shared" si="25"/>
        <v>0.97652888154824946</v>
      </c>
      <c r="H167" s="25">
        <f t="shared" si="32"/>
        <v>0.99867359391021715</v>
      </c>
      <c r="I167" s="4">
        <f t="shared" si="26"/>
        <v>16502.889533175818</v>
      </c>
      <c r="J167" s="25">
        <f t="shared" si="33"/>
        <v>14561.123089648258</v>
      </c>
      <c r="K167" s="15">
        <f t="shared" si="27"/>
        <v>14541.80912730807</v>
      </c>
      <c r="L167" s="36">
        <f t="shared" si="28"/>
        <v>1939.1908726919301</v>
      </c>
      <c r="M167" s="36">
        <f t="shared" si="29"/>
        <v>1939.1908726919301</v>
      </c>
      <c r="N167" s="36">
        <f t="shared" si="30"/>
        <v>0.11766220937394151</v>
      </c>
      <c r="O167" s="36">
        <f t="shared" si="31"/>
        <v>3760461.2407316891</v>
      </c>
      <c r="P167" s="35">
        <f t="shared" si="34"/>
        <v>3760461.2407316891</v>
      </c>
    </row>
    <row r="168" spans="1:16" x14ac:dyDescent="0.4">
      <c r="A168" s="1">
        <v>167</v>
      </c>
      <c r="B168" s="21">
        <v>39980</v>
      </c>
      <c r="C168" s="43">
        <v>3</v>
      </c>
      <c r="D168" s="23">
        <v>16642</v>
      </c>
      <c r="E168" s="25">
        <f t="shared" si="35"/>
        <v>16803</v>
      </c>
      <c r="F168" s="25">
        <f t="shared" si="36"/>
        <v>16398.625</v>
      </c>
      <c r="G168" s="25">
        <f t="shared" si="25"/>
        <v>1.0148411833309194</v>
      </c>
      <c r="H168" s="25">
        <f t="shared" si="32"/>
        <v>1.0035496571909501</v>
      </c>
      <c r="I168" s="4">
        <f t="shared" si="26"/>
        <v>16583.135553633543</v>
      </c>
      <c r="J168" s="25">
        <f t="shared" si="33"/>
        <v>14561.292527532318</v>
      </c>
      <c r="K168" s="15">
        <f t="shared" si="27"/>
        <v>14612.980124262202</v>
      </c>
      <c r="L168" s="36">
        <f t="shared" si="28"/>
        <v>2029.0198757377984</v>
      </c>
      <c r="M168" s="36">
        <f t="shared" si="29"/>
        <v>2029.0198757377984</v>
      </c>
      <c r="N168" s="36">
        <f t="shared" si="30"/>
        <v>0.12192163656638616</v>
      </c>
      <c r="O168" s="36">
        <f t="shared" si="31"/>
        <v>4116921.6561390311</v>
      </c>
      <c r="P168" s="35">
        <f t="shared" si="34"/>
        <v>4116921.6561390311</v>
      </c>
    </row>
    <row r="169" spans="1:16" x14ac:dyDescent="0.4">
      <c r="A169" s="1">
        <v>168</v>
      </c>
      <c r="B169" s="21">
        <v>39981</v>
      </c>
      <c r="C169" s="43">
        <v>4</v>
      </c>
      <c r="D169" s="23">
        <v>16533</v>
      </c>
      <c r="E169" s="25">
        <f t="shared" si="35"/>
        <v>15994.25</v>
      </c>
      <c r="F169" s="25">
        <f t="shared" si="36"/>
        <v>16130</v>
      </c>
      <c r="G169" s="25">
        <f t="shared" si="25"/>
        <v>1.0249845009299443</v>
      </c>
      <c r="H169" s="25">
        <f t="shared" si="32"/>
        <v>1.0020806698719684</v>
      </c>
      <c r="I169" s="4">
        <f t="shared" si="26"/>
        <v>16498.671710843751</v>
      </c>
      <c r="J169" s="25">
        <f t="shared" si="33"/>
        <v>14561.461965416378</v>
      </c>
      <c r="K169" s="15">
        <f t="shared" si="27"/>
        <v>14591.759560619634</v>
      </c>
      <c r="L169" s="36">
        <f t="shared" si="28"/>
        <v>1941.2404393803663</v>
      </c>
      <c r="M169" s="36">
        <f t="shared" si="29"/>
        <v>1941.2404393803663</v>
      </c>
      <c r="N169" s="36">
        <f t="shared" si="30"/>
        <v>0.11741610351299621</v>
      </c>
      <c r="O169" s="36">
        <f t="shared" si="31"/>
        <v>3768414.4434856777</v>
      </c>
      <c r="P169" s="35">
        <f t="shared" si="34"/>
        <v>3768414.4434856777</v>
      </c>
    </row>
    <row r="170" spans="1:16" x14ac:dyDescent="0.4">
      <c r="A170" s="1">
        <v>169</v>
      </c>
      <c r="B170" s="21">
        <v>39982</v>
      </c>
      <c r="C170" s="43">
        <v>1</v>
      </c>
      <c r="D170" s="23">
        <v>14321</v>
      </c>
      <c r="E170" s="25">
        <f t="shared" si="35"/>
        <v>16265.75</v>
      </c>
      <c r="F170" s="25">
        <f t="shared" si="36"/>
        <v>15788.875</v>
      </c>
      <c r="G170" s="25">
        <f t="shared" si="25"/>
        <v>0.90703105826095909</v>
      </c>
      <c r="H170" s="25">
        <f t="shared" si="32"/>
        <v>0.99569607902686397</v>
      </c>
      <c r="I170" s="4">
        <f t="shared" si="26"/>
        <v>14382.902877348399</v>
      </c>
      <c r="J170" s="25">
        <f t="shared" si="33"/>
        <v>14561.631403300438</v>
      </c>
      <c r="K170" s="15">
        <f t="shared" si="27"/>
        <v>14498.959292500696</v>
      </c>
      <c r="L170" s="36">
        <f t="shared" si="28"/>
        <v>-177.95929250069639</v>
      </c>
      <c r="M170" s="36">
        <f t="shared" si="29"/>
        <v>177.95929250069639</v>
      </c>
      <c r="N170" s="36">
        <f t="shared" si="30"/>
        <v>1.2426457125947657E-2</v>
      </c>
      <c r="O170" s="36">
        <f t="shared" si="31"/>
        <v>31669.509787348416</v>
      </c>
      <c r="P170" s="35">
        <f t="shared" si="34"/>
        <v>31669.509787348416</v>
      </c>
    </row>
    <row r="171" spans="1:16" x14ac:dyDescent="0.4">
      <c r="A171" s="1">
        <v>170</v>
      </c>
      <c r="B171" s="21">
        <v>39983</v>
      </c>
      <c r="C171" s="43">
        <v>2</v>
      </c>
      <c r="D171" s="23">
        <v>17567</v>
      </c>
      <c r="E171" s="25">
        <f t="shared" si="35"/>
        <v>15312</v>
      </c>
      <c r="F171" s="25">
        <f t="shared" si="36"/>
        <v>15332.375</v>
      </c>
      <c r="G171" s="25">
        <f t="shared" si="25"/>
        <v>1.1457455221386119</v>
      </c>
      <c r="H171" s="25">
        <f t="shared" si="32"/>
        <v>0.99867359391021715</v>
      </c>
      <c r="I171" s="4">
        <f t="shared" si="26"/>
        <v>17590.331923384478</v>
      </c>
      <c r="J171" s="25">
        <f t="shared" si="33"/>
        <v>14561.800841184498</v>
      </c>
      <c r="K171" s="15">
        <f t="shared" si="27"/>
        <v>14542.485979870546</v>
      </c>
      <c r="L171" s="36">
        <f t="shared" si="28"/>
        <v>3024.5140201294544</v>
      </c>
      <c r="M171" s="36">
        <f t="shared" si="29"/>
        <v>3024.5140201294544</v>
      </c>
      <c r="N171" s="36">
        <f t="shared" si="30"/>
        <v>0.17217020664481439</v>
      </c>
      <c r="O171" s="36">
        <f t="shared" si="31"/>
        <v>9147685.0579596329</v>
      </c>
      <c r="P171" s="35">
        <f t="shared" si="34"/>
        <v>9147685.0579596329</v>
      </c>
    </row>
    <row r="172" spans="1:16" x14ac:dyDescent="0.4">
      <c r="A172" s="1">
        <v>171</v>
      </c>
      <c r="B172" s="21">
        <v>39984</v>
      </c>
      <c r="C172" s="43">
        <v>3</v>
      </c>
      <c r="D172" s="23">
        <v>12827</v>
      </c>
      <c r="E172" s="25">
        <f t="shared" si="35"/>
        <v>15352.75</v>
      </c>
      <c r="F172" s="25">
        <f t="shared" si="36"/>
        <v>15254.125</v>
      </c>
      <c r="G172" s="25">
        <f t="shared" si="25"/>
        <v>0.84088730097596553</v>
      </c>
      <c r="H172" s="25">
        <f t="shared" si="32"/>
        <v>1.0035496571909501</v>
      </c>
      <c r="I172" s="4">
        <f t="shared" si="26"/>
        <v>12781.629596590403</v>
      </c>
      <c r="J172" s="25">
        <f t="shared" si="33"/>
        <v>14561.970279068559</v>
      </c>
      <c r="K172" s="15">
        <f t="shared" si="27"/>
        <v>14613.660281584056</v>
      </c>
      <c r="L172" s="36">
        <f t="shared" si="28"/>
        <v>-1786.6602815840561</v>
      </c>
      <c r="M172" s="36">
        <f t="shared" si="29"/>
        <v>1786.6602815840561</v>
      </c>
      <c r="N172" s="36">
        <f t="shared" si="30"/>
        <v>0.13928902171856677</v>
      </c>
      <c r="O172" s="36">
        <f t="shared" si="31"/>
        <v>3192154.9617900187</v>
      </c>
      <c r="P172" s="35">
        <f t="shared" si="34"/>
        <v>3192154.9617900187</v>
      </c>
    </row>
    <row r="173" spans="1:16" x14ac:dyDescent="0.4">
      <c r="A173" s="1">
        <v>172</v>
      </c>
      <c r="B173" s="21">
        <v>39985</v>
      </c>
      <c r="C173" s="43">
        <v>4</v>
      </c>
      <c r="D173" s="23">
        <v>16696</v>
      </c>
      <c r="E173" s="25">
        <f t="shared" si="35"/>
        <v>15155.5</v>
      </c>
      <c r="F173" s="25">
        <f t="shared" si="36"/>
        <v>14664.625</v>
      </c>
      <c r="G173" s="25">
        <f t="shared" ref="G173:G236" si="37">D173/F173</f>
        <v>1.1385221238183725</v>
      </c>
      <c r="H173" s="25">
        <f t="shared" si="32"/>
        <v>1.0020806698719684</v>
      </c>
      <c r="I173" s="4">
        <f t="shared" ref="I173:I236" si="38">D173/H173</f>
        <v>16661.333265846926</v>
      </c>
      <c r="J173" s="25">
        <f t="shared" si="33"/>
        <v>14562.139716952619</v>
      </c>
      <c r="K173" s="15">
        <f t="shared" ref="K173:K236" si="39">H173*J173</f>
        <v>14592.438722333078</v>
      </c>
      <c r="L173" s="36">
        <f t="shared" ref="L173:L236" si="40">D173-K173</f>
        <v>2103.5612776669223</v>
      </c>
      <c r="M173" s="36">
        <f t="shared" ref="M173:M236" si="41">ABS(L173)</f>
        <v>2103.5612776669223</v>
      </c>
      <c r="N173" s="36">
        <f t="shared" ref="N173:N236" si="42">M173/D173</f>
        <v>0.12599193086169874</v>
      </c>
      <c r="O173" s="36">
        <f t="shared" ref="O173:O236" si="43">L173^2</f>
        <v>4424970.0488996943</v>
      </c>
      <c r="P173" s="35">
        <f t="shared" si="34"/>
        <v>4424970.0488996943</v>
      </c>
    </row>
    <row r="174" spans="1:16" x14ac:dyDescent="0.4">
      <c r="A174" s="1">
        <v>173</v>
      </c>
      <c r="B174" s="21">
        <v>39986</v>
      </c>
      <c r="C174" s="43">
        <v>1</v>
      </c>
      <c r="D174" s="23">
        <v>13532</v>
      </c>
      <c r="E174" s="25">
        <f t="shared" si="35"/>
        <v>14173.75</v>
      </c>
      <c r="F174" s="25">
        <f t="shared" si="36"/>
        <v>14401.375</v>
      </c>
      <c r="G174" s="25">
        <f t="shared" si="37"/>
        <v>0.93963250036888835</v>
      </c>
      <c r="H174" s="25">
        <f t="shared" si="32"/>
        <v>0.99569607902686397</v>
      </c>
      <c r="I174" s="4">
        <f t="shared" si="38"/>
        <v>13590.49240529841</v>
      </c>
      <c r="J174" s="25">
        <f t="shared" si="33"/>
        <v>14562.309154836679</v>
      </c>
      <c r="K174" s="15">
        <f t="shared" si="39"/>
        <v>14499.634127047886</v>
      </c>
      <c r="L174" s="36">
        <f t="shared" si="40"/>
        <v>-967.63412704788607</v>
      </c>
      <c r="M174" s="36">
        <f t="shared" si="41"/>
        <v>967.63412704788607</v>
      </c>
      <c r="N174" s="36">
        <f t="shared" si="42"/>
        <v>7.1507103683704262E-2</v>
      </c>
      <c r="O174" s="36">
        <f t="shared" si="43"/>
        <v>936315.80382772454</v>
      </c>
      <c r="P174" s="35">
        <f t="shared" si="34"/>
        <v>936315.80382772454</v>
      </c>
    </row>
    <row r="175" spans="1:16" x14ac:dyDescent="0.4">
      <c r="A175" s="1">
        <v>174</v>
      </c>
      <c r="B175" s="21">
        <v>39987</v>
      </c>
      <c r="C175" s="43">
        <v>2</v>
      </c>
      <c r="D175" s="23">
        <v>13640</v>
      </c>
      <c r="E175" s="25">
        <f t="shared" si="35"/>
        <v>14629</v>
      </c>
      <c r="F175" s="25">
        <f t="shared" si="36"/>
        <v>13832.25</v>
      </c>
      <c r="G175" s="25">
        <f t="shared" si="37"/>
        <v>0.98610132118780391</v>
      </c>
      <c r="H175" s="25">
        <f t="shared" si="32"/>
        <v>0.99867359391021715</v>
      </c>
      <c r="I175" s="4">
        <f t="shared" si="38"/>
        <v>13658.116208513935</v>
      </c>
      <c r="J175" s="25">
        <f t="shared" si="33"/>
        <v>14562.478592720739</v>
      </c>
      <c r="K175" s="15">
        <f t="shared" si="39"/>
        <v>14543.162832433023</v>
      </c>
      <c r="L175" s="36">
        <f t="shared" si="40"/>
        <v>-903.16283243302314</v>
      </c>
      <c r="M175" s="36">
        <f t="shared" si="41"/>
        <v>903.16283243302314</v>
      </c>
      <c r="N175" s="36">
        <f t="shared" si="42"/>
        <v>6.6214283902714305E-2</v>
      </c>
      <c r="O175" s="36">
        <f t="shared" si="43"/>
        <v>815703.10188844102</v>
      </c>
      <c r="P175" s="35">
        <f t="shared" si="34"/>
        <v>815703.10188844102</v>
      </c>
    </row>
    <row r="176" spans="1:16" x14ac:dyDescent="0.4">
      <c r="A176" s="1">
        <v>175</v>
      </c>
      <c r="B176" s="21">
        <v>39988</v>
      </c>
      <c r="C176" s="43">
        <v>3</v>
      </c>
      <c r="D176" s="23">
        <v>14648</v>
      </c>
      <c r="E176" s="25">
        <f t="shared" si="35"/>
        <v>13035.5</v>
      </c>
      <c r="F176" s="25">
        <f t="shared" si="36"/>
        <v>13196.625</v>
      </c>
      <c r="G176" s="25">
        <f t="shared" si="37"/>
        <v>1.109980771598799</v>
      </c>
      <c r="H176" s="25">
        <f t="shared" si="32"/>
        <v>1.0035496571909501</v>
      </c>
      <c r="I176" s="4">
        <f t="shared" si="38"/>
        <v>14596.188534408373</v>
      </c>
      <c r="J176" s="25">
        <f t="shared" si="33"/>
        <v>14562.648030604798</v>
      </c>
      <c r="K176" s="15">
        <f t="shared" si="39"/>
        <v>14614.340438905911</v>
      </c>
      <c r="L176" s="36">
        <f t="shared" si="40"/>
        <v>33.65956109408944</v>
      </c>
      <c r="M176" s="36">
        <f t="shared" si="41"/>
        <v>33.65956109408944</v>
      </c>
      <c r="N176" s="36">
        <f t="shared" si="42"/>
        <v>2.2978946678105846E-3</v>
      </c>
      <c r="O176" s="36">
        <f t="shared" si="43"/>
        <v>1132.9660530467395</v>
      </c>
      <c r="P176" s="35">
        <f t="shared" si="34"/>
        <v>1132.9660530467395</v>
      </c>
    </row>
    <row r="177" spans="1:16" x14ac:dyDescent="0.4">
      <c r="A177" s="1">
        <v>176</v>
      </c>
      <c r="B177" s="21">
        <v>39989</v>
      </c>
      <c r="C177" s="43">
        <v>4</v>
      </c>
      <c r="D177" s="23">
        <v>10322</v>
      </c>
      <c r="E177" s="25">
        <f t="shared" si="35"/>
        <v>13357.75</v>
      </c>
      <c r="F177" s="25">
        <f t="shared" si="36"/>
        <v>13663.875</v>
      </c>
      <c r="G177" s="25">
        <f t="shared" si="37"/>
        <v>0.75542260156800323</v>
      </c>
      <c r="H177" s="25">
        <f t="shared" si="32"/>
        <v>1.0020806698719684</v>
      </c>
      <c r="I177" s="4">
        <f t="shared" si="38"/>
        <v>10300.567918667464</v>
      </c>
      <c r="J177" s="25">
        <f t="shared" si="33"/>
        <v>14562.817468488858</v>
      </c>
      <c r="K177" s="15">
        <f t="shared" si="39"/>
        <v>14593.117884046518</v>
      </c>
      <c r="L177" s="36">
        <f t="shared" si="40"/>
        <v>-4271.1178840465182</v>
      </c>
      <c r="M177" s="36">
        <f t="shared" si="41"/>
        <v>4271.1178840465182</v>
      </c>
      <c r="N177" s="36">
        <f t="shared" si="42"/>
        <v>0.41378782058191416</v>
      </c>
      <c r="O177" s="36">
        <f t="shared" si="43"/>
        <v>18242447.979422007</v>
      </c>
      <c r="P177" s="35">
        <f t="shared" si="34"/>
        <v>18242447.979422007</v>
      </c>
    </row>
    <row r="178" spans="1:16" x14ac:dyDescent="0.4">
      <c r="A178" s="1">
        <v>177</v>
      </c>
      <c r="B178" s="21">
        <v>39990</v>
      </c>
      <c r="C178" s="43">
        <v>1</v>
      </c>
      <c r="D178" s="23">
        <v>14821</v>
      </c>
      <c r="E178" s="25">
        <f t="shared" si="35"/>
        <v>13970</v>
      </c>
      <c r="F178" s="25">
        <f t="shared" si="36"/>
        <v>14144.625</v>
      </c>
      <c r="G178" s="25">
        <f t="shared" si="37"/>
        <v>1.0478185176347905</v>
      </c>
      <c r="H178" s="25">
        <f t="shared" si="32"/>
        <v>0.99569607902686397</v>
      </c>
      <c r="I178" s="4">
        <f t="shared" si="38"/>
        <v>14885.064139737491</v>
      </c>
      <c r="J178" s="25">
        <f t="shared" si="33"/>
        <v>14562.986906372918</v>
      </c>
      <c r="K178" s="15">
        <f t="shared" si="39"/>
        <v>14500.308961595074</v>
      </c>
      <c r="L178" s="36">
        <f t="shared" si="40"/>
        <v>320.69103840492608</v>
      </c>
      <c r="M178" s="36">
        <f t="shared" si="41"/>
        <v>320.69103840492608</v>
      </c>
      <c r="N178" s="36">
        <f t="shared" si="42"/>
        <v>2.1637611389577361E-2</v>
      </c>
      <c r="O178" s="36">
        <f t="shared" si="43"/>
        <v>102842.74211322977</v>
      </c>
      <c r="P178" s="35">
        <f t="shared" si="34"/>
        <v>102842.74211322977</v>
      </c>
    </row>
    <row r="179" spans="1:16" x14ac:dyDescent="0.4">
      <c r="A179" s="1">
        <v>178</v>
      </c>
      <c r="B179" s="21">
        <v>39991</v>
      </c>
      <c r="C179" s="43">
        <v>2</v>
      </c>
      <c r="D179" s="23">
        <v>16089</v>
      </c>
      <c r="E179" s="25">
        <f t="shared" si="35"/>
        <v>14319.25</v>
      </c>
      <c r="F179" s="25">
        <f t="shared" si="36"/>
        <v>15077.125</v>
      </c>
      <c r="G179" s="25">
        <f t="shared" si="37"/>
        <v>1.0671132593249708</v>
      </c>
      <c r="H179" s="25">
        <f t="shared" si="32"/>
        <v>0.99867359391021715</v>
      </c>
      <c r="I179" s="4">
        <f t="shared" si="38"/>
        <v>16110.36889140621</v>
      </c>
      <c r="J179" s="25">
        <f t="shared" si="33"/>
        <v>14563.156344256979</v>
      </c>
      <c r="K179" s="15">
        <f t="shared" si="39"/>
        <v>14543.839684995497</v>
      </c>
      <c r="L179" s="36">
        <f t="shared" si="40"/>
        <v>1545.160315004503</v>
      </c>
      <c r="M179" s="36">
        <f t="shared" si="41"/>
        <v>1545.160315004503</v>
      </c>
      <c r="N179" s="36">
        <f t="shared" si="42"/>
        <v>9.6038306607278454E-2</v>
      </c>
      <c r="O179" s="36">
        <f t="shared" si="43"/>
        <v>2387520.3990648151</v>
      </c>
      <c r="P179" s="35">
        <f t="shared" si="34"/>
        <v>2387520.3990648151</v>
      </c>
    </row>
    <row r="180" spans="1:16" x14ac:dyDescent="0.4">
      <c r="A180" s="1">
        <v>179</v>
      </c>
      <c r="B180" s="21">
        <v>39992</v>
      </c>
      <c r="C180" s="43">
        <v>3</v>
      </c>
      <c r="D180" s="23">
        <v>16045</v>
      </c>
      <c r="E180" s="25">
        <f t="shared" si="35"/>
        <v>15835</v>
      </c>
      <c r="F180" s="25">
        <f t="shared" si="36"/>
        <v>16034.25</v>
      </c>
      <c r="G180" s="25">
        <f t="shared" si="37"/>
        <v>1.0006704398397182</v>
      </c>
      <c r="H180" s="25">
        <f t="shared" si="32"/>
        <v>1.0035496571909501</v>
      </c>
      <c r="I180" s="4">
        <f t="shared" si="38"/>
        <v>15988.247203343963</v>
      </c>
      <c r="J180" s="25">
        <f t="shared" si="33"/>
        <v>14563.325782141039</v>
      </c>
      <c r="K180" s="15">
        <f t="shared" si="39"/>
        <v>14615.020596227765</v>
      </c>
      <c r="L180" s="36">
        <f t="shared" si="40"/>
        <v>1429.9794037722349</v>
      </c>
      <c r="M180" s="36">
        <f t="shared" si="41"/>
        <v>1429.9794037722349</v>
      </c>
      <c r="N180" s="36">
        <f t="shared" si="42"/>
        <v>8.9123054145979111E-2</v>
      </c>
      <c r="O180" s="36">
        <f t="shared" si="43"/>
        <v>2044841.0952127965</v>
      </c>
      <c r="P180" s="35">
        <f t="shared" si="34"/>
        <v>2044841.0952127965</v>
      </c>
    </row>
    <row r="181" spans="1:16" x14ac:dyDescent="0.4">
      <c r="A181" s="1">
        <v>180</v>
      </c>
      <c r="B181" s="21">
        <v>39993</v>
      </c>
      <c r="C181" s="43">
        <v>4</v>
      </c>
      <c r="D181" s="23">
        <v>16385</v>
      </c>
      <c r="E181" s="25">
        <f t="shared" si="35"/>
        <v>16233.5</v>
      </c>
      <c r="F181" s="25">
        <f t="shared" si="36"/>
        <v>16292.125</v>
      </c>
      <c r="G181" s="25">
        <f t="shared" si="37"/>
        <v>1.0057006068882972</v>
      </c>
      <c r="H181" s="25">
        <f t="shared" si="32"/>
        <v>1.0020806698719684</v>
      </c>
      <c r="I181" s="4">
        <f t="shared" si="38"/>
        <v>16350.979010595465</v>
      </c>
      <c r="J181" s="25">
        <f t="shared" si="33"/>
        <v>14563.495220025099</v>
      </c>
      <c r="K181" s="15">
        <f t="shared" si="39"/>
        <v>14593.797045759962</v>
      </c>
      <c r="L181" s="36">
        <f t="shared" si="40"/>
        <v>1791.2029542400378</v>
      </c>
      <c r="M181" s="36">
        <f t="shared" si="41"/>
        <v>1791.2029542400378</v>
      </c>
      <c r="N181" s="36">
        <f t="shared" si="42"/>
        <v>0.10931967984376184</v>
      </c>
      <c r="O181" s="36">
        <f t="shared" si="43"/>
        <v>3208408.0232782387</v>
      </c>
      <c r="P181" s="35">
        <f t="shared" si="34"/>
        <v>3208408.0232782387</v>
      </c>
    </row>
    <row r="182" spans="1:16" x14ac:dyDescent="0.4">
      <c r="A182" s="1">
        <v>181</v>
      </c>
      <c r="B182" s="21">
        <v>39994</v>
      </c>
      <c r="C182" s="43">
        <v>1</v>
      </c>
      <c r="D182" s="23">
        <v>16415</v>
      </c>
      <c r="E182" s="25">
        <f t="shared" si="35"/>
        <v>16350.75</v>
      </c>
      <c r="F182" s="25">
        <f t="shared" si="36"/>
        <v>16037.375</v>
      </c>
      <c r="G182" s="25">
        <f t="shared" si="37"/>
        <v>1.0235465592093469</v>
      </c>
      <c r="H182" s="25">
        <f t="shared" si="32"/>
        <v>0.99569607902686397</v>
      </c>
      <c r="I182" s="4">
        <f t="shared" si="38"/>
        <v>16485.954244233919</v>
      </c>
      <c r="J182" s="25">
        <f t="shared" si="33"/>
        <v>14563.664657909159</v>
      </c>
      <c r="K182" s="15">
        <f t="shared" si="39"/>
        <v>14500.983796142264</v>
      </c>
      <c r="L182" s="36">
        <f t="shared" si="40"/>
        <v>1914.0162038577364</v>
      </c>
      <c r="M182" s="36">
        <f t="shared" si="41"/>
        <v>1914.0162038577364</v>
      </c>
      <c r="N182" s="36">
        <f t="shared" si="42"/>
        <v>0.11660165725603024</v>
      </c>
      <c r="O182" s="36">
        <f t="shared" si="43"/>
        <v>3663458.0286299801</v>
      </c>
      <c r="P182" s="35">
        <f t="shared" si="34"/>
        <v>3663458.0286299801</v>
      </c>
    </row>
    <row r="183" spans="1:16" x14ac:dyDescent="0.4">
      <c r="A183" s="1">
        <v>182</v>
      </c>
      <c r="B183" s="21">
        <v>39995</v>
      </c>
      <c r="C183" s="43">
        <v>2</v>
      </c>
      <c r="D183" s="23">
        <v>16558</v>
      </c>
      <c r="E183" s="25">
        <f t="shared" si="35"/>
        <v>15724</v>
      </c>
      <c r="F183" s="25">
        <f t="shared" si="36"/>
        <v>15810.25</v>
      </c>
      <c r="G183" s="25">
        <f t="shared" si="37"/>
        <v>1.0472952673107636</v>
      </c>
      <c r="H183" s="25">
        <f t="shared" si="32"/>
        <v>0.99867359391021715</v>
      </c>
      <c r="I183" s="4">
        <f t="shared" si="38"/>
        <v>16579.99180209485</v>
      </c>
      <c r="J183" s="25">
        <f t="shared" si="33"/>
        <v>14563.83409579322</v>
      </c>
      <c r="K183" s="15">
        <f t="shared" si="39"/>
        <v>14544.516537557973</v>
      </c>
      <c r="L183" s="36">
        <f t="shared" si="40"/>
        <v>2013.4834624420273</v>
      </c>
      <c r="M183" s="36">
        <f t="shared" si="41"/>
        <v>2013.4834624420273</v>
      </c>
      <c r="N183" s="36">
        <f t="shared" si="42"/>
        <v>0.12160185182039059</v>
      </c>
      <c r="O183" s="36">
        <f t="shared" si="43"/>
        <v>4054115.6535275346</v>
      </c>
      <c r="P183" s="35">
        <f t="shared" si="34"/>
        <v>4054115.6535275346</v>
      </c>
    </row>
    <row r="184" spans="1:16" x14ac:dyDescent="0.4">
      <c r="A184" s="1">
        <v>183</v>
      </c>
      <c r="B184" s="21">
        <v>39996</v>
      </c>
      <c r="C184" s="43">
        <v>3</v>
      </c>
      <c r="D184" s="23">
        <v>13538</v>
      </c>
      <c r="E184" s="25">
        <f t="shared" si="35"/>
        <v>15896.5</v>
      </c>
      <c r="F184" s="25">
        <f t="shared" si="36"/>
        <v>16023.875</v>
      </c>
      <c r="G184" s="25">
        <f t="shared" si="37"/>
        <v>0.84486430404630586</v>
      </c>
      <c r="H184" s="25">
        <f t="shared" si="32"/>
        <v>1.0035496571909501</v>
      </c>
      <c r="I184" s="4">
        <f t="shared" si="38"/>
        <v>13490.114717287041</v>
      </c>
      <c r="J184" s="25">
        <f t="shared" si="33"/>
        <v>14564.00353367728</v>
      </c>
      <c r="K184" s="15">
        <f t="shared" si="39"/>
        <v>14615.700753549621</v>
      </c>
      <c r="L184" s="36">
        <f t="shared" si="40"/>
        <v>-1077.7007535496214</v>
      </c>
      <c r="M184" s="36">
        <f t="shared" si="41"/>
        <v>1077.7007535496214</v>
      </c>
      <c r="N184" s="36">
        <f t="shared" si="42"/>
        <v>7.9605610396633275E-2</v>
      </c>
      <c r="O184" s="36">
        <f t="shared" si="43"/>
        <v>1161438.9142014217</v>
      </c>
      <c r="P184" s="35">
        <f t="shared" si="34"/>
        <v>1161438.9142014217</v>
      </c>
    </row>
    <row r="185" spans="1:16" x14ac:dyDescent="0.4">
      <c r="A185" s="1">
        <v>184</v>
      </c>
      <c r="B185" s="21">
        <v>39997</v>
      </c>
      <c r="C185" s="43">
        <v>4</v>
      </c>
      <c r="D185" s="23">
        <v>17075</v>
      </c>
      <c r="E185" s="25">
        <f t="shared" si="35"/>
        <v>16151.25</v>
      </c>
      <c r="F185" s="25">
        <f t="shared" si="36"/>
        <v>16268.125</v>
      </c>
      <c r="G185" s="25">
        <f t="shared" si="37"/>
        <v>1.0495985247224251</v>
      </c>
      <c r="H185" s="25">
        <f t="shared" si="32"/>
        <v>1.0020806698719684</v>
      </c>
      <c r="I185" s="4">
        <f t="shared" si="38"/>
        <v>17039.546329320572</v>
      </c>
      <c r="J185" s="25">
        <f t="shared" si="33"/>
        <v>14564.17297156134</v>
      </c>
      <c r="K185" s="15">
        <f t="shared" si="39"/>
        <v>14594.476207473404</v>
      </c>
      <c r="L185" s="36">
        <f t="shared" si="40"/>
        <v>2480.5237925265956</v>
      </c>
      <c r="M185" s="36">
        <f t="shared" si="41"/>
        <v>2480.5237925265956</v>
      </c>
      <c r="N185" s="36">
        <f t="shared" si="42"/>
        <v>0.14527225724899534</v>
      </c>
      <c r="O185" s="36">
        <f t="shared" si="43"/>
        <v>6152998.2852905253</v>
      </c>
      <c r="P185" s="35">
        <f t="shared" si="34"/>
        <v>6152998.2852905253</v>
      </c>
    </row>
    <row r="186" spans="1:16" x14ac:dyDescent="0.4">
      <c r="A186" s="1">
        <v>185</v>
      </c>
      <c r="B186" s="21">
        <v>39998</v>
      </c>
      <c r="C186" s="43">
        <v>1</v>
      </c>
      <c r="D186" s="23">
        <v>17434</v>
      </c>
      <c r="E186" s="25">
        <f t="shared" si="35"/>
        <v>16385</v>
      </c>
      <c r="F186" s="25">
        <f t="shared" si="36"/>
        <v>16898.125</v>
      </c>
      <c r="G186" s="25">
        <f t="shared" si="37"/>
        <v>1.0317120982357511</v>
      </c>
      <c r="H186" s="25">
        <f t="shared" si="32"/>
        <v>0.99569607902686397</v>
      </c>
      <c r="I186" s="4">
        <f t="shared" si="38"/>
        <v>17509.358896982892</v>
      </c>
      <c r="J186" s="25">
        <f t="shared" si="33"/>
        <v>14564.342409445399</v>
      </c>
      <c r="K186" s="15">
        <f t="shared" si="39"/>
        <v>14501.658630689451</v>
      </c>
      <c r="L186" s="36">
        <f t="shared" si="40"/>
        <v>2932.3413693105485</v>
      </c>
      <c r="M186" s="36">
        <f t="shared" si="41"/>
        <v>2932.3413693105485</v>
      </c>
      <c r="N186" s="36">
        <f t="shared" si="42"/>
        <v>0.16819670582256216</v>
      </c>
      <c r="O186" s="36">
        <f t="shared" si="43"/>
        <v>8598625.9061700627</v>
      </c>
      <c r="P186" s="35">
        <f t="shared" si="34"/>
        <v>8598625.9061700627</v>
      </c>
    </row>
    <row r="187" spans="1:16" x14ac:dyDescent="0.4">
      <c r="A187" s="1">
        <v>186</v>
      </c>
      <c r="B187" s="21">
        <v>39999</v>
      </c>
      <c r="C187" s="43">
        <v>2</v>
      </c>
      <c r="D187" s="23">
        <v>17493</v>
      </c>
      <c r="E187" s="25">
        <f t="shared" si="35"/>
        <v>17411.25</v>
      </c>
      <c r="F187" s="25">
        <f t="shared" si="36"/>
        <v>17432.375</v>
      </c>
      <c r="G187" s="25">
        <f t="shared" si="37"/>
        <v>1.0034777246359146</v>
      </c>
      <c r="H187" s="25">
        <f t="shared" si="32"/>
        <v>0.99867359391021715</v>
      </c>
      <c r="I187" s="4">
        <f t="shared" si="38"/>
        <v>17516.233638968788</v>
      </c>
      <c r="J187" s="25">
        <f t="shared" si="33"/>
        <v>14564.511847329459</v>
      </c>
      <c r="K187" s="15">
        <f t="shared" si="39"/>
        <v>14545.193390120447</v>
      </c>
      <c r="L187" s="36">
        <f t="shared" si="40"/>
        <v>2947.8066098795534</v>
      </c>
      <c r="M187" s="36">
        <f t="shared" si="41"/>
        <v>2947.8066098795534</v>
      </c>
      <c r="N187" s="36">
        <f t="shared" si="42"/>
        <v>0.16851349739207416</v>
      </c>
      <c r="O187" s="36">
        <f t="shared" si="43"/>
        <v>8689563.8092495855</v>
      </c>
      <c r="P187" s="35">
        <f t="shared" si="34"/>
        <v>8689563.8092495855</v>
      </c>
    </row>
    <row r="188" spans="1:16" x14ac:dyDescent="0.4">
      <c r="A188" s="1">
        <v>187</v>
      </c>
      <c r="B188" s="21">
        <v>40000</v>
      </c>
      <c r="C188" s="43">
        <v>3</v>
      </c>
      <c r="D188" s="23">
        <v>17643</v>
      </c>
      <c r="E188" s="25">
        <f t="shared" si="35"/>
        <v>17453.5</v>
      </c>
      <c r="F188" s="25">
        <f t="shared" si="36"/>
        <v>17196.375</v>
      </c>
      <c r="G188" s="25">
        <f t="shared" si="37"/>
        <v>1.0259720435266153</v>
      </c>
      <c r="H188" s="25">
        <f t="shared" si="32"/>
        <v>1.0035496571909501</v>
      </c>
      <c r="I188" s="4">
        <f t="shared" si="38"/>
        <v>17580.594914839359</v>
      </c>
      <c r="J188" s="25">
        <f t="shared" si="33"/>
        <v>14564.681285213519</v>
      </c>
      <c r="K188" s="15">
        <f t="shared" si="39"/>
        <v>14616.380910871474</v>
      </c>
      <c r="L188" s="36">
        <f t="shared" si="40"/>
        <v>3026.619089128526</v>
      </c>
      <c r="M188" s="36">
        <f t="shared" si="41"/>
        <v>3026.619089128526</v>
      </c>
      <c r="N188" s="36">
        <f t="shared" si="42"/>
        <v>0.17154787106096051</v>
      </c>
      <c r="O188" s="36">
        <f t="shared" si="43"/>
        <v>9160423.1106771883</v>
      </c>
      <c r="P188" s="35">
        <f t="shared" si="34"/>
        <v>9160423.1106771883</v>
      </c>
    </row>
    <row r="189" spans="1:16" x14ac:dyDescent="0.4">
      <c r="A189" s="1">
        <v>188</v>
      </c>
      <c r="B189" s="21">
        <v>40001</v>
      </c>
      <c r="C189" s="43">
        <v>4</v>
      </c>
      <c r="D189" s="23">
        <v>17244</v>
      </c>
      <c r="E189" s="25">
        <f t="shared" si="35"/>
        <v>16939.25</v>
      </c>
      <c r="F189" s="25">
        <f t="shared" si="36"/>
        <v>16230.75</v>
      </c>
      <c r="G189" s="25">
        <f t="shared" si="37"/>
        <v>1.0624277990850699</v>
      </c>
      <c r="H189" s="25">
        <f t="shared" si="32"/>
        <v>1.0020806698719684</v>
      </c>
      <c r="I189" s="4">
        <f t="shared" si="38"/>
        <v>17208.195426225706</v>
      </c>
      <c r="J189" s="25">
        <f t="shared" si="33"/>
        <v>14564.850723097579</v>
      </c>
      <c r="K189" s="15">
        <f t="shared" si="39"/>
        <v>14595.155369186847</v>
      </c>
      <c r="L189" s="36">
        <f t="shared" si="40"/>
        <v>2648.8446308131533</v>
      </c>
      <c r="M189" s="36">
        <f t="shared" si="41"/>
        <v>2648.8446308131533</v>
      </c>
      <c r="N189" s="36">
        <f t="shared" si="42"/>
        <v>0.15360963992189478</v>
      </c>
      <c r="O189" s="36">
        <f t="shared" si="43"/>
        <v>7016377.8781876704</v>
      </c>
      <c r="P189" s="35">
        <f t="shared" si="34"/>
        <v>7016377.8781876704</v>
      </c>
    </row>
    <row r="190" spans="1:16" x14ac:dyDescent="0.4">
      <c r="A190" s="1">
        <v>189</v>
      </c>
      <c r="B190" s="21">
        <v>40002</v>
      </c>
      <c r="C190" s="43">
        <v>1</v>
      </c>
      <c r="D190" s="23">
        <v>15377</v>
      </c>
      <c r="E190" s="25">
        <f t="shared" si="35"/>
        <v>15522.25</v>
      </c>
      <c r="F190" s="25">
        <f t="shared" si="36"/>
        <v>15142.75</v>
      </c>
      <c r="G190" s="25">
        <f t="shared" si="37"/>
        <v>1.0154694490762906</v>
      </c>
      <c r="H190" s="25">
        <f t="shared" si="32"/>
        <v>0.99569607902686397</v>
      </c>
      <c r="I190" s="4">
        <f t="shared" si="38"/>
        <v>15443.467463514162</v>
      </c>
      <c r="J190" s="25">
        <f t="shared" si="33"/>
        <v>14565.020160981639</v>
      </c>
      <c r="K190" s="15">
        <f t="shared" si="39"/>
        <v>14502.333465236641</v>
      </c>
      <c r="L190" s="36">
        <f t="shared" si="40"/>
        <v>874.66653476335887</v>
      </c>
      <c r="M190" s="36">
        <f t="shared" si="41"/>
        <v>874.66653476335887</v>
      </c>
      <c r="N190" s="36">
        <f t="shared" si="42"/>
        <v>5.6881481092759242E-2</v>
      </c>
      <c r="O190" s="36">
        <f t="shared" si="43"/>
        <v>765041.54703494208</v>
      </c>
      <c r="P190" s="35">
        <f t="shared" si="34"/>
        <v>765041.54703494208</v>
      </c>
    </row>
    <row r="191" spans="1:16" x14ac:dyDescent="0.4">
      <c r="A191" s="1">
        <v>190</v>
      </c>
      <c r="B191" s="21">
        <v>40003</v>
      </c>
      <c r="C191" s="43">
        <v>2</v>
      </c>
      <c r="D191" s="23">
        <v>11825</v>
      </c>
      <c r="E191" s="25">
        <f t="shared" si="35"/>
        <v>14763.25</v>
      </c>
      <c r="F191" s="25">
        <f t="shared" si="36"/>
        <v>14659.75</v>
      </c>
      <c r="G191" s="25">
        <f t="shared" si="37"/>
        <v>0.80663039956343052</v>
      </c>
      <c r="H191" s="25">
        <f t="shared" si="32"/>
        <v>0.99867359391021715</v>
      </c>
      <c r="I191" s="4">
        <f t="shared" si="38"/>
        <v>11840.705583993935</v>
      </c>
      <c r="J191" s="25">
        <f t="shared" si="33"/>
        <v>14565.1895988657</v>
      </c>
      <c r="K191" s="15">
        <f t="shared" si="39"/>
        <v>14545.870242682922</v>
      </c>
      <c r="L191" s="36">
        <f t="shared" si="40"/>
        <v>-2720.8702426829223</v>
      </c>
      <c r="M191" s="36">
        <f t="shared" si="41"/>
        <v>2720.8702426829223</v>
      </c>
      <c r="N191" s="36">
        <f t="shared" si="42"/>
        <v>0.23009473511060655</v>
      </c>
      <c r="O191" s="36">
        <f t="shared" si="43"/>
        <v>7403134.8775174245</v>
      </c>
      <c r="P191" s="35">
        <f t="shared" si="34"/>
        <v>7403134.8775174245</v>
      </c>
    </row>
    <row r="192" spans="1:16" x14ac:dyDescent="0.4">
      <c r="A192" s="1">
        <v>191</v>
      </c>
      <c r="B192" s="21">
        <v>40004</v>
      </c>
      <c r="C192" s="43">
        <v>3</v>
      </c>
      <c r="D192" s="23">
        <v>14607</v>
      </c>
      <c r="E192" s="25">
        <f t="shared" si="35"/>
        <v>14556.25</v>
      </c>
      <c r="F192" s="25">
        <f t="shared" si="36"/>
        <v>14752.25</v>
      </c>
      <c r="G192" s="25">
        <f t="shared" si="37"/>
        <v>0.99015404429832743</v>
      </c>
      <c r="H192" s="25">
        <f t="shared" si="32"/>
        <v>1.0035496571909501</v>
      </c>
      <c r="I192" s="4">
        <f t="shared" si="38"/>
        <v>14555.333555577765</v>
      </c>
      <c r="J192" s="25">
        <f t="shared" si="33"/>
        <v>14565.35903674976</v>
      </c>
      <c r="K192" s="15">
        <f t="shared" si="39"/>
        <v>14617.061068193329</v>
      </c>
      <c r="L192" s="36">
        <f t="shared" si="40"/>
        <v>-10.061068193328538</v>
      </c>
      <c r="M192" s="36">
        <f t="shared" si="41"/>
        <v>10.061068193328538</v>
      </c>
      <c r="N192" s="36">
        <f t="shared" si="42"/>
        <v>6.8878402090289162E-4</v>
      </c>
      <c r="O192" s="36">
        <f t="shared" si="43"/>
        <v>101.22509319080717</v>
      </c>
      <c r="P192" s="35">
        <f t="shared" si="34"/>
        <v>101.22509319080717</v>
      </c>
    </row>
    <row r="193" spans="1:16" x14ac:dyDescent="0.4">
      <c r="A193" s="1">
        <v>192</v>
      </c>
      <c r="B193" s="21">
        <v>40005</v>
      </c>
      <c r="C193" s="43">
        <v>4</v>
      </c>
      <c r="D193" s="23">
        <v>16416</v>
      </c>
      <c r="E193" s="25">
        <f t="shared" si="35"/>
        <v>14948.25</v>
      </c>
      <c r="F193" s="25">
        <f t="shared" si="36"/>
        <v>15557.5</v>
      </c>
      <c r="G193" s="25">
        <f t="shared" si="37"/>
        <v>1.0551823879157962</v>
      </c>
      <c r="H193" s="25">
        <f t="shared" si="32"/>
        <v>1.0020806698719684</v>
      </c>
      <c r="I193" s="4">
        <f t="shared" si="38"/>
        <v>16381.914643755579</v>
      </c>
      <c r="J193" s="25">
        <f t="shared" si="33"/>
        <v>14565.52847463382</v>
      </c>
      <c r="K193" s="15">
        <f t="shared" si="39"/>
        <v>14595.834530900289</v>
      </c>
      <c r="L193" s="36">
        <f t="shared" si="40"/>
        <v>1820.1654690997111</v>
      </c>
      <c r="M193" s="36">
        <f t="shared" si="41"/>
        <v>1820.1654690997111</v>
      </c>
      <c r="N193" s="36">
        <f t="shared" si="42"/>
        <v>0.11087752613911496</v>
      </c>
      <c r="O193" s="36">
        <f t="shared" si="43"/>
        <v>3313002.3349029715</v>
      </c>
      <c r="P193" s="35">
        <f t="shared" si="34"/>
        <v>3313002.3349029715</v>
      </c>
    </row>
    <row r="194" spans="1:16" x14ac:dyDescent="0.4">
      <c r="A194" s="1">
        <v>193</v>
      </c>
      <c r="B194" s="21">
        <v>40006</v>
      </c>
      <c r="C194" s="43">
        <v>1</v>
      </c>
      <c r="D194" s="23">
        <v>16945</v>
      </c>
      <c r="E194" s="25">
        <f t="shared" si="35"/>
        <v>16166.75</v>
      </c>
      <c r="F194" s="25">
        <f t="shared" si="36"/>
        <v>16076.25</v>
      </c>
      <c r="G194" s="25">
        <f t="shared" si="37"/>
        <v>1.0540393437524298</v>
      </c>
      <c r="H194" s="25">
        <f t="shared" ref="H194:H257" si="44">VLOOKUP(C194,$Q$38:$S$42,3,FALSE)</f>
        <v>0.99569607902686397</v>
      </c>
      <c r="I194" s="4">
        <f t="shared" si="38"/>
        <v>17018.245182366358</v>
      </c>
      <c r="J194" s="25">
        <f t="shared" si="33"/>
        <v>14565.69791251788</v>
      </c>
      <c r="K194" s="15">
        <f t="shared" si="39"/>
        <v>14503.008299783831</v>
      </c>
      <c r="L194" s="36">
        <f t="shared" si="40"/>
        <v>2441.9917002161692</v>
      </c>
      <c r="M194" s="36">
        <f t="shared" si="41"/>
        <v>2441.9917002161692</v>
      </c>
      <c r="N194" s="36">
        <f t="shared" si="42"/>
        <v>0.14411281795315251</v>
      </c>
      <c r="O194" s="36">
        <f t="shared" si="43"/>
        <v>5963323.4639246566</v>
      </c>
      <c r="P194" s="35">
        <f t="shared" si="34"/>
        <v>5963323.4639246566</v>
      </c>
    </row>
    <row r="195" spans="1:16" x14ac:dyDescent="0.4">
      <c r="A195" s="1">
        <v>194</v>
      </c>
      <c r="B195" s="21">
        <v>40007</v>
      </c>
      <c r="C195" s="43">
        <v>2</v>
      </c>
      <c r="D195" s="23">
        <v>16699</v>
      </c>
      <c r="E195" s="25">
        <f t="shared" si="35"/>
        <v>15985.75</v>
      </c>
      <c r="F195" s="25">
        <f t="shared" si="36"/>
        <v>15919.5</v>
      </c>
      <c r="G195" s="25">
        <f t="shared" si="37"/>
        <v>1.0489651056879927</v>
      </c>
      <c r="H195" s="25">
        <f t="shared" si="44"/>
        <v>0.99867359391021715</v>
      </c>
      <c r="I195" s="4">
        <f t="shared" si="38"/>
        <v>16721.179073751773</v>
      </c>
      <c r="J195" s="25">
        <f t="shared" ref="J195:J258" si="45">INTERCEPT($I$2:$I$3896,$A$2:$A$3896)+SLOPE($I$2:$I$3896,$A$2:$A$3896)*A195</f>
        <v>14565.867350401941</v>
      </c>
      <c r="K195" s="15">
        <f t="shared" si="39"/>
        <v>14546.547095245398</v>
      </c>
      <c r="L195" s="36">
        <f t="shared" si="40"/>
        <v>2152.4529047546021</v>
      </c>
      <c r="M195" s="36">
        <f t="shared" si="41"/>
        <v>2152.4529047546021</v>
      </c>
      <c r="N195" s="36">
        <f t="shared" si="42"/>
        <v>0.1288971138843405</v>
      </c>
      <c r="O195" s="36">
        <f t="shared" si="43"/>
        <v>4633053.5071865236</v>
      </c>
      <c r="P195" s="35">
        <f t="shared" ref="P195:P258" si="46">(D195-K195)^2</f>
        <v>4633053.5071865236</v>
      </c>
    </row>
    <row r="196" spans="1:16" x14ac:dyDescent="0.4">
      <c r="A196" s="1">
        <v>195</v>
      </c>
      <c r="B196" s="21">
        <v>40008</v>
      </c>
      <c r="C196" s="43">
        <v>3</v>
      </c>
      <c r="D196" s="23">
        <v>13883</v>
      </c>
      <c r="E196" s="25">
        <f t="shared" si="35"/>
        <v>15853.25</v>
      </c>
      <c r="F196" s="25">
        <f t="shared" si="36"/>
        <v>15130.5</v>
      </c>
      <c r="G196" s="25">
        <f t="shared" si="37"/>
        <v>0.91755064274148246</v>
      </c>
      <c r="H196" s="25">
        <f t="shared" si="44"/>
        <v>1.0035496571909501</v>
      </c>
      <c r="I196" s="4">
        <f t="shared" si="38"/>
        <v>13833.89441720313</v>
      </c>
      <c r="J196" s="25">
        <f t="shared" si="45"/>
        <v>14566.036788285999</v>
      </c>
      <c r="K196" s="15">
        <f t="shared" si="39"/>
        <v>14617.741225515183</v>
      </c>
      <c r="L196" s="36">
        <f t="shared" si="40"/>
        <v>-734.74122551518303</v>
      </c>
      <c r="M196" s="36">
        <f t="shared" si="41"/>
        <v>734.74122551518303</v>
      </c>
      <c r="N196" s="36">
        <f t="shared" si="42"/>
        <v>5.29238079316562E-2</v>
      </c>
      <c r="O196" s="36">
        <f t="shared" si="43"/>
        <v>539844.66847155301</v>
      </c>
      <c r="P196" s="35">
        <f t="shared" si="46"/>
        <v>539844.66847155301</v>
      </c>
    </row>
    <row r="197" spans="1:16" x14ac:dyDescent="0.4">
      <c r="A197" s="1">
        <v>196</v>
      </c>
      <c r="B197" s="21">
        <v>40009</v>
      </c>
      <c r="C197" s="43">
        <v>4</v>
      </c>
      <c r="D197" s="23">
        <v>15886</v>
      </c>
      <c r="E197" s="25">
        <f t="shared" ref="E197:E260" si="47">AVERAGE(D195:D198)</f>
        <v>14407.75</v>
      </c>
      <c r="F197" s="25">
        <f t="shared" ref="F197:F260" si="48">AVERAGE(E197:E198)</f>
        <v>14014.875</v>
      </c>
      <c r="G197" s="25">
        <f t="shared" si="37"/>
        <v>1.1335099314121604</v>
      </c>
      <c r="H197" s="25">
        <f t="shared" si="44"/>
        <v>1.0020806698719684</v>
      </c>
      <c r="I197" s="4">
        <f t="shared" si="38"/>
        <v>15853.015109082671</v>
      </c>
      <c r="J197" s="25">
        <f t="shared" si="45"/>
        <v>14566.206226170059</v>
      </c>
      <c r="K197" s="15">
        <f t="shared" si="39"/>
        <v>14596.513692613731</v>
      </c>
      <c r="L197" s="36">
        <f t="shared" si="40"/>
        <v>1289.4863073862689</v>
      </c>
      <c r="M197" s="36">
        <f t="shared" si="41"/>
        <v>1289.4863073862689</v>
      </c>
      <c r="N197" s="36">
        <f t="shared" si="42"/>
        <v>8.1171239291594421E-2</v>
      </c>
      <c r="O197" s="36">
        <f t="shared" si="43"/>
        <v>1662774.9369366751</v>
      </c>
      <c r="P197" s="35">
        <f t="shared" si="46"/>
        <v>1662774.9369366751</v>
      </c>
    </row>
    <row r="198" spans="1:16" x14ac:dyDescent="0.4">
      <c r="A198" s="1">
        <v>197</v>
      </c>
      <c r="B198" s="21">
        <v>40010</v>
      </c>
      <c r="C198" s="43">
        <v>1</v>
      </c>
      <c r="D198" s="23">
        <v>11163</v>
      </c>
      <c r="E198" s="25">
        <f t="shared" si="47"/>
        <v>13622</v>
      </c>
      <c r="F198" s="25">
        <f t="shared" si="48"/>
        <v>13760.75</v>
      </c>
      <c r="G198" s="25">
        <f t="shared" si="37"/>
        <v>0.81122031865995681</v>
      </c>
      <c r="H198" s="25">
        <f t="shared" si="44"/>
        <v>0.99569607902686397</v>
      </c>
      <c r="I198" s="4">
        <f t="shared" si="38"/>
        <v>11211.252344098888</v>
      </c>
      <c r="J198" s="25">
        <f t="shared" si="45"/>
        <v>14566.37566405412</v>
      </c>
      <c r="K198" s="15">
        <f t="shared" si="39"/>
        <v>14503.683134331019</v>
      </c>
      <c r="L198" s="36">
        <f t="shared" si="40"/>
        <v>-3340.6831343310187</v>
      </c>
      <c r="M198" s="36">
        <f t="shared" si="41"/>
        <v>3340.6831343310187</v>
      </c>
      <c r="N198" s="36">
        <f t="shared" si="42"/>
        <v>0.29926391958532822</v>
      </c>
      <c r="O198" s="36">
        <f t="shared" si="43"/>
        <v>11160163.804003719</v>
      </c>
      <c r="P198" s="35">
        <f t="shared" si="46"/>
        <v>11160163.804003719</v>
      </c>
    </row>
    <row r="199" spans="1:16" x14ac:dyDescent="0.4">
      <c r="A199" s="1">
        <v>198</v>
      </c>
      <c r="B199" s="21">
        <v>40011</v>
      </c>
      <c r="C199" s="43">
        <v>2</v>
      </c>
      <c r="D199" s="23">
        <v>13556</v>
      </c>
      <c r="E199" s="25">
        <f t="shared" si="47"/>
        <v>13899.5</v>
      </c>
      <c r="F199" s="25">
        <f t="shared" si="48"/>
        <v>13557.5</v>
      </c>
      <c r="G199" s="25">
        <f t="shared" si="37"/>
        <v>0.99988936013276786</v>
      </c>
      <c r="H199" s="25">
        <f t="shared" si="44"/>
        <v>0.99867359391021715</v>
      </c>
      <c r="I199" s="4">
        <f t="shared" si="38"/>
        <v>13574.004642420447</v>
      </c>
      <c r="J199" s="25">
        <f t="shared" si="45"/>
        <v>14566.54510193818</v>
      </c>
      <c r="K199" s="15">
        <f t="shared" si="39"/>
        <v>14547.223947807872</v>
      </c>
      <c r="L199" s="36">
        <f t="shared" si="40"/>
        <v>-991.22394780787181</v>
      </c>
      <c r="M199" s="36">
        <f t="shared" si="41"/>
        <v>991.22394780787181</v>
      </c>
      <c r="N199" s="36">
        <f t="shared" si="42"/>
        <v>7.3120680717606357E-2</v>
      </c>
      <c r="O199" s="36">
        <f t="shared" si="43"/>
        <v>982524.91470782261</v>
      </c>
      <c r="P199" s="35">
        <f t="shared" si="46"/>
        <v>982524.91470782261</v>
      </c>
    </row>
    <row r="200" spans="1:16" x14ac:dyDescent="0.4">
      <c r="A200" s="1">
        <v>199</v>
      </c>
      <c r="B200" s="21">
        <v>40012</v>
      </c>
      <c r="C200" s="43">
        <v>3</v>
      </c>
      <c r="D200" s="23">
        <v>14993</v>
      </c>
      <c r="E200" s="25">
        <f t="shared" si="47"/>
        <v>13215.5</v>
      </c>
      <c r="F200" s="25">
        <f t="shared" si="48"/>
        <v>13401.375</v>
      </c>
      <c r="G200" s="25">
        <f t="shared" si="37"/>
        <v>1.1187657982856236</v>
      </c>
      <c r="H200" s="25">
        <f t="shared" si="44"/>
        <v>1.0035496571909501</v>
      </c>
      <c r="I200" s="4">
        <f t="shared" si="38"/>
        <v>14939.968234324464</v>
      </c>
      <c r="J200" s="25">
        <f t="shared" si="45"/>
        <v>14566.71453982224</v>
      </c>
      <c r="K200" s="15">
        <f t="shared" si="39"/>
        <v>14618.421382837038</v>
      </c>
      <c r="L200" s="36">
        <f t="shared" si="40"/>
        <v>374.57861716296247</v>
      </c>
      <c r="M200" s="36">
        <f t="shared" si="41"/>
        <v>374.57861716296247</v>
      </c>
      <c r="N200" s="36">
        <f t="shared" si="42"/>
        <v>2.4983566808708228E-2</v>
      </c>
      <c r="O200" s="36">
        <f t="shared" si="43"/>
        <v>140309.14043571721</v>
      </c>
      <c r="P200" s="35">
        <f t="shared" si="46"/>
        <v>140309.14043571721</v>
      </c>
    </row>
    <row r="201" spans="1:16" x14ac:dyDescent="0.4">
      <c r="A201" s="1">
        <v>200</v>
      </c>
      <c r="B201" s="21">
        <v>40013</v>
      </c>
      <c r="C201" s="43">
        <v>4</v>
      </c>
      <c r="D201" s="23">
        <v>13150</v>
      </c>
      <c r="E201" s="25">
        <f t="shared" si="47"/>
        <v>13587.25</v>
      </c>
      <c r="F201" s="25">
        <f t="shared" si="48"/>
        <v>14012.25</v>
      </c>
      <c r="G201" s="25">
        <f t="shared" si="37"/>
        <v>0.93846455779764137</v>
      </c>
      <c r="H201" s="25">
        <f t="shared" si="44"/>
        <v>1.0020806698719684</v>
      </c>
      <c r="I201" s="4">
        <f t="shared" si="38"/>
        <v>13122.696001790075</v>
      </c>
      <c r="J201" s="25">
        <f t="shared" si="45"/>
        <v>14566.8839777063</v>
      </c>
      <c r="K201" s="15">
        <f t="shared" si="39"/>
        <v>14597.192854327173</v>
      </c>
      <c r="L201" s="36">
        <f t="shared" si="40"/>
        <v>-1447.1928543271733</v>
      </c>
      <c r="M201" s="36">
        <f t="shared" si="41"/>
        <v>1447.1928543271733</v>
      </c>
      <c r="N201" s="36">
        <f t="shared" si="42"/>
        <v>0.11005268854199036</v>
      </c>
      <c r="O201" s="36">
        <f t="shared" si="43"/>
        <v>2094367.1576156311</v>
      </c>
      <c r="P201" s="35">
        <f t="shared" si="46"/>
        <v>2094367.1576156311</v>
      </c>
    </row>
    <row r="202" spans="1:16" x14ac:dyDescent="0.4">
      <c r="A202" s="1">
        <v>201</v>
      </c>
      <c r="B202" s="21">
        <v>40014</v>
      </c>
      <c r="C202" s="43">
        <v>1</v>
      </c>
      <c r="D202" s="23">
        <v>12650</v>
      </c>
      <c r="E202" s="25">
        <f t="shared" si="47"/>
        <v>14437.25</v>
      </c>
      <c r="F202" s="25">
        <f t="shared" si="48"/>
        <v>14814.875</v>
      </c>
      <c r="G202" s="25">
        <f t="shared" si="37"/>
        <v>0.85387153114690473</v>
      </c>
      <c r="H202" s="25">
        <f t="shared" si="44"/>
        <v>0.99569607902686397</v>
      </c>
      <c r="I202" s="4">
        <f t="shared" si="38"/>
        <v>12704.679938444049</v>
      </c>
      <c r="J202" s="25">
        <f t="shared" si="45"/>
        <v>14567.053415590361</v>
      </c>
      <c r="K202" s="15">
        <f t="shared" si="39"/>
        <v>14504.357968878208</v>
      </c>
      <c r="L202" s="36">
        <f t="shared" si="40"/>
        <v>-1854.3579688782083</v>
      </c>
      <c r="M202" s="36">
        <f t="shared" si="41"/>
        <v>1854.3579688782083</v>
      </c>
      <c r="N202" s="36">
        <f t="shared" si="42"/>
        <v>0.14658956275717061</v>
      </c>
      <c r="O202" s="36">
        <f t="shared" si="43"/>
        <v>3438643.4767421144</v>
      </c>
      <c r="P202" s="35">
        <f t="shared" si="46"/>
        <v>3438643.4767421144</v>
      </c>
    </row>
    <row r="203" spans="1:16" x14ac:dyDescent="0.4">
      <c r="A203" s="1">
        <v>202</v>
      </c>
      <c r="B203" s="21">
        <v>40015</v>
      </c>
      <c r="C203" s="43">
        <v>2</v>
      </c>
      <c r="D203" s="23">
        <v>16956</v>
      </c>
      <c r="E203" s="25">
        <f t="shared" si="47"/>
        <v>15192.5</v>
      </c>
      <c r="F203" s="25">
        <f t="shared" si="48"/>
        <v>15349.75</v>
      </c>
      <c r="G203" s="25">
        <f t="shared" si="37"/>
        <v>1.1046433981009462</v>
      </c>
      <c r="H203" s="25">
        <f t="shared" si="44"/>
        <v>0.99867359391021715</v>
      </c>
      <c r="I203" s="4">
        <f t="shared" si="38"/>
        <v>16978.520412871134</v>
      </c>
      <c r="J203" s="25">
        <f t="shared" si="45"/>
        <v>14567.222853474421</v>
      </c>
      <c r="K203" s="15">
        <f t="shared" si="39"/>
        <v>14547.900800370349</v>
      </c>
      <c r="L203" s="36">
        <f t="shared" si="40"/>
        <v>2408.0991996296507</v>
      </c>
      <c r="M203" s="36">
        <f t="shared" si="41"/>
        <v>2408.0991996296507</v>
      </c>
      <c r="N203" s="36">
        <f t="shared" si="42"/>
        <v>0.14202047650564112</v>
      </c>
      <c r="O203" s="36">
        <f t="shared" si="43"/>
        <v>5798941.7552569639</v>
      </c>
      <c r="P203" s="35">
        <f t="shared" si="46"/>
        <v>5798941.7552569639</v>
      </c>
    </row>
    <row r="204" spans="1:16" x14ac:dyDescent="0.4">
      <c r="A204" s="1">
        <v>203</v>
      </c>
      <c r="B204" s="21">
        <v>40016</v>
      </c>
      <c r="C204" s="43">
        <v>3</v>
      </c>
      <c r="D204" s="23">
        <v>18014</v>
      </c>
      <c r="E204" s="25">
        <f t="shared" si="47"/>
        <v>15507</v>
      </c>
      <c r="F204" s="25">
        <f t="shared" si="48"/>
        <v>16290.5</v>
      </c>
      <c r="G204" s="25">
        <f t="shared" si="37"/>
        <v>1.105797857647095</v>
      </c>
      <c r="H204" s="25">
        <f t="shared" si="44"/>
        <v>1.0035496571909501</v>
      </c>
      <c r="I204" s="4">
        <f t="shared" si="38"/>
        <v>17950.282650111443</v>
      </c>
      <c r="J204" s="25">
        <f t="shared" si="45"/>
        <v>14567.392291358481</v>
      </c>
      <c r="K204" s="15">
        <f t="shared" si="39"/>
        <v>14619.101540158894</v>
      </c>
      <c r="L204" s="36">
        <f t="shared" si="40"/>
        <v>3394.8984598411062</v>
      </c>
      <c r="M204" s="36">
        <f t="shared" si="41"/>
        <v>3394.8984598411062</v>
      </c>
      <c r="N204" s="36">
        <f t="shared" si="42"/>
        <v>0.18845889085384179</v>
      </c>
      <c r="O204" s="36">
        <f t="shared" si="43"/>
        <v>11525335.552631514</v>
      </c>
      <c r="P204" s="35">
        <f t="shared" si="46"/>
        <v>11525335.552631514</v>
      </c>
    </row>
    <row r="205" spans="1:16" x14ac:dyDescent="0.4">
      <c r="A205" s="1">
        <v>204</v>
      </c>
      <c r="B205" s="21">
        <v>40017</v>
      </c>
      <c r="C205" s="43">
        <v>4</v>
      </c>
      <c r="D205" s="23">
        <v>14408</v>
      </c>
      <c r="E205" s="25">
        <f t="shared" si="47"/>
        <v>17074</v>
      </c>
      <c r="F205" s="25">
        <f t="shared" si="48"/>
        <v>16890.625</v>
      </c>
      <c r="G205" s="25">
        <f t="shared" si="37"/>
        <v>0.85301757631822384</v>
      </c>
      <c r="H205" s="25">
        <f t="shared" si="44"/>
        <v>1.0020806698719684</v>
      </c>
      <c r="I205" s="4">
        <f t="shared" si="38"/>
        <v>14378.083953900486</v>
      </c>
      <c r="J205" s="25">
        <f t="shared" si="45"/>
        <v>14567.561729242541</v>
      </c>
      <c r="K205" s="15">
        <f t="shared" si="39"/>
        <v>14597.872016040617</v>
      </c>
      <c r="L205" s="36">
        <f t="shared" si="40"/>
        <v>-189.87201604061738</v>
      </c>
      <c r="M205" s="36">
        <f t="shared" si="41"/>
        <v>189.87201604061738</v>
      </c>
      <c r="N205" s="36">
        <f t="shared" si="42"/>
        <v>1.3178235427583106E-2</v>
      </c>
      <c r="O205" s="36">
        <f t="shared" si="43"/>
        <v>36051.382475328464</v>
      </c>
      <c r="P205" s="35">
        <f t="shared" si="46"/>
        <v>36051.382475328464</v>
      </c>
    </row>
    <row r="206" spans="1:16" x14ac:dyDescent="0.4">
      <c r="A206" s="1">
        <v>205</v>
      </c>
      <c r="B206" s="21">
        <v>40018</v>
      </c>
      <c r="C206" s="43">
        <v>1</v>
      </c>
      <c r="D206" s="23">
        <v>18918</v>
      </c>
      <c r="E206" s="25">
        <f t="shared" si="47"/>
        <v>16707.25</v>
      </c>
      <c r="F206" s="25">
        <f t="shared" si="48"/>
        <v>16885.125</v>
      </c>
      <c r="G206" s="25">
        <f t="shared" si="37"/>
        <v>1.1203944300086615</v>
      </c>
      <c r="H206" s="25">
        <f t="shared" si="44"/>
        <v>0.99569607902686397</v>
      </c>
      <c r="I206" s="4">
        <f t="shared" si="38"/>
        <v>18999.77352375372</v>
      </c>
      <c r="J206" s="25">
        <f t="shared" si="45"/>
        <v>14567.7311671266</v>
      </c>
      <c r="K206" s="15">
        <f t="shared" si="39"/>
        <v>14505.032803425396</v>
      </c>
      <c r="L206" s="36">
        <f t="shared" si="40"/>
        <v>4412.9671965746038</v>
      </c>
      <c r="M206" s="36">
        <f t="shared" si="41"/>
        <v>4412.9671965746038</v>
      </c>
      <c r="N206" s="36">
        <f t="shared" si="42"/>
        <v>0.23326816770137454</v>
      </c>
      <c r="O206" s="36">
        <f t="shared" si="43"/>
        <v>19474279.478043519</v>
      </c>
      <c r="P206" s="35">
        <f t="shared" si="46"/>
        <v>19474279.478043519</v>
      </c>
    </row>
    <row r="207" spans="1:16" x14ac:dyDescent="0.4">
      <c r="A207" s="1">
        <v>206</v>
      </c>
      <c r="B207" s="21">
        <v>40019</v>
      </c>
      <c r="C207" s="43">
        <v>2</v>
      </c>
      <c r="D207" s="23">
        <v>15489</v>
      </c>
      <c r="E207" s="25">
        <f t="shared" si="47"/>
        <v>17063</v>
      </c>
      <c r="F207" s="25">
        <f t="shared" si="48"/>
        <v>17662</v>
      </c>
      <c r="G207" s="25">
        <f t="shared" si="37"/>
        <v>0.87696750084928099</v>
      </c>
      <c r="H207" s="25">
        <f t="shared" si="44"/>
        <v>0.99867359391021715</v>
      </c>
      <c r="I207" s="4">
        <f t="shared" si="38"/>
        <v>15509.571990738441</v>
      </c>
      <c r="J207" s="25">
        <f t="shared" si="45"/>
        <v>14567.90060501066</v>
      </c>
      <c r="K207" s="15">
        <f t="shared" si="39"/>
        <v>14548.577652932823</v>
      </c>
      <c r="L207" s="36">
        <f t="shared" si="40"/>
        <v>940.42234706717682</v>
      </c>
      <c r="M207" s="36">
        <f t="shared" si="41"/>
        <v>940.42234706717682</v>
      </c>
      <c r="N207" s="36">
        <f t="shared" si="42"/>
        <v>6.0715497906073786E-2</v>
      </c>
      <c r="O207" s="36">
        <f t="shared" si="43"/>
        <v>884394.1908633376</v>
      </c>
      <c r="P207" s="35">
        <f t="shared" si="46"/>
        <v>884394.1908633376</v>
      </c>
    </row>
    <row r="208" spans="1:16" x14ac:dyDescent="0.4">
      <c r="A208" s="1">
        <v>207</v>
      </c>
      <c r="B208" s="21">
        <v>40020</v>
      </c>
      <c r="C208" s="43">
        <v>3</v>
      </c>
      <c r="D208" s="23">
        <v>19437</v>
      </c>
      <c r="E208" s="25">
        <f t="shared" si="47"/>
        <v>18261</v>
      </c>
      <c r="F208" s="25">
        <f t="shared" si="48"/>
        <v>17997.25</v>
      </c>
      <c r="G208" s="25">
        <f t="shared" si="37"/>
        <v>1.0799983330786649</v>
      </c>
      <c r="H208" s="25">
        <f t="shared" si="44"/>
        <v>1.0035496571909501</v>
      </c>
      <c r="I208" s="4">
        <f t="shared" si="38"/>
        <v>19368.249354403029</v>
      </c>
      <c r="J208" s="25">
        <f t="shared" si="45"/>
        <v>14568.07004289472</v>
      </c>
      <c r="K208" s="15">
        <f t="shared" si="39"/>
        <v>14619.781697480747</v>
      </c>
      <c r="L208" s="36">
        <f t="shared" si="40"/>
        <v>4817.2183025192535</v>
      </c>
      <c r="M208" s="36">
        <f t="shared" si="41"/>
        <v>4817.2183025192535</v>
      </c>
      <c r="N208" s="36">
        <f t="shared" si="42"/>
        <v>0.24783754193132959</v>
      </c>
      <c r="O208" s="36">
        <f t="shared" si="43"/>
        <v>23205592.17412648</v>
      </c>
      <c r="P208" s="35">
        <f t="shared" si="46"/>
        <v>23205592.17412648</v>
      </c>
    </row>
    <row r="209" spans="1:16" x14ac:dyDescent="0.4">
      <c r="A209" s="1">
        <v>208</v>
      </c>
      <c r="B209" s="21">
        <v>40021</v>
      </c>
      <c r="C209" s="43">
        <v>4</v>
      </c>
      <c r="D209" s="23">
        <v>19200</v>
      </c>
      <c r="E209" s="25">
        <f t="shared" si="47"/>
        <v>17733.5</v>
      </c>
      <c r="F209" s="25">
        <f t="shared" si="48"/>
        <v>18119.625</v>
      </c>
      <c r="G209" s="25">
        <f t="shared" si="37"/>
        <v>1.059624578323227</v>
      </c>
      <c r="H209" s="25">
        <f t="shared" si="44"/>
        <v>1.0020806698719684</v>
      </c>
      <c r="I209" s="4">
        <f t="shared" si="38"/>
        <v>19160.134086263835</v>
      </c>
      <c r="J209" s="25">
        <f t="shared" si="45"/>
        <v>14568.23948077878</v>
      </c>
      <c r="K209" s="15">
        <f t="shared" si="39"/>
        <v>14598.551177754058</v>
      </c>
      <c r="L209" s="36">
        <f t="shared" si="40"/>
        <v>4601.4488222459422</v>
      </c>
      <c r="M209" s="36">
        <f t="shared" si="41"/>
        <v>4601.4488222459422</v>
      </c>
      <c r="N209" s="36">
        <f t="shared" si="42"/>
        <v>0.2396587928253095</v>
      </c>
      <c r="O209" s="36">
        <f t="shared" si="43"/>
        <v>21173331.263748568</v>
      </c>
      <c r="P209" s="35">
        <f t="shared" si="46"/>
        <v>21173331.263748568</v>
      </c>
    </row>
    <row r="210" spans="1:16" x14ac:dyDescent="0.4">
      <c r="A210" s="1">
        <v>209</v>
      </c>
      <c r="B210" s="21">
        <v>40022</v>
      </c>
      <c r="C210" s="43">
        <v>1</v>
      </c>
      <c r="D210" s="23">
        <v>16808</v>
      </c>
      <c r="E210" s="25">
        <f t="shared" si="47"/>
        <v>18505.75</v>
      </c>
      <c r="F210" s="25">
        <f t="shared" si="48"/>
        <v>17666.75</v>
      </c>
      <c r="G210" s="25">
        <f t="shared" si="37"/>
        <v>0.95139173871821359</v>
      </c>
      <c r="H210" s="25">
        <f t="shared" si="44"/>
        <v>0.99569607902686397</v>
      </c>
      <c r="I210" s="4">
        <f t="shared" si="38"/>
        <v>16880.652996471745</v>
      </c>
      <c r="J210" s="25">
        <f t="shared" si="45"/>
        <v>14568.408918662841</v>
      </c>
      <c r="K210" s="15">
        <f t="shared" si="39"/>
        <v>14505.707637972586</v>
      </c>
      <c r="L210" s="36">
        <f t="shared" si="40"/>
        <v>2302.2923620274141</v>
      </c>
      <c r="M210" s="36">
        <f t="shared" si="41"/>
        <v>2302.2923620274141</v>
      </c>
      <c r="N210" s="36">
        <f t="shared" si="42"/>
        <v>0.13697598536574335</v>
      </c>
      <c r="O210" s="36">
        <f t="shared" si="43"/>
        <v>5300550.1202497697</v>
      </c>
      <c r="P210" s="35">
        <f t="shared" si="46"/>
        <v>5300550.1202497697</v>
      </c>
    </row>
    <row r="211" spans="1:16" x14ac:dyDescent="0.4">
      <c r="A211" s="1">
        <v>210</v>
      </c>
      <c r="B211" s="21">
        <v>40023</v>
      </c>
      <c r="C211" s="43">
        <v>2</v>
      </c>
      <c r="D211" s="23">
        <v>18578</v>
      </c>
      <c r="E211" s="25">
        <f t="shared" si="47"/>
        <v>16827.75</v>
      </c>
      <c r="F211" s="25">
        <f t="shared" si="48"/>
        <v>16770.375</v>
      </c>
      <c r="G211" s="25">
        <f t="shared" si="37"/>
        <v>1.1077867966577968</v>
      </c>
      <c r="H211" s="25">
        <f t="shared" si="44"/>
        <v>0.99867359391021715</v>
      </c>
      <c r="I211" s="4">
        <f t="shared" si="38"/>
        <v>18602.67470100967</v>
      </c>
      <c r="J211" s="25">
        <f t="shared" si="45"/>
        <v>14568.578356546901</v>
      </c>
      <c r="K211" s="15">
        <f t="shared" si="39"/>
        <v>14549.254505495299</v>
      </c>
      <c r="L211" s="36">
        <f t="shared" si="40"/>
        <v>4028.7454945047011</v>
      </c>
      <c r="M211" s="36">
        <f t="shared" si="41"/>
        <v>4028.7454945047011</v>
      </c>
      <c r="N211" s="36">
        <f t="shared" si="42"/>
        <v>0.21685571614300253</v>
      </c>
      <c r="O211" s="36">
        <f t="shared" si="43"/>
        <v>16230790.259491928</v>
      </c>
      <c r="P211" s="35">
        <f t="shared" si="46"/>
        <v>16230790.259491928</v>
      </c>
    </row>
    <row r="212" spans="1:16" x14ac:dyDescent="0.4">
      <c r="A212" s="1">
        <v>211</v>
      </c>
      <c r="B212" s="21">
        <v>40024</v>
      </c>
      <c r="C212" s="43">
        <v>3</v>
      </c>
      <c r="D212" s="23">
        <v>12725</v>
      </c>
      <c r="E212" s="25">
        <f t="shared" si="47"/>
        <v>16713</v>
      </c>
      <c r="F212" s="25">
        <f t="shared" si="48"/>
        <v>16780.875</v>
      </c>
      <c r="G212" s="25">
        <f t="shared" si="37"/>
        <v>0.75830372373311883</v>
      </c>
      <c r="H212" s="25">
        <f t="shared" si="44"/>
        <v>1.0035496571909501</v>
      </c>
      <c r="I212" s="4">
        <f t="shared" si="38"/>
        <v>12679.990380963036</v>
      </c>
      <c r="J212" s="25">
        <f t="shared" si="45"/>
        <v>14568.747794430961</v>
      </c>
      <c r="K212" s="15">
        <f t="shared" si="39"/>
        <v>14620.461854802601</v>
      </c>
      <c r="L212" s="36">
        <f t="shared" si="40"/>
        <v>-1895.461854802601</v>
      </c>
      <c r="M212" s="36">
        <f t="shared" si="41"/>
        <v>1895.461854802601</v>
      </c>
      <c r="N212" s="36">
        <f t="shared" si="42"/>
        <v>0.14895574497466413</v>
      </c>
      <c r="O212" s="36">
        <f t="shared" si="43"/>
        <v>3592775.6430117167</v>
      </c>
      <c r="P212" s="35">
        <f t="shared" si="46"/>
        <v>3592775.6430117167</v>
      </c>
    </row>
    <row r="213" spans="1:16" x14ac:dyDescent="0.4">
      <c r="A213" s="1">
        <v>212</v>
      </c>
      <c r="B213" s="21">
        <v>40025</v>
      </c>
      <c r="C213" s="43">
        <v>4</v>
      </c>
      <c r="D213" s="23">
        <v>18741</v>
      </c>
      <c r="E213" s="25">
        <f t="shared" si="47"/>
        <v>16848.75</v>
      </c>
      <c r="F213" s="25">
        <f t="shared" si="48"/>
        <v>16758.625</v>
      </c>
      <c r="G213" s="25">
        <f t="shared" si="37"/>
        <v>1.1182898358308035</v>
      </c>
      <c r="H213" s="25">
        <f t="shared" si="44"/>
        <v>1.0020806698719684</v>
      </c>
      <c r="I213" s="4">
        <f t="shared" si="38"/>
        <v>18702.087130764092</v>
      </c>
      <c r="J213" s="25">
        <f t="shared" si="45"/>
        <v>14568.917232315021</v>
      </c>
      <c r="K213" s="15">
        <f t="shared" si="39"/>
        <v>14599.2303394675</v>
      </c>
      <c r="L213" s="36">
        <f t="shared" si="40"/>
        <v>4141.7696605325</v>
      </c>
      <c r="M213" s="36">
        <f t="shared" si="41"/>
        <v>4141.7696605325</v>
      </c>
      <c r="N213" s="36">
        <f t="shared" si="42"/>
        <v>0.22100046211688276</v>
      </c>
      <c r="O213" s="36">
        <f t="shared" si="43"/>
        <v>17154255.920907501</v>
      </c>
      <c r="P213" s="35">
        <f t="shared" si="46"/>
        <v>17154255.920907501</v>
      </c>
    </row>
    <row r="214" spans="1:16" x14ac:dyDescent="0.4">
      <c r="A214" s="1">
        <v>213</v>
      </c>
      <c r="B214" s="21">
        <v>40026</v>
      </c>
      <c r="C214" s="43">
        <v>1</v>
      </c>
      <c r="D214" s="23">
        <v>17351</v>
      </c>
      <c r="E214" s="25">
        <f t="shared" si="47"/>
        <v>16668.5</v>
      </c>
      <c r="F214" s="25">
        <f t="shared" si="48"/>
        <v>17408</v>
      </c>
      <c r="G214" s="25">
        <f t="shared" si="37"/>
        <v>0.99672564338235292</v>
      </c>
      <c r="H214" s="25">
        <f t="shared" si="44"/>
        <v>0.99569607902686397</v>
      </c>
      <c r="I214" s="4">
        <f t="shared" si="38"/>
        <v>17426.000127426301</v>
      </c>
      <c r="J214" s="25">
        <f t="shared" si="45"/>
        <v>14569.086670199082</v>
      </c>
      <c r="K214" s="15">
        <f t="shared" si="39"/>
        <v>14506.382472519776</v>
      </c>
      <c r="L214" s="36">
        <f t="shared" si="40"/>
        <v>2844.6175274802245</v>
      </c>
      <c r="M214" s="36">
        <f t="shared" si="41"/>
        <v>2844.6175274802245</v>
      </c>
      <c r="N214" s="36">
        <f t="shared" si="42"/>
        <v>0.16394545141376429</v>
      </c>
      <c r="O214" s="36">
        <f t="shared" si="43"/>
        <v>8091848.8776477054</v>
      </c>
      <c r="P214" s="35">
        <f t="shared" si="46"/>
        <v>8091848.8776477054</v>
      </c>
    </row>
    <row r="215" spans="1:16" x14ac:dyDescent="0.4">
      <c r="A215" s="1">
        <v>214</v>
      </c>
      <c r="B215" s="21">
        <v>40027</v>
      </c>
      <c r="C215" s="43">
        <v>2</v>
      </c>
      <c r="D215" s="23">
        <v>17857</v>
      </c>
      <c r="E215" s="25">
        <f t="shared" si="47"/>
        <v>18147.5</v>
      </c>
      <c r="F215" s="25">
        <f t="shared" si="48"/>
        <v>17637.25</v>
      </c>
      <c r="G215" s="25">
        <f t="shared" si="37"/>
        <v>1.0124594253639314</v>
      </c>
      <c r="H215" s="25">
        <f t="shared" si="44"/>
        <v>0.99867359391021715</v>
      </c>
      <c r="I215" s="4">
        <f t="shared" si="38"/>
        <v>17880.717092040566</v>
      </c>
      <c r="J215" s="25">
        <f t="shared" si="45"/>
        <v>14569.256108083142</v>
      </c>
      <c r="K215" s="15">
        <f t="shared" si="39"/>
        <v>14549.931358057775</v>
      </c>
      <c r="L215" s="36">
        <f t="shared" si="40"/>
        <v>3307.0686419422254</v>
      </c>
      <c r="M215" s="36">
        <f t="shared" si="41"/>
        <v>3307.0686419422254</v>
      </c>
      <c r="N215" s="36">
        <f t="shared" si="42"/>
        <v>0.18519732552736884</v>
      </c>
      <c r="O215" s="36">
        <f t="shared" si="43"/>
        <v>10936703.002517596</v>
      </c>
      <c r="P215" s="35">
        <f t="shared" si="46"/>
        <v>10936703.002517596</v>
      </c>
    </row>
    <row r="216" spans="1:16" x14ac:dyDescent="0.4">
      <c r="A216" s="1">
        <v>215</v>
      </c>
      <c r="B216" s="21">
        <v>40028</v>
      </c>
      <c r="C216" s="43">
        <v>3</v>
      </c>
      <c r="D216" s="23">
        <v>18641</v>
      </c>
      <c r="E216" s="25">
        <f t="shared" si="47"/>
        <v>17127</v>
      </c>
      <c r="F216" s="25">
        <f t="shared" si="48"/>
        <v>17229.75</v>
      </c>
      <c r="G216" s="25">
        <f t="shared" si="37"/>
        <v>1.0819077467751999</v>
      </c>
      <c r="H216" s="25">
        <f t="shared" si="44"/>
        <v>1.0035496571909501</v>
      </c>
      <c r="I216" s="4">
        <f t="shared" si="38"/>
        <v>18575.064887350251</v>
      </c>
      <c r="J216" s="25">
        <f t="shared" si="45"/>
        <v>14569.4255459672</v>
      </c>
      <c r="K216" s="15">
        <f t="shared" si="39"/>
        <v>14621.142012124456</v>
      </c>
      <c r="L216" s="36">
        <f t="shared" si="40"/>
        <v>4019.8579878755445</v>
      </c>
      <c r="M216" s="36">
        <f t="shared" si="41"/>
        <v>4019.8579878755445</v>
      </c>
      <c r="N216" s="36">
        <f t="shared" si="42"/>
        <v>0.21564604838128559</v>
      </c>
      <c r="O216" s="36">
        <f t="shared" si="43"/>
        <v>16159258.242686821</v>
      </c>
      <c r="P216" s="35">
        <f t="shared" si="46"/>
        <v>16159258.242686821</v>
      </c>
    </row>
    <row r="217" spans="1:16" x14ac:dyDescent="0.4">
      <c r="A217" s="1">
        <v>216</v>
      </c>
      <c r="B217" s="21">
        <v>40029</v>
      </c>
      <c r="C217" s="43">
        <v>4</v>
      </c>
      <c r="D217" s="23">
        <v>14659</v>
      </c>
      <c r="E217" s="25">
        <f t="shared" si="47"/>
        <v>17332.5</v>
      </c>
      <c r="F217" s="25">
        <f t="shared" si="48"/>
        <v>16988.875</v>
      </c>
      <c r="G217" s="25">
        <f t="shared" si="37"/>
        <v>0.86285878258566273</v>
      </c>
      <c r="H217" s="25">
        <f t="shared" si="44"/>
        <v>1.0020806698719684</v>
      </c>
      <c r="I217" s="4">
        <f t="shared" si="38"/>
        <v>14628.562790132373</v>
      </c>
      <c r="J217" s="25">
        <f t="shared" si="45"/>
        <v>14569.594983851261</v>
      </c>
      <c r="K217" s="15">
        <f t="shared" si="39"/>
        <v>14599.909501180942</v>
      </c>
      <c r="L217" s="36">
        <f t="shared" si="40"/>
        <v>59.090498819057757</v>
      </c>
      <c r="M217" s="36">
        <f t="shared" si="41"/>
        <v>59.090498819057757</v>
      </c>
      <c r="N217" s="36">
        <f t="shared" si="42"/>
        <v>4.0310047628799887E-3</v>
      </c>
      <c r="O217" s="36">
        <f t="shared" si="43"/>
        <v>3491.687050685066</v>
      </c>
      <c r="P217" s="35">
        <f t="shared" si="46"/>
        <v>3491.687050685066</v>
      </c>
    </row>
    <row r="218" spans="1:16" x14ac:dyDescent="0.4">
      <c r="A218" s="1">
        <v>217</v>
      </c>
      <c r="B218" s="21">
        <v>40030</v>
      </c>
      <c r="C218" s="43">
        <v>1</v>
      </c>
      <c r="D218" s="23">
        <v>18173</v>
      </c>
      <c r="E218" s="25">
        <f t="shared" si="47"/>
        <v>16645.25</v>
      </c>
      <c r="F218" s="25">
        <f t="shared" si="48"/>
        <v>16857.125</v>
      </c>
      <c r="G218" s="25">
        <f t="shared" si="37"/>
        <v>1.0780604640471017</v>
      </c>
      <c r="H218" s="25">
        <f t="shared" si="44"/>
        <v>0.99569607902686397</v>
      </c>
      <c r="I218" s="4">
        <f t="shared" si="38"/>
        <v>18251.553242793969</v>
      </c>
      <c r="J218" s="25">
        <f t="shared" si="45"/>
        <v>14569.764421735321</v>
      </c>
      <c r="K218" s="15">
        <f t="shared" si="39"/>
        <v>14507.057307066963</v>
      </c>
      <c r="L218" s="36">
        <f t="shared" si="40"/>
        <v>3665.9426929330366</v>
      </c>
      <c r="M218" s="36">
        <f t="shared" si="41"/>
        <v>3665.9426929330366</v>
      </c>
      <c r="N218" s="36">
        <f t="shared" si="42"/>
        <v>0.20172468458333992</v>
      </c>
      <c r="O218" s="36">
        <f t="shared" si="43"/>
        <v>13439135.827869125</v>
      </c>
      <c r="P218" s="35">
        <f t="shared" si="46"/>
        <v>13439135.827869125</v>
      </c>
    </row>
    <row r="219" spans="1:16" x14ac:dyDescent="0.4">
      <c r="A219" s="1">
        <v>218</v>
      </c>
      <c r="B219" s="21">
        <v>40031</v>
      </c>
      <c r="C219" s="43">
        <v>2</v>
      </c>
      <c r="D219" s="23">
        <v>15108</v>
      </c>
      <c r="E219" s="25">
        <f t="shared" si="47"/>
        <v>17069</v>
      </c>
      <c r="F219" s="25">
        <f t="shared" si="48"/>
        <v>17609.875</v>
      </c>
      <c r="G219" s="25">
        <f t="shared" si="37"/>
        <v>0.85792772521099669</v>
      </c>
      <c r="H219" s="25">
        <f t="shared" si="44"/>
        <v>0.99867359391021715</v>
      </c>
      <c r="I219" s="4">
        <f t="shared" si="38"/>
        <v>15128.065958814408</v>
      </c>
      <c r="J219" s="25">
        <f t="shared" si="45"/>
        <v>14569.933859619381</v>
      </c>
      <c r="K219" s="15">
        <f t="shared" si="39"/>
        <v>14550.608210620248</v>
      </c>
      <c r="L219" s="36">
        <f t="shared" si="40"/>
        <v>557.39178937975157</v>
      </c>
      <c r="M219" s="36">
        <f t="shared" si="41"/>
        <v>557.39178937975157</v>
      </c>
      <c r="N219" s="36">
        <f t="shared" si="42"/>
        <v>3.689381714189513E-2</v>
      </c>
      <c r="O219" s="36">
        <f t="shared" si="43"/>
        <v>310685.60686796135</v>
      </c>
      <c r="P219" s="35">
        <f t="shared" si="46"/>
        <v>310685.60686796135</v>
      </c>
    </row>
    <row r="220" spans="1:16" x14ac:dyDescent="0.4">
      <c r="A220" s="1">
        <v>219</v>
      </c>
      <c r="B220" s="21">
        <v>40032</v>
      </c>
      <c r="C220" s="43">
        <v>3</v>
      </c>
      <c r="D220" s="23">
        <v>20336</v>
      </c>
      <c r="E220" s="25">
        <f t="shared" si="47"/>
        <v>18150.75</v>
      </c>
      <c r="F220" s="25">
        <f t="shared" si="48"/>
        <v>17854.375</v>
      </c>
      <c r="G220" s="25">
        <f t="shared" si="37"/>
        <v>1.1389925438442958</v>
      </c>
      <c r="H220" s="25">
        <f t="shared" si="44"/>
        <v>1.0035496571909501</v>
      </c>
      <c r="I220" s="4">
        <f t="shared" si="38"/>
        <v>20264.069499981477</v>
      </c>
      <c r="J220" s="25">
        <f t="shared" si="45"/>
        <v>14570.103297503441</v>
      </c>
      <c r="K220" s="15">
        <f t="shared" si="39"/>
        <v>14621.82216944631</v>
      </c>
      <c r="L220" s="36">
        <f t="shared" si="40"/>
        <v>5714.17783055369</v>
      </c>
      <c r="M220" s="36">
        <f t="shared" si="41"/>
        <v>5714.17783055369</v>
      </c>
      <c r="N220" s="36">
        <f t="shared" si="42"/>
        <v>0.28098828828450484</v>
      </c>
      <c r="O220" s="36">
        <f t="shared" si="43"/>
        <v>32651828.279191274</v>
      </c>
      <c r="P220" s="35">
        <f t="shared" si="46"/>
        <v>32651828.279191274</v>
      </c>
    </row>
    <row r="221" spans="1:16" x14ac:dyDescent="0.4">
      <c r="A221" s="1">
        <v>220</v>
      </c>
      <c r="B221" s="21">
        <v>40033</v>
      </c>
      <c r="C221" s="43">
        <v>4</v>
      </c>
      <c r="D221" s="23">
        <v>18986</v>
      </c>
      <c r="E221" s="25">
        <f t="shared" si="47"/>
        <v>17558</v>
      </c>
      <c r="F221" s="25">
        <f t="shared" si="48"/>
        <v>18125.75</v>
      </c>
      <c r="G221" s="25">
        <f t="shared" si="37"/>
        <v>1.0474601050990993</v>
      </c>
      <c r="H221" s="25">
        <f t="shared" si="44"/>
        <v>1.0020806698719684</v>
      </c>
      <c r="I221" s="4">
        <f t="shared" si="38"/>
        <v>18946.57842509402</v>
      </c>
      <c r="J221" s="25">
        <f t="shared" si="45"/>
        <v>14570.272735387502</v>
      </c>
      <c r="K221" s="15">
        <f t="shared" si="39"/>
        <v>14600.588662894384</v>
      </c>
      <c r="L221" s="36">
        <f t="shared" si="40"/>
        <v>4385.4113371056155</v>
      </c>
      <c r="M221" s="36">
        <f t="shared" si="41"/>
        <v>4385.4113371056155</v>
      </c>
      <c r="N221" s="36">
        <f t="shared" si="42"/>
        <v>0.23098131976749264</v>
      </c>
      <c r="O221" s="36">
        <f t="shared" si="43"/>
        <v>19231832.595614463</v>
      </c>
      <c r="P221" s="35">
        <f t="shared" si="46"/>
        <v>19231832.595614463</v>
      </c>
    </row>
    <row r="222" spans="1:16" x14ac:dyDescent="0.4">
      <c r="A222" s="1">
        <v>221</v>
      </c>
      <c r="B222" s="21">
        <v>40034</v>
      </c>
      <c r="C222" s="43">
        <v>1</v>
      </c>
      <c r="D222" s="23">
        <v>15802</v>
      </c>
      <c r="E222" s="25">
        <f t="shared" si="47"/>
        <v>18693.5</v>
      </c>
      <c r="F222" s="25">
        <f t="shared" si="48"/>
        <v>18474.125</v>
      </c>
      <c r="G222" s="25">
        <f t="shared" si="37"/>
        <v>0.85535850818374348</v>
      </c>
      <c r="H222" s="25">
        <f t="shared" si="44"/>
        <v>0.99569607902686397</v>
      </c>
      <c r="I222" s="4">
        <f t="shared" si="38"/>
        <v>15870.304536544891</v>
      </c>
      <c r="J222" s="25">
        <f t="shared" si="45"/>
        <v>14570.442173271562</v>
      </c>
      <c r="K222" s="15">
        <f t="shared" si="39"/>
        <v>14507.732141614153</v>
      </c>
      <c r="L222" s="36">
        <f t="shared" si="40"/>
        <v>1294.2678583858469</v>
      </c>
      <c r="M222" s="36">
        <f t="shared" si="41"/>
        <v>1294.2678583858469</v>
      </c>
      <c r="N222" s="36">
        <f t="shared" si="42"/>
        <v>8.1905319477651367E-2</v>
      </c>
      <c r="O222" s="36">
        <f t="shared" si="43"/>
        <v>1675129.2892506868</v>
      </c>
      <c r="P222" s="35">
        <f t="shared" si="46"/>
        <v>1675129.2892506868</v>
      </c>
    </row>
    <row r="223" spans="1:16" x14ac:dyDescent="0.4">
      <c r="A223" s="1">
        <v>222</v>
      </c>
      <c r="B223" s="21">
        <v>40035</v>
      </c>
      <c r="C223" s="43">
        <v>2</v>
      </c>
      <c r="D223" s="23">
        <v>19650</v>
      </c>
      <c r="E223" s="25">
        <f t="shared" si="47"/>
        <v>18254.75</v>
      </c>
      <c r="F223" s="25">
        <f t="shared" si="48"/>
        <v>18185.125</v>
      </c>
      <c r="G223" s="25">
        <f t="shared" si="37"/>
        <v>1.080553474336855</v>
      </c>
      <c r="H223" s="25">
        <f t="shared" si="44"/>
        <v>0.99867359391021715</v>
      </c>
      <c r="I223" s="4">
        <f t="shared" si="38"/>
        <v>19676.098496869414</v>
      </c>
      <c r="J223" s="25">
        <f t="shared" si="45"/>
        <v>14570.611611155622</v>
      </c>
      <c r="K223" s="15">
        <f t="shared" si="39"/>
        <v>14551.285063182724</v>
      </c>
      <c r="L223" s="36">
        <f t="shared" si="40"/>
        <v>5098.7149368172759</v>
      </c>
      <c r="M223" s="36">
        <f t="shared" si="41"/>
        <v>5098.7149368172759</v>
      </c>
      <c r="N223" s="36">
        <f t="shared" si="42"/>
        <v>0.25947658711538302</v>
      </c>
      <c r="O223" s="36">
        <f t="shared" si="43"/>
        <v>25996894.006923597</v>
      </c>
      <c r="P223" s="35">
        <f t="shared" si="46"/>
        <v>25996894.006923597</v>
      </c>
    </row>
    <row r="224" spans="1:16" x14ac:dyDescent="0.4">
      <c r="A224" s="1">
        <v>223</v>
      </c>
      <c r="B224" s="21">
        <v>40036</v>
      </c>
      <c r="C224" s="43">
        <v>3</v>
      </c>
      <c r="D224" s="23">
        <v>18581</v>
      </c>
      <c r="E224" s="25">
        <f t="shared" si="47"/>
        <v>18115.5</v>
      </c>
      <c r="F224" s="25">
        <f t="shared" si="48"/>
        <v>17638.5</v>
      </c>
      <c r="G224" s="25">
        <f t="shared" si="37"/>
        <v>1.0534342489440711</v>
      </c>
      <c r="H224" s="25">
        <f t="shared" si="44"/>
        <v>1.0035496571909501</v>
      </c>
      <c r="I224" s="4">
        <f t="shared" si="38"/>
        <v>18515.277113451801</v>
      </c>
      <c r="J224" s="25">
        <f t="shared" si="45"/>
        <v>14570.781049039682</v>
      </c>
      <c r="K224" s="15">
        <f t="shared" si="39"/>
        <v>14622.502326768166</v>
      </c>
      <c r="L224" s="36">
        <f t="shared" si="40"/>
        <v>3958.4976732318337</v>
      </c>
      <c r="M224" s="36">
        <f t="shared" si="41"/>
        <v>3958.4976732318337</v>
      </c>
      <c r="N224" s="36">
        <f t="shared" si="42"/>
        <v>0.21304007713426801</v>
      </c>
      <c r="O224" s="36">
        <f t="shared" si="43"/>
        <v>15669703.828981841</v>
      </c>
      <c r="P224" s="35">
        <f t="shared" si="46"/>
        <v>15669703.828981841</v>
      </c>
    </row>
    <row r="225" spans="1:16" x14ac:dyDescent="0.4">
      <c r="A225" s="1">
        <v>224</v>
      </c>
      <c r="B225" s="21">
        <v>40037</v>
      </c>
      <c r="C225" s="43">
        <v>4</v>
      </c>
      <c r="D225" s="23">
        <v>18429</v>
      </c>
      <c r="E225" s="25">
        <f t="shared" si="47"/>
        <v>17161.5</v>
      </c>
      <c r="F225" s="25">
        <f t="shared" si="48"/>
        <v>16954.625</v>
      </c>
      <c r="G225" s="25">
        <f t="shared" si="37"/>
        <v>1.0869600477745749</v>
      </c>
      <c r="H225" s="25">
        <f t="shared" si="44"/>
        <v>1.0020806698719684</v>
      </c>
      <c r="I225" s="4">
        <f t="shared" si="38"/>
        <v>18390.734951862305</v>
      </c>
      <c r="J225" s="25">
        <f t="shared" si="45"/>
        <v>14570.950486923743</v>
      </c>
      <c r="K225" s="15">
        <f t="shared" si="39"/>
        <v>14601.267824607829</v>
      </c>
      <c r="L225" s="36">
        <f t="shared" si="40"/>
        <v>3827.7321753921715</v>
      </c>
      <c r="M225" s="36">
        <f t="shared" si="41"/>
        <v>3827.7321753921715</v>
      </c>
      <c r="N225" s="36">
        <f t="shared" si="42"/>
        <v>0.20770156684530747</v>
      </c>
      <c r="O225" s="36">
        <f t="shared" si="43"/>
        <v>14651533.606532486</v>
      </c>
      <c r="P225" s="35">
        <f t="shared" si="46"/>
        <v>14651533.606532486</v>
      </c>
    </row>
    <row r="226" spans="1:16" x14ac:dyDescent="0.4">
      <c r="A226" s="1">
        <v>225</v>
      </c>
      <c r="B226" s="21">
        <v>40038</v>
      </c>
      <c r="C226" s="43">
        <v>1</v>
      </c>
      <c r="D226" s="23">
        <v>11986</v>
      </c>
      <c r="E226" s="25">
        <f t="shared" si="47"/>
        <v>16747.75</v>
      </c>
      <c r="F226" s="25">
        <f t="shared" si="48"/>
        <v>16162.875</v>
      </c>
      <c r="G226" s="25">
        <f t="shared" si="37"/>
        <v>0.74157598818279546</v>
      </c>
      <c r="H226" s="25">
        <f t="shared" si="44"/>
        <v>0.99569607902686397</v>
      </c>
      <c r="I226" s="4">
        <f t="shared" si="38"/>
        <v>12037.809781991335</v>
      </c>
      <c r="J226" s="25">
        <f t="shared" si="45"/>
        <v>14571.119924807801</v>
      </c>
      <c r="K226" s="15">
        <f t="shared" si="39"/>
        <v>14508.406976161341</v>
      </c>
      <c r="L226" s="36">
        <f t="shared" si="40"/>
        <v>-2522.4069761613409</v>
      </c>
      <c r="M226" s="36">
        <f t="shared" si="41"/>
        <v>2522.4069761613409</v>
      </c>
      <c r="N226" s="36">
        <f t="shared" si="42"/>
        <v>0.2104461017988771</v>
      </c>
      <c r="O226" s="36">
        <f t="shared" si="43"/>
        <v>6362536.9533873992</v>
      </c>
      <c r="P226" s="35">
        <f t="shared" si="46"/>
        <v>6362536.9533873992</v>
      </c>
    </row>
    <row r="227" spans="1:16" x14ac:dyDescent="0.4">
      <c r="A227" s="1">
        <v>226</v>
      </c>
      <c r="B227" s="21">
        <v>40039</v>
      </c>
      <c r="C227" s="43">
        <v>2</v>
      </c>
      <c r="D227" s="23">
        <v>17995</v>
      </c>
      <c r="E227" s="25">
        <f t="shared" si="47"/>
        <v>15578</v>
      </c>
      <c r="F227" s="25">
        <f t="shared" si="48"/>
        <v>15537.25</v>
      </c>
      <c r="G227" s="25">
        <f t="shared" si="37"/>
        <v>1.1581843633847688</v>
      </c>
      <c r="H227" s="25">
        <f t="shared" si="44"/>
        <v>0.99867359391021715</v>
      </c>
      <c r="I227" s="4">
        <f t="shared" si="38"/>
        <v>18018.900379194154</v>
      </c>
      <c r="J227" s="25">
        <f t="shared" si="45"/>
        <v>14571.289362691861</v>
      </c>
      <c r="K227" s="15">
        <f t="shared" si="39"/>
        <v>14551.961915745198</v>
      </c>
      <c r="L227" s="36">
        <f t="shared" si="40"/>
        <v>3443.038084254802</v>
      </c>
      <c r="M227" s="36">
        <f t="shared" si="41"/>
        <v>3443.038084254802</v>
      </c>
      <c r="N227" s="36">
        <f t="shared" si="42"/>
        <v>0.19133304163683257</v>
      </c>
      <c r="O227" s="36">
        <f t="shared" si="43"/>
        <v>11854511.249628978</v>
      </c>
      <c r="P227" s="35">
        <f t="shared" si="46"/>
        <v>11854511.249628978</v>
      </c>
    </row>
    <row r="228" spans="1:16" x14ac:dyDescent="0.4">
      <c r="A228" s="1">
        <v>227</v>
      </c>
      <c r="B228" s="21">
        <v>40040</v>
      </c>
      <c r="C228" s="43">
        <v>3</v>
      </c>
      <c r="D228" s="23">
        <v>13902</v>
      </c>
      <c r="E228" s="25">
        <f t="shared" si="47"/>
        <v>15496.5</v>
      </c>
      <c r="F228" s="25">
        <f t="shared" si="48"/>
        <v>16165</v>
      </c>
      <c r="G228" s="25">
        <f t="shared" si="37"/>
        <v>0.86000618620476332</v>
      </c>
      <c r="H228" s="25">
        <f t="shared" si="44"/>
        <v>1.0035496571909501</v>
      </c>
      <c r="I228" s="4">
        <f t="shared" si="38"/>
        <v>13852.827212270973</v>
      </c>
      <c r="J228" s="25">
        <f t="shared" si="45"/>
        <v>14571.458800575921</v>
      </c>
      <c r="K228" s="15">
        <f t="shared" si="39"/>
        <v>14623.182484090019</v>
      </c>
      <c r="L228" s="36">
        <f t="shared" si="40"/>
        <v>-721.18248409001899</v>
      </c>
      <c r="M228" s="36">
        <f t="shared" si="41"/>
        <v>721.18248409001899</v>
      </c>
      <c r="N228" s="36">
        <f t="shared" si="42"/>
        <v>5.1876167752123364E-2</v>
      </c>
      <c r="O228" s="36">
        <f t="shared" si="43"/>
        <v>520104.1753582505</v>
      </c>
      <c r="P228" s="35">
        <f t="shared" si="46"/>
        <v>520104.1753582505</v>
      </c>
    </row>
    <row r="229" spans="1:16" x14ac:dyDescent="0.4">
      <c r="A229" s="1">
        <v>228</v>
      </c>
      <c r="B229" s="21">
        <v>40041</v>
      </c>
      <c r="C229" s="43">
        <v>4</v>
      </c>
      <c r="D229" s="23">
        <v>18103</v>
      </c>
      <c r="E229" s="25">
        <f t="shared" si="47"/>
        <v>16833.5</v>
      </c>
      <c r="F229" s="25">
        <f t="shared" si="48"/>
        <v>16786.5</v>
      </c>
      <c r="G229" s="25">
        <f t="shared" si="37"/>
        <v>1.0784261162243469</v>
      </c>
      <c r="H229" s="25">
        <f t="shared" si="44"/>
        <v>1.0020806698719684</v>
      </c>
      <c r="I229" s="4">
        <f t="shared" si="38"/>
        <v>18065.411841855948</v>
      </c>
      <c r="J229" s="25">
        <f t="shared" si="45"/>
        <v>14571.628238459982</v>
      </c>
      <c r="K229" s="15">
        <f t="shared" si="39"/>
        <v>14601.946986321269</v>
      </c>
      <c r="L229" s="36">
        <f t="shared" si="40"/>
        <v>3501.0530136787311</v>
      </c>
      <c r="M229" s="36">
        <f t="shared" si="41"/>
        <v>3501.0530136787311</v>
      </c>
      <c r="N229" s="36">
        <f t="shared" si="42"/>
        <v>0.1933962886636873</v>
      </c>
      <c r="O229" s="36">
        <f t="shared" si="43"/>
        <v>12257372.204588925</v>
      </c>
      <c r="P229" s="35">
        <f t="shared" si="46"/>
        <v>12257372.204588925</v>
      </c>
    </row>
    <row r="230" spans="1:16" x14ac:dyDescent="0.4">
      <c r="A230" s="1">
        <v>229</v>
      </c>
      <c r="B230" s="21">
        <v>40042</v>
      </c>
      <c r="C230" s="43">
        <v>1</v>
      </c>
      <c r="D230" s="23">
        <v>17334</v>
      </c>
      <c r="E230" s="25">
        <f t="shared" si="47"/>
        <v>16739.5</v>
      </c>
      <c r="F230" s="25">
        <f t="shared" si="48"/>
        <v>17208.875</v>
      </c>
      <c r="G230" s="25">
        <f t="shared" si="37"/>
        <v>1.0072709575727641</v>
      </c>
      <c r="H230" s="25">
        <f t="shared" si="44"/>
        <v>0.99569607902686397</v>
      </c>
      <c r="I230" s="4">
        <f t="shared" si="38"/>
        <v>17408.926644505071</v>
      </c>
      <c r="J230" s="25">
        <f t="shared" si="45"/>
        <v>14571.797676344042</v>
      </c>
      <c r="K230" s="15">
        <f t="shared" si="39"/>
        <v>14509.081810708531</v>
      </c>
      <c r="L230" s="36">
        <f t="shared" si="40"/>
        <v>2824.9181892914694</v>
      </c>
      <c r="M230" s="36">
        <f t="shared" si="41"/>
        <v>2824.9181892914694</v>
      </c>
      <c r="N230" s="36">
        <f t="shared" si="42"/>
        <v>0.16296978131368808</v>
      </c>
      <c r="O230" s="36">
        <f t="shared" si="43"/>
        <v>7980162.7761897938</v>
      </c>
      <c r="P230" s="35">
        <f t="shared" si="46"/>
        <v>7980162.7761897938</v>
      </c>
    </row>
    <row r="231" spans="1:16" x14ac:dyDescent="0.4">
      <c r="A231" s="1">
        <v>230</v>
      </c>
      <c r="B231" s="21">
        <v>40043</v>
      </c>
      <c r="C231" s="43">
        <v>2</v>
      </c>
      <c r="D231" s="23">
        <v>17619</v>
      </c>
      <c r="E231" s="25">
        <f t="shared" si="47"/>
        <v>17678.25</v>
      </c>
      <c r="F231" s="25">
        <f t="shared" si="48"/>
        <v>17201.875</v>
      </c>
      <c r="G231" s="25">
        <f t="shared" si="37"/>
        <v>1.0242488100861098</v>
      </c>
      <c r="H231" s="25">
        <f t="shared" si="44"/>
        <v>0.99867359391021715</v>
      </c>
      <c r="I231" s="4">
        <f t="shared" si="38"/>
        <v>17642.400988109021</v>
      </c>
      <c r="J231" s="25">
        <f t="shared" si="45"/>
        <v>14571.967114228102</v>
      </c>
      <c r="K231" s="15">
        <f t="shared" si="39"/>
        <v>14552.638768307675</v>
      </c>
      <c r="L231" s="36">
        <f t="shared" si="40"/>
        <v>3066.3612316923245</v>
      </c>
      <c r="M231" s="36">
        <f t="shared" si="41"/>
        <v>3066.3612316923245</v>
      </c>
      <c r="N231" s="36">
        <f t="shared" si="42"/>
        <v>0.17403718892629119</v>
      </c>
      <c r="O231" s="36">
        <f t="shared" si="43"/>
        <v>9402571.2032256685</v>
      </c>
      <c r="P231" s="35">
        <f t="shared" si="46"/>
        <v>9402571.2032256685</v>
      </c>
    </row>
    <row r="232" spans="1:16" x14ac:dyDescent="0.4">
      <c r="A232" s="1">
        <v>231</v>
      </c>
      <c r="B232" s="21">
        <v>40044</v>
      </c>
      <c r="C232" s="43">
        <v>3</v>
      </c>
      <c r="D232" s="23">
        <v>17657</v>
      </c>
      <c r="E232" s="25">
        <f t="shared" si="47"/>
        <v>16725.5</v>
      </c>
      <c r="F232" s="25">
        <f t="shared" si="48"/>
        <v>16694.875</v>
      </c>
      <c r="G232" s="25">
        <f t="shared" si="37"/>
        <v>1.0576299612905158</v>
      </c>
      <c r="H232" s="25">
        <f t="shared" si="44"/>
        <v>1.0035496571909501</v>
      </c>
      <c r="I232" s="4">
        <f t="shared" si="38"/>
        <v>17594.545395415666</v>
      </c>
      <c r="J232" s="25">
        <f t="shared" si="45"/>
        <v>14572.136552112162</v>
      </c>
      <c r="K232" s="15">
        <f t="shared" si="39"/>
        <v>14623.862641411875</v>
      </c>
      <c r="L232" s="36">
        <f t="shared" si="40"/>
        <v>3033.1373585881247</v>
      </c>
      <c r="M232" s="36">
        <f t="shared" si="41"/>
        <v>3033.1373585881247</v>
      </c>
      <c r="N232" s="36">
        <f t="shared" si="42"/>
        <v>0.17178101368228604</v>
      </c>
      <c r="O232" s="36">
        <f t="shared" si="43"/>
        <v>9199922.2360629458</v>
      </c>
      <c r="P232" s="35">
        <f t="shared" si="46"/>
        <v>9199922.2360629458</v>
      </c>
    </row>
    <row r="233" spans="1:16" x14ac:dyDescent="0.4">
      <c r="A233" s="1">
        <v>232</v>
      </c>
      <c r="B233" s="21">
        <v>40045</v>
      </c>
      <c r="C233" s="43">
        <v>4</v>
      </c>
      <c r="D233" s="23">
        <v>14292</v>
      </c>
      <c r="E233" s="25">
        <f t="shared" si="47"/>
        <v>16664.25</v>
      </c>
      <c r="F233" s="25">
        <f t="shared" si="48"/>
        <v>16781.625</v>
      </c>
      <c r="G233" s="25">
        <f t="shared" si="37"/>
        <v>0.85164577327880941</v>
      </c>
      <c r="H233" s="25">
        <f t="shared" si="44"/>
        <v>1.0020806698719684</v>
      </c>
      <c r="I233" s="4">
        <f t="shared" si="38"/>
        <v>14262.324810462642</v>
      </c>
      <c r="J233" s="25">
        <f t="shared" si="45"/>
        <v>14572.305989996223</v>
      </c>
      <c r="K233" s="15">
        <f t="shared" si="39"/>
        <v>14602.626148034713</v>
      </c>
      <c r="L233" s="36">
        <f t="shared" si="40"/>
        <v>-310.62614803471297</v>
      </c>
      <c r="M233" s="36">
        <f t="shared" si="41"/>
        <v>310.62614803471297</v>
      </c>
      <c r="N233" s="36">
        <f t="shared" si="42"/>
        <v>2.1734267284824586E-2</v>
      </c>
      <c r="O233" s="36">
        <f t="shared" si="43"/>
        <v>96488.603842883414</v>
      </c>
      <c r="P233" s="35">
        <f t="shared" si="46"/>
        <v>96488.603842883414</v>
      </c>
    </row>
    <row r="234" spans="1:16" x14ac:dyDescent="0.4">
      <c r="A234" s="1">
        <v>233</v>
      </c>
      <c r="B234" s="21">
        <v>40046</v>
      </c>
      <c r="C234" s="43">
        <v>1</v>
      </c>
      <c r="D234" s="23">
        <v>17089</v>
      </c>
      <c r="E234" s="25">
        <f t="shared" si="47"/>
        <v>16899</v>
      </c>
      <c r="F234" s="25">
        <f t="shared" si="48"/>
        <v>17174.25</v>
      </c>
      <c r="G234" s="25">
        <f t="shared" si="37"/>
        <v>0.99503617334090277</v>
      </c>
      <c r="H234" s="25">
        <f t="shared" si="44"/>
        <v>0.99569607902686397</v>
      </c>
      <c r="I234" s="4">
        <f t="shared" si="38"/>
        <v>17162.867625934417</v>
      </c>
      <c r="J234" s="25">
        <f t="shared" si="45"/>
        <v>14572.475427880283</v>
      </c>
      <c r="K234" s="15">
        <f t="shared" si="39"/>
        <v>14509.75664525572</v>
      </c>
      <c r="L234" s="36">
        <f t="shared" si="40"/>
        <v>2579.2433547442797</v>
      </c>
      <c r="M234" s="36">
        <f t="shared" si="41"/>
        <v>2579.2433547442797</v>
      </c>
      <c r="N234" s="36">
        <f t="shared" si="42"/>
        <v>0.15093003421758322</v>
      </c>
      <c r="O234" s="36">
        <f t="shared" si="43"/>
        <v>6652496.282992526</v>
      </c>
      <c r="P234" s="35">
        <f t="shared" si="46"/>
        <v>6652496.282992526</v>
      </c>
    </row>
    <row r="235" spans="1:16" x14ac:dyDescent="0.4">
      <c r="A235" s="1">
        <v>234</v>
      </c>
      <c r="B235" s="21">
        <v>40047</v>
      </c>
      <c r="C235" s="43">
        <v>2</v>
      </c>
      <c r="D235" s="23">
        <v>18558</v>
      </c>
      <c r="E235" s="25">
        <f t="shared" si="47"/>
        <v>17449.5</v>
      </c>
      <c r="F235" s="25">
        <f t="shared" si="48"/>
        <v>18072.5</v>
      </c>
      <c r="G235" s="25">
        <f t="shared" si="37"/>
        <v>1.0268640199197676</v>
      </c>
      <c r="H235" s="25">
        <f t="shared" si="44"/>
        <v>0.99867359391021715</v>
      </c>
      <c r="I235" s="4">
        <f t="shared" si="38"/>
        <v>18582.648137654076</v>
      </c>
      <c r="J235" s="25">
        <f t="shared" si="45"/>
        <v>14572.644865764343</v>
      </c>
      <c r="K235" s="15">
        <f t="shared" si="39"/>
        <v>14553.315620870151</v>
      </c>
      <c r="L235" s="36">
        <f t="shared" si="40"/>
        <v>4004.6843791298488</v>
      </c>
      <c r="M235" s="36">
        <f t="shared" si="41"/>
        <v>4004.6843791298488</v>
      </c>
      <c r="N235" s="36">
        <f t="shared" si="42"/>
        <v>0.21579288603997462</v>
      </c>
      <c r="O235" s="36">
        <f t="shared" si="43"/>
        <v>16037496.976446623</v>
      </c>
      <c r="P235" s="35">
        <f t="shared" si="46"/>
        <v>16037496.976446623</v>
      </c>
    </row>
    <row r="236" spans="1:16" x14ac:dyDescent="0.4">
      <c r="A236" s="1">
        <v>235</v>
      </c>
      <c r="B236" s="21">
        <v>40048</v>
      </c>
      <c r="C236" s="43">
        <v>3</v>
      </c>
      <c r="D236" s="23">
        <v>19859</v>
      </c>
      <c r="E236" s="25">
        <f t="shared" si="47"/>
        <v>18695.5</v>
      </c>
      <c r="F236" s="25">
        <f t="shared" si="48"/>
        <v>19027.875</v>
      </c>
      <c r="G236" s="25">
        <f t="shared" si="37"/>
        <v>1.0436793388646919</v>
      </c>
      <c r="H236" s="25">
        <f t="shared" si="44"/>
        <v>1.0035496571909501</v>
      </c>
      <c r="I236" s="4">
        <f t="shared" si="38"/>
        <v>19788.756697488796</v>
      </c>
      <c r="J236" s="25">
        <f t="shared" si="45"/>
        <v>14572.814303648402</v>
      </c>
      <c r="K236" s="15">
        <f t="shared" si="39"/>
        <v>14624.542798733728</v>
      </c>
      <c r="L236" s="36">
        <f t="shared" si="40"/>
        <v>5234.457201266272</v>
      </c>
      <c r="M236" s="36">
        <f t="shared" si="41"/>
        <v>5234.457201266272</v>
      </c>
      <c r="N236" s="36">
        <f t="shared" si="42"/>
        <v>0.26358110686672398</v>
      </c>
      <c r="O236" s="36">
        <f t="shared" si="43"/>
        <v>27399542.191888332</v>
      </c>
      <c r="P236" s="35">
        <f t="shared" si="46"/>
        <v>27399542.191888332</v>
      </c>
    </row>
    <row r="237" spans="1:16" x14ac:dyDescent="0.4">
      <c r="A237" s="1">
        <v>236</v>
      </c>
      <c r="B237" s="21">
        <v>40049</v>
      </c>
      <c r="C237" s="43">
        <v>4</v>
      </c>
      <c r="D237" s="23">
        <v>19276</v>
      </c>
      <c r="E237" s="25">
        <f t="shared" si="47"/>
        <v>19360.25</v>
      </c>
      <c r="F237" s="25">
        <f t="shared" si="48"/>
        <v>19400.375</v>
      </c>
      <c r="G237" s="25">
        <f t="shared" ref="G237:G300" si="49">D237/F237</f>
        <v>0.99358904144894111</v>
      </c>
      <c r="H237" s="25">
        <f t="shared" si="44"/>
        <v>1.0020806698719684</v>
      </c>
      <c r="I237" s="4">
        <f t="shared" ref="I237:I300" si="50">D237/H237</f>
        <v>19235.976283688629</v>
      </c>
      <c r="J237" s="25">
        <f t="shared" si="45"/>
        <v>14572.983741532462</v>
      </c>
      <c r="K237" s="15">
        <f t="shared" ref="K237:K300" si="51">H237*J237</f>
        <v>14603.305309748153</v>
      </c>
      <c r="L237" s="36">
        <f t="shared" ref="L237:L300" si="52">D237-K237</f>
        <v>4672.6946902518466</v>
      </c>
      <c r="M237" s="36">
        <f t="shared" ref="M237:M300" si="53">ABS(L237)</f>
        <v>4672.6946902518466</v>
      </c>
      <c r="N237" s="36">
        <f t="shared" ref="N237:N300" si="54">M237/D237</f>
        <v>0.2424099756304133</v>
      </c>
      <c r="O237" s="36">
        <f t="shared" ref="O237:O300" si="55">L237^2</f>
        <v>21834075.6683078</v>
      </c>
      <c r="P237" s="35">
        <f t="shared" si="46"/>
        <v>21834075.6683078</v>
      </c>
    </row>
    <row r="238" spans="1:16" x14ac:dyDescent="0.4">
      <c r="A238" s="1">
        <v>237</v>
      </c>
      <c r="B238" s="21">
        <v>40050</v>
      </c>
      <c r="C238" s="43">
        <v>1</v>
      </c>
      <c r="D238" s="23">
        <v>19748</v>
      </c>
      <c r="E238" s="25">
        <f t="shared" si="47"/>
        <v>19440.5</v>
      </c>
      <c r="F238" s="25">
        <f t="shared" si="48"/>
        <v>18790.5</v>
      </c>
      <c r="G238" s="25">
        <f t="shared" si="49"/>
        <v>1.0509566004097814</v>
      </c>
      <c r="H238" s="25">
        <f t="shared" si="44"/>
        <v>0.99569607902686397</v>
      </c>
      <c r="I238" s="4">
        <f t="shared" si="50"/>
        <v>19833.361219319613</v>
      </c>
      <c r="J238" s="25">
        <f t="shared" si="45"/>
        <v>14573.153179416522</v>
      </c>
      <c r="K238" s="15">
        <f t="shared" si="51"/>
        <v>14510.431479802908</v>
      </c>
      <c r="L238" s="36">
        <f t="shared" si="52"/>
        <v>5237.5685201970919</v>
      </c>
      <c r="M238" s="36">
        <f t="shared" si="53"/>
        <v>5237.5685201970919</v>
      </c>
      <c r="N238" s="36">
        <f t="shared" si="54"/>
        <v>0.26522020053661594</v>
      </c>
      <c r="O238" s="36">
        <f t="shared" si="55"/>
        <v>27432124.003759556</v>
      </c>
      <c r="P238" s="35">
        <f t="shared" si="46"/>
        <v>27432124.003759556</v>
      </c>
    </row>
    <row r="239" spans="1:16" x14ac:dyDescent="0.4">
      <c r="A239" s="1">
        <v>238</v>
      </c>
      <c r="B239" s="21">
        <v>40051</v>
      </c>
      <c r="C239" s="43">
        <v>2</v>
      </c>
      <c r="D239" s="23">
        <v>18879</v>
      </c>
      <c r="E239" s="25">
        <f t="shared" si="47"/>
        <v>18140.5</v>
      </c>
      <c r="F239" s="25">
        <f t="shared" si="48"/>
        <v>18128.375</v>
      </c>
      <c r="G239" s="25">
        <f t="shared" si="49"/>
        <v>1.0414060830052334</v>
      </c>
      <c r="H239" s="25">
        <f t="shared" si="44"/>
        <v>0.99867359391021715</v>
      </c>
      <c r="I239" s="4">
        <f t="shared" si="50"/>
        <v>18904.074479511331</v>
      </c>
      <c r="J239" s="25">
        <f t="shared" si="45"/>
        <v>14573.322617300582</v>
      </c>
      <c r="K239" s="15">
        <f t="shared" si="51"/>
        <v>14553.992473432625</v>
      </c>
      <c r="L239" s="36">
        <f t="shared" si="52"/>
        <v>4325.007526567375</v>
      </c>
      <c r="M239" s="36">
        <f t="shared" si="53"/>
        <v>4325.007526567375</v>
      </c>
      <c r="N239" s="36">
        <f t="shared" si="54"/>
        <v>0.22909092253654192</v>
      </c>
      <c r="O239" s="36">
        <f t="shared" si="55"/>
        <v>18705690.104864441</v>
      </c>
      <c r="P239" s="35">
        <f t="shared" si="46"/>
        <v>18705690.104864441</v>
      </c>
    </row>
    <row r="240" spans="1:16" x14ac:dyDescent="0.4">
      <c r="A240" s="1">
        <v>239</v>
      </c>
      <c r="B240" s="21">
        <v>40052</v>
      </c>
      <c r="C240" s="43">
        <v>3</v>
      </c>
      <c r="D240" s="23">
        <v>14659</v>
      </c>
      <c r="E240" s="25">
        <f t="shared" si="47"/>
        <v>18116.25</v>
      </c>
      <c r="F240" s="25">
        <f t="shared" si="48"/>
        <v>17988.125</v>
      </c>
      <c r="G240" s="25">
        <f t="shared" si="49"/>
        <v>0.81492651401966576</v>
      </c>
      <c r="H240" s="25">
        <f t="shared" si="44"/>
        <v>1.0035496571909501</v>
      </c>
      <c r="I240" s="4">
        <f t="shared" si="50"/>
        <v>14607.149626289756</v>
      </c>
      <c r="J240" s="25">
        <f t="shared" si="45"/>
        <v>14573.492055184643</v>
      </c>
      <c r="K240" s="15">
        <f t="shared" si="51"/>
        <v>14625.222956055582</v>
      </c>
      <c r="L240" s="36">
        <f t="shared" si="52"/>
        <v>33.777043944417528</v>
      </c>
      <c r="M240" s="36">
        <f t="shared" si="53"/>
        <v>33.777043944417528</v>
      </c>
      <c r="N240" s="36">
        <f t="shared" si="54"/>
        <v>2.3041847291368801E-3</v>
      </c>
      <c r="O240" s="36">
        <f t="shared" si="55"/>
        <v>1140.8886976231129</v>
      </c>
      <c r="P240" s="35">
        <f t="shared" si="46"/>
        <v>1140.8886976231129</v>
      </c>
    </row>
    <row r="241" spans="1:16" x14ac:dyDescent="0.4">
      <c r="A241" s="1">
        <v>240</v>
      </c>
      <c r="B241" s="21">
        <v>40053</v>
      </c>
      <c r="C241" s="43">
        <v>4</v>
      </c>
      <c r="D241" s="23">
        <v>19179</v>
      </c>
      <c r="E241" s="25">
        <f t="shared" si="47"/>
        <v>17860</v>
      </c>
      <c r="F241" s="25">
        <f t="shared" si="48"/>
        <v>17647.375</v>
      </c>
      <c r="G241" s="25">
        <f t="shared" si="49"/>
        <v>1.0867905283363672</v>
      </c>
      <c r="H241" s="25">
        <f t="shared" si="44"/>
        <v>1.0020806698719684</v>
      </c>
      <c r="I241" s="4">
        <f t="shared" si="50"/>
        <v>19139.177689606986</v>
      </c>
      <c r="J241" s="25">
        <f t="shared" si="45"/>
        <v>14573.661493068703</v>
      </c>
      <c r="K241" s="15">
        <f t="shared" si="51"/>
        <v>14603.984471461597</v>
      </c>
      <c r="L241" s="36">
        <f t="shared" si="52"/>
        <v>4575.0155285384026</v>
      </c>
      <c r="M241" s="36">
        <f t="shared" si="53"/>
        <v>4575.0155285384026</v>
      </c>
      <c r="N241" s="36">
        <f t="shared" si="54"/>
        <v>0.23854296514617043</v>
      </c>
      <c r="O241" s="36">
        <f t="shared" si="55"/>
        <v>20930767.086367518</v>
      </c>
      <c r="P241" s="35">
        <f t="shared" si="46"/>
        <v>20930767.086367518</v>
      </c>
    </row>
    <row r="242" spans="1:16" x14ac:dyDescent="0.4">
      <c r="A242" s="1">
        <v>241</v>
      </c>
      <c r="B242" s="21">
        <v>40054</v>
      </c>
      <c r="C242" s="43">
        <v>1</v>
      </c>
      <c r="D242" s="23">
        <v>18723</v>
      </c>
      <c r="E242" s="25">
        <f t="shared" si="47"/>
        <v>17434.75</v>
      </c>
      <c r="F242" s="25">
        <f t="shared" si="48"/>
        <v>17607.25</v>
      </c>
      <c r="G242" s="25">
        <f t="shared" si="49"/>
        <v>1.0633687827457439</v>
      </c>
      <c r="H242" s="25">
        <f t="shared" si="44"/>
        <v>0.99569607902686397</v>
      </c>
      <c r="I242" s="4">
        <f t="shared" si="50"/>
        <v>18803.930631421972</v>
      </c>
      <c r="J242" s="25">
        <f t="shared" si="45"/>
        <v>14573.830930952763</v>
      </c>
      <c r="K242" s="15">
        <f t="shared" si="51"/>
        <v>14511.106314350096</v>
      </c>
      <c r="L242" s="36">
        <f t="shared" si="52"/>
        <v>4211.893685649904</v>
      </c>
      <c r="M242" s="36">
        <f t="shared" si="53"/>
        <v>4211.893685649904</v>
      </c>
      <c r="N242" s="36">
        <f t="shared" si="54"/>
        <v>0.22495826980985439</v>
      </c>
      <c r="O242" s="36">
        <f t="shared" si="55"/>
        <v>17740048.419217531</v>
      </c>
      <c r="P242" s="35">
        <f t="shared" si="46"/>
        <v>17740048.419217531</v>
      </c>
    </row>
    <row r="243" spans="1:16" x14ac:dyDescent="0.4">
      <c r="A243" s="1">
        <v>242</v>
      </c>
      <c r="B243" s="21">
        <v>40055</v>
      </c>
      <c r="C243" s="43">
        <v>2</v>
      </c>
      <c r="D243" s="23">
        <v>17178</v>
      </c>
      <c r="E243" s="25">
        <f t="shared" si="47"/>
        <v>17779.75</v>
      </c>
      <c r="F243" s="25">
        <f t="shared" si="48"/>
        <v>17490.625</v>
      </c>
      <c r="G243" s="25">
        <f t="shared" si="49"/>
        <v>0.98212613900303736</v>
      </c>
      <c r="H243" s="25">
        <f t="shared" si="44"/>
        <v>0.99867359391021715</v>
      </c>
      <c r="I243" s="4">
        <f t="shared" si="50"/>
        <v>17200.81526611821</v>
      </c>
      <c r="J243" s="25">
        <f t="shared" si="45"/>
        <v>14574.000368836823</v>
      </c>
      <c r="K243" s="15">
        <f t="shared" si="51"/>
        <v>14554.669325995101</v>
      </c>
      <c r="L243" s="36">
        <f t="shared" si="52"/>
        <v>2623.3306740048993</v>
      </c>
      <c r="M243" s="36">
        <f t="shared" si="53"/>
        <v>2623.3306740048993</v>
      </c>
      <c r="N243" s="36">
        <f t="shared" si="54"/>
        <v>0.15271455780678189</v>
      </c>
      <c r="O243" s="36">
        <f t="shared" si="55"/>
        <v>6881863.8251749994</v>
      </c>
      <c r="P243" s="35">
        <f t="shared" si="46"/>
        <v>6881863.8251749994</v>
      </c>
    </row>
    <row r="244" spans="1:16" x14ac:dyDescent="0.4">
      <c r="A244" s="1">
        <v>243</v>
      </c>
      <c r="B244" s="21">
        <v>40056</v>
      </c>
      <c r="C244" s="43">
        <v>3</v>
      </c>
      <c r="D244" s="23">
        <v>16039</v>
      </c>
      <c r="E244" s="25">
        <f t="shared" si="47"/>
        <v>17201.5</v>
      </c>
      <c r="F244" s="25">
        <f t="shared" si="48"/>
        <v>17045.875</v>
      </c>
      <c r="G244" s="25">
        <f t="shared" si="49"/>
        <v>0.94093145702406011</v>
      </c>
      <c r="H244" s="25">
        <f t="shared" si="44"/>
        <v>1.0035496571909501</v>
      </c>
      <c r="I244" s="4">
        <f t="shared" si="50"/>
        <v>15982.268425954117</v>
      </c>
      <c r="J244" s="25">
        <f t="shared" si="45"/>
        <v>14574.169806720884</v>
      </c>
      <c r="K244" s="15">
        <f t="shared" si="51"/>
        <v>14625.903113377439</v>
      </c>
      <c r="L244" s="36">
        <f t="shared" si="52"/>
        <v>1413.0968866225612</v>
      </c>
      <c r="M244" s="36">
        <f t="shared" si="53"/>
        <v>1413.0968866225612</v>
      </c>
      <c r="N244" s="36">
        <f t="shared" si="54"/>
        <v>8.8103802395570877E-2</v>
      </c>
      <c r="O244" s="36">
        <f t="shared" si="55"/>
        <v>1996842.8109823756</v>
      </c>
      <c r="P244" s="35">
        <f t="shared" si="46"/>
        <v>1996842.8109823756</v>
      </c>
    </row>
    <row r="245" spans="1:16" x14ac:dyDescent="0.4">
      <c r="A245" s="1">
        <v>244</v>
      </c>
      <c r="B245" s="21">
        <v>40057</v>
      </c>
      <c r="C245" s="43">
        <v>4</v>
      </c>
      <c r="D245" s="23">
        <v>16866</v>
      </c>
      <c r="E245" s="25">
        <f t="shared" si="47"/>
        <v>16890.25</v>
      </c>
      <c r="F245" s="25">
        <f t="shared" si="48"/>
        <v>16395.875</v>
      </c>
      <c r="G245" s="25">
        <f t="shared" si="49"/>
        <v>1.0286733705886388</v>
      </c>
      <c r="H245" s="25">
        <f t="shared" si="44"/>
        <v>1.0020806698719684</v>
      </c>
      <c r="I245" s="4">
        <f t="shared" si="50"/>
        <v>16830.980286402388</v>
      </c>
      <c r="J245" s="25">
        <f t="shared" si="45"/>
        <v>14574.339244604944</v>
      </c>
      <c r="K245" s="15">
        <f t="shared" si="51"/>
        <v>14604.66363317504</v>
      </c>
      <c r="L245" s="36">
        <f t="shared" si="52"/>
        <v>2261.3363668249604</v>
      </c>
      <c r="M245" s="36">
        <f t="shared" si="53"/>
        <v>2261.3363668249604</v>
      </c>
      <c r="N245" s="36">
        <f t="shared" si="54"/>
        <v>0.13407662556770783</v>
      </c>
      <c r="O245" s="36">
        <f t="shared" si="55"/>
        <v>5113642.1639251113</v>
      </c>
      <c r="P245" s="35">
        <f t="shared" si="46"/>
        <v>5113642.1639251113</v>
      </c>
    </row>
    <row r="246" spans="1:16" x14ac:dyDescent="0.4">
      <c r="A246" s="1">
        <v>245</v>
      </c>
      <c r="B246" s="21">
        <v>40058</v>
      </c>
      <c r="C246" s="43">
        <v>1</v>
      </c>
      <c r="D246" s="23">
        <v>17478</v>
      </c>
      <c r="E246" s="25">
        <f t="shared" si="47"/>
        <v>15901.5</v>
      </c>
      <c r="F246" s="25">
        <f t="shared" si="48"/>
        <v>15987.25</v>
      </c>
      <c r="G246" s="25">
        <f t="shared" si="49"/>
        <v>1.0932461805501259</v>
      </c>
      <c r="H246" s="25">
        <f t="shared" si="44"/>
        <v>0.99569607902686397</v>
      </c>
      <c r="I246" s="4">
        <f t="shared" si="50"/>
        <v>17553.54908807313</v>
      </c>
      <c r="J246" s="25">
        <f t="shared" si="45"/>
        <v>14574.508682489002</v>
      </c>
      <c r="K246" s="15">
        <f t="shared" si="51"/>
        <v>14511.781148897284</v>
      </c>
      <c r="L246" s="36">
        <f t="shared" si="52"/>
        <v>2966.2188511027161</v>
      </c>
      <c r="M246" s="36">
        <f t="shared" si="53"/>
        <v>2966.2188511027161</v>
      </c>
      <c r="N246" s="36">
        <f t="shared" si="54"/>
        <v>0.16971157175321638</v>
      </c>
      <c r="O246" s="36">
        <f t="shared" si="55"/>
        <v>8798454.2726371177</v>
      </c>
      <c r="P246" s="35">
        <f t="shared" si="46"/>
        <v>8798454.2726371177</v>
      </c>
    </row>
    <row r="247" spans="1:16" x14ac:dyDescent="0.4">
      <c r="A247" s="1">
        <v>246</v>
      </c>
      <c r="B247" s="21">
        <v>40059</v>
      </c>
      <c r="C247" s="43">
        <v>2</v>
      </c>
      <c r="D247" s="23">
        <v>13223</v>
      </c>
      <c r="E247" s="25">
        <f t="shared" si="47"/>
        <v>16073</v>
      </c>
      <c r="F247" s="25">
        <f t="shared" si="48"/>
        <v>15965.375</v>
      </c>
      <c r="G247" s="25">
        <f t="shared" si="49"/>
        <v>0.82822984114059328</v>
      </c>
      <c r="H247" s="25">
        <f t="shared" si="44"/>
        <v>0.99867359391021715</v>
      </c>
      <c r="I247" s="4">
        <f t="shared" si="50"/>
        <v>13240.562362549836</v>
      </c>
      <c r="J247" s="25">
        <f t="shared" si="45"/>
        <v>14574.678120373062</v>
      </c>
      <c r="K247" s="15">
        <f t="shared" si="51"/>
        <v>14555.346178557575</v>
      </c>
      <c r="L247" s="36">
        <f t="shared" si="52"/>
        <v>-1332.3461785575746</v>
      </c>
      <c r="M247" s="36">
        <f t="shared" si="53"/>
        <v>1332.3461785575746</v>
      </c>
      <c r="N247" s="36">
        <f t="shared" si="54"/>
        <v>0.10075975032576379</v>
      </c>
      <c r="O247" s="36">
        <f t="shared" si="55"/>
        <v>1775146.3395169724</v>
      </c>
      <c r="P247" s="35">
        <f t="shared" si="46"/>
        <v>1775146.3395169724</v>
      </c>
    </row>
    <row r="248" spans="1:16" x14ac:dyDescent="0.4">
      <c r="A248" s="1">
        <v>247</v>
      </c>
      <c r="B248" s="21">
        <v>40060</v>
      </c>
      <c r="C248" s="43">
        <v>3</v>
      </c>
      <c r="D248" s="23">
        <v>16725</v>
      </c>
      <c r="E248" s="25">
        <f t="shared" si="47"/>
        <v>15857.75</v>
      </c>
      <c r="F248" s="25">
        <f t="shared" si="48"/>
        <v>15640.875</v>
      </c>
      <c r="G248" s="25">
        <f t="shared" si="49"/>
        <v>1.0693135774053562</v>
      </c>
      <c r="H248" s="25">
        <f t="shared" si="44"/>
        <v>1.0035496571909501</v>
      </c>
      <c r="I248" s="4">
        <f t="shared" si="50"/>
        <v>16665.841974193067</v>
      </c>
      <c r="J248" s="25">
        <f t="shared" si="45"/>
        <v>14574.847558257123</v>
      </c>
      <c r="K248" s="15">
        <f t="shared" si="51"/>
        <v>14626.583270699291</v>
      </c>
      <c r="L248" s="36">
        <f t="shared" si="52"/>
        <v>2098.4167293007085</v>
      </c>
      <c r="M248" s="36">
        <f t="shared" si="53"/>
        <v>2098.4167293007085</v>
      </c>
      <c r="N248" s="36">
        <f t="shared" si="54"/>
        <v>0.12546587320183608</v>
      </c>
      <c r="O248" s="36">
        <f t="shared" si="55"/>
        <v>4403352.7698090831</v>
      </c>
      <c r="P248" s="35">
        <f t="shared" si="46"/>
        <v>4403352.7698090831</v>
      </c>
    </row>
    <row r="249" spans="1:16" x14ac:dyDescent="0.4">
      <c r="A249" s="1">
        <v>248</v>
      </c>
      <c r="B249" s="21">
        <v>40061</v>
      </c>
      <c r="C249" s="43">
        <v>4</v>
      </c>
      <c r="D249" s="23">
        <v>16005</v>
      </c>
      <c r="E249" s="25">
        <f t="shared" si="47"/>
        <v>15424</v>
      </c>
      <c r="F249" s="25">
        <f t="shared" si="48"/>
        <v>15664.625</v>
      </c>
      <c r="G249" s="25">
        <f t="shared" si="49"/>
        <v>1.0217288955209589</v>
      </c>
      <c r="H249" s="25">
        <f t="shared" si="44"/>
        <v>1.0020806698719684</v>
      </c>
      <c r="I249" s="4">
        <f t="shared" si="50"/>
        <v>15971.768023471494</v>
      </c>
      <c r="J249" s="25">
        <f t="shared" si="45"/>
        <v>14575.016996141183</v>
      </c>
      <c r="K249" s="15">
        <f t="shared" si="51"/>
        <v>14605.342794888482</v>
      </c>
      <c r="L249" s="36">
        <f t="shared" si="52"/>
        <v>1399.6572051115181</v>
      </c>
      <c r="M249" s="36">
        <f t="shared" si="53"/>
        <v>1399.6572051115181</v>
      </c>
      <c r="N249" s="36">
        <f t="shared" si="54"/>
        <v>8.7451246804843369E-2</v>
      </c>
      <c r="O249" s="36">
        <f t="shared" si="55"/>
        <v>1959040.2918205864</v>
      </c>
      <c r="P249" s="35">
        <f t="shared" si="46"/>
        <v>1959040.2918205864</v>
      </c>
    </row>
    <row r="250" spans="1:16" x14ac:dyDescent="0.4">
      <c r="A250" s="1">
        <v>249</v>
      </c>
      <c r="B250" s="21">
        <v>40062</v>
      </c>
      <c r="C250" s="43">
        <v>1</v>
      </c>
      <c r="D250" s="23">
        <v>15743</v>
      </c>
      <c r="E250" s="25">
        <f t="shared" si="47"/>
        <v>15905.25</v>
      </c>
      <c r="F250" s="25">
        <f t="shared" si="48"/>
        <v>15803</v>
      </c>
      <c r="G250" s="25">
        <f t="shared" si="49"/>
        <v>0.99620325254698472</v>
      </c>
      <c r="H250" s="25">
        <f t="shared" si="44"/>
        <v>0.99569607902686397</v>
      </c>
      <c r="I250" s="4">
        <f t="shared" si="50"/>
        <v>15811.049507582979</v>
      </c>
      <c r="J250" s="25">
        <f t="shared" si="45"/>
        <v>14575.186434025243</v>
      </c>
      <c r="K250" s="15">
        <f t="shared" si="51"/>
        <v>14512.455983444474</v>
      </c>
      <c r="L250" s="36">
        <f t="shared" si="52"/>
        <v>1230.5440165555265</v>
      </c>
      <c r="M250" s="36">
        <f t="shared" si="53"/>
        <v>1230.5440165555265</v>
      </c>
      <c r="N250" s="36">
        <f t="shared" si="54"/>
        <v>7.8164518614973422E-2</v>
      </c>
      <c r="O250" s="36">
        <f t="shared" si="55"/>
        <v>1514238.5766806079</v>
      </c>
      <c r="P250" s="35">
        <f t="shared" si="46"/>
        <v>1514238.5766806079</v>
      </c>
    </row>
    <row r="251" spans="1:16" x14ac:dyDescent="0.4">
      <c r="A251" s="1">
        <v>250</v>
      </c>
      <c r="B251" s="21">
        <v>40063</v>
      </c>
      <c r="C251" s="43">
        <v>2</v>
      </c>
      <c r="D251" s="23">
        <v>15148</v>
      </c>
      <c r="E251" s="25">
        <f t="shared" si="47"/>
        <v>15700.75</v>
      </c>
      <c r="F251" s="25">
        <f t="shared" si="48"/>
        <v>15679.625</v>
      </c>
      <c r="G251" s="25">
        <f t="shared" si="49"/>
        <v>0.96609453351084607</v>
      </c>
      <c r="H251" s="25">
        <f t="shared" si="44"/>
        <v>0.99867359391021715</v>
      </c>
      <c r="I251" s="4">
        <f t="shared" si="50"/>
        <v>15168.119085525592</v>
      </c>
      <c r="J251" s="25">
        <f t="shared" si="45"/>
        <v>14575.355871909303</v>
      </c>
      <c r="K251" s="15">
        <f t="shared" si="51"/>
        <v>14556.02303112005</v>
      </c>
      <c r="L251" s="36">
        <f t="shared" si="52"/>
        <v>591.97696887994971</v>
      </c>
      <c r="M251" s="36">
        <f t="shared" si="53"/>
        <v>591.97696887994971</v>
      </c>
      <c r="N251" s="36">
        <f t="shared" si="54"/>
        <v>3.9079546400841679E-2</v>
      </c>
      <c r="O251" s="36">
        <f t="shared" si="55"/>
        <v>350436.73168429296</v>
      </c>
      <c r="P251" s="35">
        <f t="shared" si="46"/>
        <v>350436.73168429296</v>
      </c>
    </row>
    <row r="252" spans="1:16" x14ac:dyDescent="0.4">
      <c r="A252" s="1">
        <v>251</v>
      </c>
      <c r="B252" s="21">
        <v>40064</v>
      </c>
      <c r="C252" s="43">
        <v>3</v>
      </c>
      <c r="D252" s="23">
        <v>15907</v>
      </c>
      <c r="E252" s="25">
        <f t="shared" si="47"/>
        <v>15658.5</v>
      </c>
      <c r="F252" s="25">
        <f t="shared" si="48"/>
        <v>15381.375</v>
      </c>
      <c r="G252" s="25">
        <f t="shared" si="49"/>
        <v>1.0341728226507709</v>
      </c>
      <c r="H252" s="25">
        <f t="shared" si="44"/>
        <v>1.0035496571909501</v>
      </c>
      <c r="I252" s="4">
        <f t="shared" si="50"/>
        <v>15850.735323377527</v>
      </c>
      <c r="J252" s="25">
        <f t="shared" si="45"/>
        <v>14575.525309793364</v>
      </c>
      <c r="K252" s="15">
        <f t="shared" si="51"/>
        <v>14627.263428021148</v>
      </c>
      <c r="L252" s="36">
        <f t="shared" si="52"/>
        <v>1279.7365719788522</v>
      </c>
      <c r="M252" s="36">
        <f t="shared" si="53"/>
        <v>1279.7365719788522</v>
      </c>
      <c r="N252" s="36">
        <f t="shared" si="54"/>
        <v>8.0451158105164539E-2</v>
      </c>
      <c r="O252" s="36">
        <f t="shared" si="55"/>
        <v>1637725.693660184</v>
      </c>
      <c r="P252" s="35">
        <f t="shared" si="46"/>
        <v>1637725.693660184</v>
      </c>
    </row>
    <row r="253" spans="1:16" x14ac:dyDescent="0.4">
      <c r="A253" s="1">
        <v>252</v>
      </c>
      <c r="B253" s="21">
        <v>40065</v>
      </c>
      <c r="C253" s="43">
        <v>4</v>
      </c>
      <c r="D253" s="23">
        <v>15836</v>
      </c>
      <c r="E253" s="25">
        <f t="shared" si="47"/>
        <v>15104.25</v>
      </c>
      <c r="F253" s="25">
        <f t="shared" si="48"/>
        <v>15332.5</v>
      </c>
      <c r="G253" s="25">
        <f t="shared" si="49"/>
        <v>1.0328387412359368</v>
      </c>
      <c r="H253" s="25">
        <f t="shared" si="44"/>
        <v>1.0020806698719684</v>
      </c>
      <c r="I253" s="4">
        <f t="shared" si="50"/>
        <v>15803.11892656636</v>
      </c>
      <c r="J253" s="25">
        <f t="shared" si="45"/>
        <v>14575.694747677424</v>
      </c>
      <c r="K253" s="15">
        <f t="shared" si="51"/>
        <v>14606.021956601924</v>
      </c>
      <c r="L253" s="36">
        <f t="shared" si="52"/>
        <v>1229.9780433980759</v>
      </c>
      <c r="M253" s="36">
        <f t="shared" si="53"/>
        <v>1229.9780433980759</v>
      </c>
      <c r="N253" s="36">
        <f t="shared" si="54"/>
        <v>7.7669742573760789E-2</v>
      </c>
      <c r="O253" s="36">
        <f t="shared" si="55"/>
        <v>1512845.987241359</v>
      </c>
      <c r="P253" s="35">
        <f t="shared" si="46"/>
        <v>1512845.987241359</v>
      </c>
    </row>
    <row r="254" spans="1:16" x14ac:dyDescent="0.4">
      <c r="A254" s="1">
        <v>253</v>
      </c>
      <c r="B254" s="21">
        <v>40066</v>
      </c>
      <c r="C254" s="43">
        <v>1</v>
      </c>
      <c r="D254" s="23">
        <v>13526</v>
      </c>
      <c r="E254" s="25">
        <f t="shared" si="47"/>
        <v>15560.75</v>
      </c>
      <c r="F254" s="25">
        <f t="shared" si="48"/>
        <v>15697</v>
      </c>
      <c r="G254" s="25">
        <f t="shared" si="49"/>
        <v>0.86169331719436837</v>
      </c>
      <c r="H254" s="25">
        <f t="shared" si="44"/>
        <v>0.99569607902686397</v>
      </c>
      <c r="I254" s="4">
        <f t="shared" si="50"/>
        <v>13584.46647014974</v>
      </c>
      <c r="J254" s="25">
        <f t="shared" si="45"/>
        <v>14575.864185561484</v>
      </c>
      <c r="K254" s="15">
        <f t="shared" si="51"/>
        <v>14513.130817991663</v>
      </c>
      <c r="L254" s="36">
        <f t="shared" si="52"/>
        <v>-987.13081799166321</v>
      </c>
      <c r="M254" s="36">
        <f t="shared" si="53"/>
        <v>987.13081799166321</v>
      </c>
      <c r="N254" s="36">
        <f t="shared" si="54"/>
        <v>7.2980246783355254E-2</v>
      </c>
      <c r="O254" s="36">
        <f t="shared" si="55"/>
        <v>974427.25182889006</v>
      </c>
      <c r="P254" s="35">
        <f t="shared" si="46"/>
        <v>974427.25182889006</v>
      </c>
    </row>
    <row r="255" spans="1:16" x14ac:dyDescent="0.4">
      <c r="A255" s="1">
        <v>254</v>
      </c>
      <c r="B255" s="21">
        <v>40067</v>
      </c>
      <c r="C255" s="43">
        <v>2</v>
      </c>
      <c r="D255" s="23">
        <v>16974</v>
      </c>
      <c r="E255" s="25">
        <f t="shared" si="47"/>
        <v>15833.25</v>
      </c>
      <c r="F255" s="25">
        <f t="shared" si="48"/>
        <v>16012.5</v>
      </c>
      <c r="G255" s="25">
        <f t="shared" si="49"/>
        <v>1.0600468384074941</v>
      </c>
      <c r="H255" s="25">
        <f t="shared" si="44"/>
        <v>0.99867359391021715</v>
      </c>
      <c r="I255" s="4">
        <f t="shared" si="50"/>
        <v>16996.544319891167</v>
      </c>
      <c r="J255" s="25">
        <f t="shared" si="45"/>
        <v>14576.033623445544</v>
      </c>
      <c r="K255" s="15">
        <f t="shared" si="51"/>
        <v>14556.699883682526</v>
      </c>
      <c r="L255" s="36">
        <f t="shared" si="52"/>
        <v>2417.300116317474</v>
      </c>
      <c r="M255" s="36">
        <f t="shared" si="53"/>
        <v>2417.300116317474</v>
      </c>
      <c r="N255" s="36">
        <f t="shared" si="54"/>
        <v>0.14241193097192612</v>
      </c>
      <c r="O255" s="36">
        <f t="shared" si="55"/>
        <v>5843339.8523484739</v>
      </c>
      <c r="P255" s="35">
        <f t="shared" si="46"/>
        <v>5843339.8523484739</v>
      </c>
    </row>
    <row r="256" spans="1:16" x14ac:dyDescent="0.4">
      <c r="A256" s="1">
        <v>255</v>
      </c>
      <c r="B256" s="21">
        <v>40068</v>
      </c>
      <c r="C256" s="43">
        <v>3</v>
      </c>
      <c r="D256" s="23">
        <v>16997</v>
      </c>
      <c r="E256" s="25">
        <f t="shared" si="47"/>
        <v>16191.75</v>
      </c>
      <c r="F256" s="25">
        <f t="shared" si="48"/>
        <v>16835.875</v>
      </c>
      <c r="G256" s="25">
        <f t="shared" si="49"/>
        <v>1.0095703371520637</v>
      </c>
      <c r="H256" s="25">
        <f t="shared" si="44"/>
        <v>1.0035496571909501</v>
      </c>
      <c r="I256" s="4">
        <f t="shared" si="50"/>
        <v>16936.87988253271</v>
      </c>
      <c r="J256" s="25">
        <f t="shared" si="45"/>
        <v>14576.203061329603</v>
      </c>
      <c r="K256" s="15">
        <f t="shared" si="51"/>
        <v>14627.943585343</v>
      </c>
      <c r="L256" s="36">
        <f t="shared" si="52"/>
        <v>2369.0564146569996</v>
      </c>
      <c r="M256" s="36">
        <f t="shared" si="53"/>
        <v>2369.0564146569996</v>
      </c>
      <c r="N256" s="36">
        <f t="shared" si="54"/>
        <v>0.13938085630740715</v>
      </c>
      <c r="O256" s="36">
        <f t="shared" si="55"/>
        <v>5612428.2958274772</v>
      </c>
      <c r="P256" s="35">
        <f t="shared" si="46"/>
        <v>5612428.2958274772</v>
      </c>
    </row>
    <row r="257" spans="1:16" x14ac:dyDescent="0.4">
      <c r="A257" s="1">
        <v>256</v>
      </c>
      <c r="B257" s="21">
        <v>40069</v>
      </c>
      <c r="C257" s="43">
        <v>4</v>
      </c>
      <c r="D257" s="23">
        <v>17270</v>
      </c>
      <c r="E257" s="25">
        <f t="shared" si="47"/>
        <v>17480</v>
      </c>
      <c r="F257" s="25">
        <f t="shared" si="48"/>
        <v>17721.375</v>
      </c>
      <c r="G257" s="25">
        <f t="shared" si="49"/>
        <v>0.9745293466223699</v>
      </c>
      <c r="H257" s="25">
        <f t="shared" si="44"/>
        <v>1.0020806698719684</v>
      </c>
      <c r="I257" s="4">
        <f t="shared" si="50"/>
        <v>17234.14144113419</v>
      </c>
      <c r="J257" s="25">
        <f t="shared" si="45"/>
        <v>14576.372499213663</v>
      </c>
      <c r="K257" s="15">
        <f t="shared" si="51"/>
        <v>14606.701118315366</v>
      </c>
      <c r="L257" s="36">
        <f t="shared" si="52"/>
        <v>2663.2988816846337</v>
      </c>
      <c r="M257" s="36">
        <f t="shared" si="53"/>
        <v>2663.2988816846337</v>
      </c>
      <c r="N257" s="36">
        <f t="shared" si="54"/>
        <v>0.15421533767716467</v>
      </c>
      <c r="O257" s="36">
        <f t="shared" si="55"/>
        <v>7093160.9331826204</v>
      </c>
      <c r="P257" s="35">
        <f t="shared" si="46"/>
        <v>7093160.9331826204</v>
      </c>
    </row>
    <row r="258" spans="1:16" x14ac:dyDescent="0.4">
      <c r="A258" s="1">
        <v>257</v>
      </c>
      <c r="B258" s="21">
        <v>40070</v>
      </c>
      <c r="C258" s="43">
        <v>1</v>
      </c>
      <c r="D258" s="23">
        <v>18679</v>
      </c>
      <c r="E258" s="25">
        <f t="shared" si="47"/>
        <v>17962.75</v>
      </c>
      <c r="F258" s="25">
        <f t="shared" si="48"/>
        <v>18176.75</v>
      </c>
      <c r="G258" s="25">
        <f t="shared" si="49"/>
        <v>1.0276314522673196</v>
      </c>
      <c r="H258" s="25">
        <f t="shared" ref="H258:H321" si="56">VLOOKUP(C258,$Q$38:$S$42,3,FALSE)</f>
        <v>0.99569607902686397</v>
      </c>
      <c r="I258" s="4">
        <f t="shared" si="50"/>
        <v>18759.74044033173</v>
      </c>
      <c r="J258" s="25">
        <f t="shared" si="45"/>
        <v>14576.541937097723</v>
      </c>
      <c r="K258" s="15">
        <f t="shared" si="51"/>
        <v>14513.805652538851</v>
      </c>
      <c r="L258" s="36">
        <f t="shared" si="52"/>
        <v>4165.1943474611489</v>
      </c>
      <c r="M258" s="36">
        <f t="shared" si="53"/>
        <v>4165.1943474611489</v>
      </c>
      <c r="N258" s="36">
        <f t="shared" si="54"/>
        <v>0.22298808006109261</v>
      </c>
      <c r="O258" s="36">
        <f t="shared" si="55"/>
        <v>17348843.952122305</v>
      </c>
      <c r="P258" s="35">
        <f t="shared" si="46"/>
        <v>17348843.952122305</v>
      </c>
    </row>
    <row r="259" spans="1:16" x14ac:dyDescent="0.4">
      <c r="A259" s="1">
        <v>258</v>
      </c>
      <c r="B259" s="21">
        <v>40071</v>
      </c>
      <c r="C259" s="43">
        <v>2</v>
      </c>
      <c r="D259" s="23">
        <v>18905</v>
      </c>
      <c r="E259" s="25">
        <f t="shared" si="47"/>
        <v>18390.75</v>
      </c>
      <c r="F259" s="25">
        <f t="shared" si="48"/>
        <v>18085.625</v>
      </c>
      <c r="G259" s="25">
        <f t="shared" si="49"/>
        <v>1.0453053184504268</v>
      </c>
      <c r="H259" s="25">
        <f t="shared" si="56"/>
        <v>0.99867359391021715</v>
      </c>
      <c r="I259" s="4">
        <f t="shared" si="50"/>
        <v>18930.109011873603</v>
      </c>
      <c r="J259" s="25">
        <f t="shared" ref="J259:J322" si="57">INTERCEPT($I$2:$I$3896,$A$2:$A$3896)+SLOPE($I$2:$I$3896,$A$2:$A$3896)*A259</f>
        <v>14576.711374981784</v>
      </c>
      <c r="K259" s="15">
        <f t="shared" si="51"/>
        <v>14557.376736245002</v>
      </c>
      <c r="L259" s="36">
        <f t="shared" si="52"/>
        <v>4347.6232637549983</v>
      </c>
      <c r="M259" s="36">
        <f t="shared" si="53"/>
        <v>4347.6232637549983</v>
      </c>
      <c r="N259" s="36">
        <f t="shared" si="54"/>
        <v>0.22997213772837866</v>
      </c>
      <c r="O259" s="36">
        <f t="shared" si="55"/>
        <v>18901828.043543663</v>
      </c>
      <c r="P259" s="35">
        <f t="shared" ref="P259:P322" si="58">(D259-K259)^2</f>
        <v>18901828.043543663</v>
      </c>
    </row>
    <row r="260" spans="1:16" x14ac:dyDescent="0.4">
      <c r="A260" s="1">
        <v>259</v>
      </c>
      <c r="B260" s="21">
        <v>40072</v>
      </c>
      <c r="C260" s="43">
        <v>3</v>
      </c>
      <c r="D260" s="23">
        <v>18709</v>
      </c>
      <c r="E260" s="25">
        <f t="shared" si="47"/>
        <v>17780.5</v>
      </c>
      <c r="F260" s="25">
        <f t="shared" si="48"/>
        <v>17050.5</v>
      </c>
      <c r="G260" s="25">
        <f t="shared" si="49"/>
        <v>1.0972698747837306</v>
      </c>
      <c r="H260" s="25">
        <f t="shared" si="56"/>
        <v>1.0035496571909501</v>
      </c>
      <c r="I260" s="4">
        <f t="shared" si="50"/>
        <v>18642.824364435164</v>
      </c>
      <c r="J260" s="25">
        <f t="shared" si="57"/>
        <v>14576.880812865844</v>
      </c>
      <c r="K260" s="15">
        <f t="shared" si="51"/>
        <v>14628.623742664857</v>
      </c>
      <c r="L260" s="36">
        <f t="shared" si="52"/>
        <v>4080.3762573351432</v>
      </c>
      <c r="M260" s="36">
        <f t="shared" si="53"/>
        <v>4080.3762573351432</v>
      </c>
      <c r="N260" s="36">
        <f t="shared" si="54"/>
        <v>0.21809697243760454</v>
      </c>
      <c r="O260" s="36">
        <f t="shared" si="55"/>
        <v>16649470.40142435</v>
      </c>
      <c r="P260" s="35">
        <f t="shared" si="58"/>
        <v>16649470.40142435</v>
      </c>
    </row>
    <row r="261" spans="1:16" x14ac:dyDescent="0.4">
      <c r="A261" s="1">
        <v>260</v>
      </c>
      <c r="B261" s="21">
        <v>40073</v>
      </c>
      <c r="C261" s="43">
        <v>4</v>
      </c>
      <c r="D261" s="23">
        <v>14829</v>
      </c>
      <c r="E261" s="25">
        <f t="shared" ref="E261:E324" si="59">AVERAGE(D259:D262)</f>
        <v>16320.5</v>
      </c>
      <c r="F261" s="25">
        <f t="shared" ref="F261:F324" si="60">AVERAGE(E261:E262)</f>
        <v>15516.125</v>
      </c>
      <c r="G261" s="25">
        <f t="shared" si="49"/>
        <v>0.95571542508197116</v>
      </c>
      <c r="H261" s="25">
        <f t="shared" si="56"/>
        <v>1.0020806698719684</v>
      </c>
      <c r="I261" s="4">
        <f t="shared" si="50"/>
        <v>14798.209810687835</v>
      </c>
      <c r="J261" s="25">
        <f t="shared" si="57"/>
        <v>14577.050250749904</v>
      </c>
      <c r="K261" s="15">
        <f t="shared" si="51"/>
        <v>14607.380280028809</v>
      </c>
      <c r="L261" s="36">
        <f t="shared" si="52"/>
        <v>221.61971997119144</v>
      </c>
      <c r="M261" s="36">
        <f t="shared" si="53"/>
        <v>221.61971997119144</v>
      </c>
      <c r="N261" s="36">
        <f t="shared" si="54"/>
        <v>1.4945021240217914E-2</v>
      </c>
      <c r="O261" s="36">
        <f t="shared" si="55"/>
        <v>49115.30028010931</v>
      </c>
      <c r="P261" s="35">
        <f t="shared" si="58"/>
        <v>49115.30028010931</v>
      </c>
    </row>
    <row r="262" spans="1:16" x14ac:dyDescent="0.4">
      <c r="A262" s="1">
        <v>261</v>
      </c>
      <c r="B262" s="21">
        <v>40074</v>
      </c>
      <c r="C262" s="43">
        <v>1</v>
      </c>
      <c r="D262" s="23">
        <v>12839</v>
      </c>
      <c r="E262" s="25">
        <f t="shared" si="59"/>
        <v>14711.75</v>
      </c>
      <c r="F262" s="25">
        <f t="shared" si="60"/>
        <v>14802.75</v>
      </c>
      <c r="G262" s="25">
        <f t="shared" si="49"/>
        <v>0.86733883906706521</v>
      </c>
      <c r="H262" s="25">
        <f t="shared" si="56"/>
        <v>0.99569607902686397</v>
      </c>
      <c r="I262" s="4">
        <f t="shared" si="50"/>
        <v>12894.496895627128</v>
      </c>
      <c r="J262" s="25">
        <f t="shared" si="57"/>
        <v>14577.219688633964</v>
      </c>
      <c r="K262" s="15">
        <f t="shared" si="51"/>
        <v>14514.480487086041</v>
      </c>
      <c r="L262" s="36">
        <f t="shared" si="52"/>
        <v>-1675.4804870860407</v>
      </c>
      <c r="M262" s="36">
        <f t="shared" si="53"/>
        <v>1675.4804870860407</v>
      </c>
      <c r="N262" s="36">
        <f t="shared" si="54"/>
        <v>0.130499298004988</v>
      </c>
      <c r="O262" s="36">
        <f t="shared" si="55"/>
        <v>2807234.8626060765</v>
      </c>
      <c r="P262" s="35">
        <f t="shared" si="58"/>
        <v>2807234.8626060765</v>
      </c>
    </row>
    <row r="263" spans="1:16" x14ac:dyDescent="0.4">
      <c r="A263" s="1">
        <v>262</v>
      </c>
      <c r="B263" s="21">
        <v>40075</v>
      </c>
      <c r="C263" s="43">
        <v>2</v>
      </c>
      <c r="D263" s="23">
        <v>12470</v>
      </c>
      <c r="E263" s="25">
        <f t="shared" si="59"/>
        <v>14893.75</v>
      </c>
      <c r="F263" s="25">
        <f t="shared" si="60"/>
        <v>15472.375</v>
      </c>
      <c r="G263" s="25">
        <f t="shared" si="49"/>
        <v>0.80595254445422893</v>
      </c>
      <c r="H263" s="25">
        <f t="shared" si="56"/>
        <v>0.99867359391021715</v>
      </c>
      <c r="I263" s="4">
        <f t="shared" si="50"/>
        <v>12486.562252211786</v>
      </c>
      <c r="J263" s="25">
        <f t="shared" si="57"/>
        <v>14577.389126518025</v>
      </c>
      <c r="K263" s="15">
        <f t="shared" si="51"/>
        <v>14558.053588807477</v>
      </c>
      <c r="L263" s="36">
        <f t="shared" si="52"/>
        <v>-2088.0535888074774</v>
      </c>
      <c r="M263" s="36">
        <f t="shared" si="53"/>
        <v>2088.0535888074774</v>
      </c>
      <c r="N263" s="36">
        <f t="shared" si="54"/>
        <v>0.16744615788351863</v>
      </c>
      <c r="O263" s="36">
        <f t="shared" si="55"/>
        <v>4359967.7897317857</v>
      </c>
      <c r="P263" s="35">
        <f t="shared" si="58"/>
        <v>4359967.7897317857</v>
      </c>
    </row>
    <row r="264" spans="1:16" x14ac:dyDescent="0.4">
      <c r="A264" s="1">
        <v>263</v>
      </c>
      <c r="B264" s="21">
        <v>40076</v>
      </c>
      <c r="C264" s="43">
        <v>3</v>
      </c>
      <c r="D264" s="23">
        <v>19437</v>
      </c>
      <c r="E264" s="25">
        <f t="shared" si="59"/>
        <v>16051</v>
      </c>
      <c r="F264" s="25">
        <f t="shared" si="60"/>
        <v>16130.375</v>
      </c>
      <c r="G264" s="25">
        <f t="shared" si="49"/>
        <v>1.204993684275784</v>
      </c>
      <c r="H264" s="25">
        <f t="shared" si="56"/>
        <v>1.0035496571909501</v>
      </c>
      <c r="I264" s="4">
        <f t="shared" si="50"/>
        <v>19368.249354403029</v>
      </c>
      <c r="J264" s="25">
        <f t="shared" si="57"/>
        <v>14577.558564402085</v>
      </c>
      <c r="K264" s="15">
        <f t="shared" si="51"/>
        <v>14629.303899986711</v>
      </c>
      <c r="L264" s="36">
        <f t="shared" si="52"/>
        <v>4807.6961000132887</v>
      </c>
      <c r="M264" s="36">
        <f t="shared" si="53"/>
        <v>4807.6961000132887</v>
      </c>
      <c r="N264" s="36">
        <f t="shared" si="54"/>
        <v>0.24734764109756077</v>
      </c>
      <c r="O264" s="36">
        <f t="shared" si="55"/>
        <v>23113941.790082987</v>
      </c>
      <c r="P264" s="35">
        <f t="shared" si="58"/>
        <v>23113941.790082987</v>
      </c>
    </row>
    <row r="265" spans="1:16" x14ac:dyDescent="0.4">
      <c r="A265" s="1">
        <v>264</v>
      </c>
      <c r="B265" s="21">
        <v>40077</v>
      </c>
      <c r="C265" s="43">
        <v>4</v>
      </c>
      <c r="D265" s="23">
        <v>19458</v>
      </c>
      <c r="E265" s="25">
        <f t="shared" si="59"/>
        <v>16209.75</v>
      </c>
      <c r="F265" s="25">
        <f t="shared" si="60"/>
        <v>16364.75</v>
      </c>
      <c r="G265" s="25">
        <f t="shared" si="49"/>
        <v>1.1890190806459005</v>
      </c>
      <c r="H265" s="25">
        <f t="shared" si="56"/>
        <v>1.0020806698719684</v>
      </c>
      <c r="I265" s="4">
        <f t="shared" si="50"/>
        <v>19417.598388048005</v>
      </c>
      <c r="J265" s="25">
        <f t="shared" si="57"/>
        <v>14577.728002286145</v>
      </c>
      <c r="K265" s="15">
        <f t="shared" si="51"/>
        <v>14608.059441742253</v>
      </c>
      <c r="L265" s="36">
        <f t="shared" si="52"/>
        <v>4849.9405582577474</v>
      </c>
      <c r="M265" s="36">
        <f t="shared" si="53"/>
        <v>4849.9405582577474</v>
      </c>
      <c r="N265" s="36">
        <f t="shared" si="54"/>
        <v>0.24925175034729918</v>
      </c>
      <c r="O265" s="36">
        <f t="shared" si="55"/>
        <v>23521923.418633472</v>
      </c>
      <c r="P265" s="35">
        <f t="shared" si="58"/>
        <v>23521923.418633472</v>
      </c>
    </row>
    <row r="266" spans="1:16" x14ac:dyDescent="0.4">
      <c r="A266" s="1">
        <v>265</v>
      </c>
      <c r="B266" s="21">
        <v>40078</v>
      </c>
      <c r="C266" s="43">
        <v>1</v>
      </c>
      <c r="D266" s="23">
        <v>13474</v>
      </c>
      <c r="E266" s="25">
        <f t="shared" si="59"/>
        <v>16519.75</v>
      </c>
      <c r="F266" s="25">
        <f t="shared" si="60"/>
        <v>15620.5</v>
      </c>
      <c r="G266" s="25">
        <f t="shared" si="49"/>
        <v>0.86258442431420246</v>
      </c>
      <c r="H266" s="25">
        <f t="shared" si="56"/>
        <v>0.99569607902686397</v>
      </c>
      <c r="I266" s="4">
        <f t="shared" si="50"/>
        <v>13532.241698861275</v>
      </c>
      <c r="J266" s="25">
        <f t="shared" si="57"/>
        <v>14577.897440170203</v>
      </c>
      <c r="K266" s="15">
        <f t="shared" si="51"/>
        <v>14515.155321633229</v>
      </c>
      <c r="L266" s="36">
        <f t="shared" si="52"/>
        <v>-1041.1553216332286</v>
      </c>
      <c r="M266" s="36">
        <f t="shared" si="53"/>
        <v>1041.1553216332286</v>
      </c>
      <c r="N266" s="36">
        <f t="shared" si="54"/>
        <v>7.7271435478197162E-2</v>
      </c>
      <c r="O266" s="36">
        <f t="shared" si="55"/>
        <v>1084004.4037651918</v>
      </c>
      <c r="P266" s="35">
        <f t="shared" si="58"/>
        <v>1084004.4037651918</v>
      </c>
    </row>
    <row r="267" spans="1:16" x14ac:dyDescent="0.4">
      <c r="A267" s="1">
        <v>266</v>
      </c>
      <c r="B267" s="21">
        <v>40079</v>
      </c>
      <c r="C267" s="43">
        <v>2</v>
      </c>
      <c r="D267" s="23">
        <v>13710</v>
      </c>
      <c r="E267" s="25">
        <f t="shared" si="59"/>
        <v>14721.25</v>
      </c>
      <c r="F267" s="25">
        <f t="shared" si="60"/>
        <v>14279</v>
      </c>
      <c r="G267" s="25">
        <f t="shared" si="49"/>
        <v>0.96015127109741583</v>
      </c>
      <c r="H267" s="25">
        <f t="shared" si="56"/>
        <v>0.99867359391021715</v>
      </c>
      <c r="I267" s="4">
        <f t="shared" si="50"/>
        <v>13728.209180258507</v>
      </c>
      <c r="J267" s="25">
        <f t="shared" si="57"/>
        <v>14578.066878054264</v>
      </c>
      <c r="K267" s="15">
        <f t="shared" si="51"/>
        <v>14558.730441369951</v>
      </c>
      <c r="L267" s="36">
        <f t="shared" si="52"/>
        <v>-848.73044136995122</v>
      </c>
      <c r="M267" s="36">
        <f t="shared" si="53"/>
        <v>848.73044136995122</v>
      </c>
      <c r="N267" s="36">
        <f t="shared" si="54"/>
        <v>6.19059402895661E-2</v>
      </c>
      <c r="O267" s="36">
        <f t="shared" si="55"/>
        <v>720343.36210803222</v>
      </c>
      <c r="P267" s="35">
        <f t="shared" si="58"/>
        <v>720343.36210803222</v>
      </c>
    </row>
    <row r="268" spans="1:16" x14ac:dyDescent="0.4">
      <c r="A268" s="1">
        <v>267</v>
      </c>
      <c r="B268" s="21">
        <v>40080</v>
      </c>
      <c r="C268" s="43">
        <v>3</v>
      </c>
      <c r="D268" s="23">
        <v>12243</v>
      </c>
      <c r="E268" s="25">
        <f t="shared" si="59"/>
        <v>13836.75</v>
      </c>
      <c r="F268" s="25">
        <f t="shared" si="60"/>
        <v>14269.25</v>
      </c>
      <c r="G268" s="25">
        <f t="shared" si="49"/>
        <v>0.85799884366732659</v>
      </c>
      <c r="H268" s="25">
        <f t="shared" si="56"/>
        <v>1.0035496571909501</v>
      </c>
      <c r="I268" s="4">
        <f t="shared" si="50"/>
        <v>12199.695263978818</v>
      </c>
      <c r="J268" s="25">
        <f t="shared" si="57"/>
        <v>14578.236315938324</v>
      </c>
      <c r="K268" s="15">
        <f t="shared" si="51"/>
        <v>14629.984057308564</v>
      </c>
      <c r="L268" s="36">
        <f t="shared" si="52"/>
        <v>-2386.9840573085639</v>
      </c>
      <c r="M268" s="36">
        <f t="shared" si="53"/>
        <v>2386.9840573085639</v>
      </c>
      <c r="N268" s="36">
        <f t="shared" si="54"/>
        <v>0.19496725127081302</v>
      </c>
      <c r="O268" s="36">
        <f t="shared" si="55"/>
        <v>5697692.8898452539</v>
      </c>
      <c r="P268" s="35">
        <f t="shared" si="58"/>
        <v>5697692.8898452539</v>
      </c>
    </row>
    <row r="269" spans="1:16" x14ac:dyDescent="0.4">
      <c r="A269" s="1">
        <v>268</v>
      </c>
      <c r="B269" s="21">
        <v>40081</v>
      </c>
      <c r="C269" s="43">
        <v>4</v>
      </c>
      <c r="D269" s="23">
        <v>15920</v>
      </c>
      <c r="E269" s="25">
        <f t="shared" si="59"/>
        <v>14701.75</v>
      </c>
      <c r="F269" s="25">
        <f t="shared" si="60"/>
        <v>14748.25</v>
      </c>
      <c r="G269" s="25">
        <f t="shared" si="49"/>
        <v>1.0794501042496567</v>
      </c>
      <c r="H269" s="25">
        <f t="shared" si="56"/>
        <v>1.0020806698719684</v>
      </c>
      <c r="I269" s="4">
        <f t="shared" si="50"/>
        <v>15886.944513193765</v>
      </c>
      <c r="J269" s="25">
        <f t="shared" si="57"/>
        <v>14578.405753822384</v>
      </c>
      <c r="K269" s="15">
        <f t="shared" si="51"/>
        <v>14608.738603455693</v>
      </c>
      <c r="L269" s="36">
        <f t="shared" si="52"/>
        <v>1311.261396544307</v>
      </c>
      <c r="M269" s="36">
        <f t="shared" si="53"/>
        <v>1311.261396544307</v>
      </c>
      <c r="N269" s="36">
        <f t="shared" si="54"/>
        <v>8.2365665612079586E-2</v>
      </c>
      <c r="O269" s="36">
        <f t="shared" si="55"/>
        <v>1719406.4500673262</v>
      </c>
      <c r="P269" s="35">
        <f t="shared" si="58"/>
        <v>1719406.4500673262</v>
      </c>
    </row>
    <row r="270" spans="1:16" x14ac:dyDescent="0.4">
      <c r="A270" s="1">
        <v>269</v>
      </c>
      <c r="B270" s="21">
        <v>40082</v>
      </c>
      <c r="C270" s="43">
        <v>1</v>
      </c>
      <c r="D270" s="23">
        <v>16934</v>
      </c>
      <c r="E270" s="25">
        <f t="shared" si="59"/>
        <v>14794.75</v>
      </c>
      <c r="F270" s="25">
        <f t="shared" si="60"/>
        <v>15140</v>
      </c>
      <c r="G270" s="25">
        <f t="shared" si="49"/>
        <v>1.1184940554821665</v>
      </c>
      <c r="H270" s="25">
        <f t="shared" si="56"/>
        <v>0.99569607902686397</v>
      </c>
      <c r="I270" s="4">
        <f t="shared" si="50"/>
        <v>17007.197634593798</v>
      </c>
      <c r="J270" s="25">
        <f t="shared" si="57"/>
        <v>14578.575191706444</v>
      </c>
      <c r="K270" s="15">
        <f t="shared" si="51"/>
        <v>14515.830156180418</v>
      </c>
      <c r="L270" s="36">
        <f t="shared" si="52"/>
        <v>2418.1698438195817</v>
      </c>
      <c r="M270" s="36">
        <f t="shared" si="53"/>
        <v>2418.1698438195817</v>
      </c>
      <c r="N270" s="36">
        <f t="shared" si="54"/>
        <v>0.14279968370258544</v>
      </c>
      <c r="O270" s="36">
        <f t="shared" si="55"/>
        <v>5847545.3935584202</v>
      </c>
      <c r="P270" s="35">
        <f t="shared" si="58"/>
        <v>5847545.3935584202</v>
      </c>
    </row>
    <row r="271" spans="1:16" x14ac:dyDescent="0.4">
      <c r="A271" s="1">
        <v>270</v>
      </c>
      <c r="B271" s="21">
        <v>40083</v>
      </c>
      <c r="C271" s="43">
        <v>2</v>
      </c>
      <c r="D271" s="23">
        <v>14082</v>
      </c>
      <c r="E271" s="25">
        <f t="shared" si="59"/>
        <v>15485.25</v>
      </c>
      <c r="F271" s="25">
        <f t="shared" si="60"/>
        <v>15349.125</v>
      </c>
      <c r="G271" s="25">
        <f t="shared" si="49"/>
        <v>0.91744643424299432</v>
      </c>
      <c r="H271" s="25">
        <f t="shared" si="56"/>
        <v>0.99867359391021715</v>
      </c>
      <c r="I271" s="4">
        <f t="shared" si="50"/>
        <v>14100.703258672524</v>
      </c>
      <c r="J271" s="25">
        <f t="shared" si="57"/>
        <v>14578.744629590505</v>
      </c>
      <c r="K271" s="15">
        <f t="shared" si="51"/>
        <v>14559.407293932427</v>
      </c>
      <c r="L271" s="36">
        <f t="shared" si="52"/>
        <v>-477.40729393242691</v>
      </c>
      <c r="M271" s="36">
        <f t="shared" si="53"/>
        <v>477.40729393242691</v>
      </c>
      <c r="N271" s="36">
        <f t="shared" si="54"/>
        <v>3.3901952416732488E-2</v>
      </c>
      <c r="O271" s="36">
        <f t="shared" si="55"/>
        <v>227917.72429988266</v>
      </c>
      <c r="P271" s="35">
        <f t="shared" si="58"/>
        <v>227917.72429988266</v>
      </c>
    </row>
    <row r="272" spans="1:16" x14ac:dyDescent="0.4">
      <c r="A272" s="1">
        <v>271</v>
      </c>
      <c r="B272" s="21">
        <v>40084</v>
      </c>
      <c r="C272" s="43">
        <v>3</v>
      </c>
      <c r="D272" s="23">
        <v>15005</v>
      </c>
      <c r="E272" s="25">
        <f t="shared" si="59"/>
        <v>15213</v>
      </c>
      <c r="F272" s="25">
        <f t="shared" si="60"/>
        <v>14451.625</v>
      </c>
      <c r="G272" s="25">
        <f t="shared" si="49"/>
        <v>1.0382915416086427</v>
      </c>
      <c r="H272" s="25">
        <f t="shared" si="56"/>
        <v>1.0035496571909501</v>
      </c>
      <c r="I272" s="4">
        <f t="shared" si="50"/>
        <v>14951.925789104154</v>
      </c>
      <c r="J272" s="25">
        <f t="shared" si="57"/>
        <v>14578.914067474565</v>
      </c>
      <c r="K272" s="15">
        <f t="shared" si="51"/>
        <v>14630.66421463042</v>
      </c>
      <c r="L272" s="36">
        <f t="shared" si="52"/>
        <v>374.33578536957975</v>
      </c>
      <c r="M272" s="36">
        <f t="shared" si="53"/>
        <v>374.33578536957975</v>
      </c>
      <c r="N272" s="36">
        <f t="shared" si="54"/>
        <v>2.4947403223564129E-2</v>
      </c>
      <c r="O272" s="36">
        <f t="shared" si="55"/>
        <v>140127.28020826008</v>
      </c>
      <c r="P272" s="35">
        <f t="shared" si="58"/>
        <v>140127.28020826008</v>
      </c>
    </row>
    <row r="273" spans="1:16" x14ac:dyDescent="0.4">
      <c r="A273" s="1">
        <v>272</v>
      </c>
      <c r="B273" s="21">
        <v>40085</v>
      </c>
      <c r="C273" s="43">
        <v>4</v>
      </c>
      <c r="D273" s="23">
        <v>14831</v>
      </c>
      <c r="E273" s="25">
        <f t="shared" si="59"/>
        <v>13690.25</v>
      </c>
      <c r="F273" s="25">
        <f t="shared" si="60"/>
        <v>13233.625</v>
      </c>
      <c r="G273" s="25">
        <f t="shared" si="49"/>
        <v>1.1207057778953236</v>
      </c>
      <c r="H273" s="25">
        <f t="shared" si="56"/>
        <v>1.0020806698719684</v>
      </c>
      <c r="I273" s="4">
        <f t="shared" si="50"/>
        <v>14800.205657988487</v>
      </c>
      <c r="J273" s="25">
        <f t="shared" si="57"/>
        <v>14579.083505358625</v>
      </c>
      <c r="K273" s="15">
        <f t="shared" si="51"/>
        <v>14609.417765169137</v>
      </c>
      <c r="L273" s="36">
        <f t="shared" si="52"/>
        <v>221.58223483086294</v>
      </c>
      <c r="M273" s="36">
        <f t="shared" si="53"/>
        <v>221.58223483086294</v>
      </c>
      <c r="N273" s="36">
        <f t="shared" si="54"/>
        <v>1.4940478378454787E-2</v>
      </c>
      <c r="O273" s="36">
        <f t="shared" si="55"/>
        <v>49098.686792639688</v>
      </c>
      <c r="P273" s="35">
        <f t="shared" si="58"/>
        <v>49098.686792639688</v>
      </c>
    </row>
    <row r="274" spans="1:16" x14ac:dyDescent="0.4">
      <c r="A274" s="1">
        <v>273</v>
      </c>
      <c r="B274" s="21">
        <v>40086</v>
      </c>
      <c r="C274" s="43">
        <v>1</v>
      </c>
      <c r="D274" s="23">
        <v>10843</v>
      </c>
      <c r="E274" s="25">
        <f t="shared" si="59"/>
        <v>12777</v>
      </c>
      <c r="F274" s="25">
        <f t="shared" si="60"/>
        <v>12884.375</v>
      </c>
      <c r="G274" s="25">
        <f t="shared" si="49"/>
        <v>0.84156196943972839</v>
      </c>
      <c r="H274" s="25">
        <f t="shared" si="56"/>
        <v>0.99569607902686397</v>
      </c>
      <c r="I274" s="4">
        <f t="shared" si="50"/>
        <v>10889.869136169867</v>
      </c>
      <c r="J274" s="25">
        <f t="shared" si="57"/>
        <v>14579.252943242685</v>
      </c>
      <c r="K274" s="15">
        <f t="shared" si="51"/>
        <v>14516.504990727608</v>
      </c>
      <c r="L274" s="36">
        <f t="shared" si="52"/>
        <v>-3673.5049907276079</v>
      </c>
      <c r="M274" s="36">
        <f t="shared" si="53"/>
        <v>3673.5049907276079</v>
      </c>
      <c r="N274" s="36">
        <f t="shared" si="54"/>
        <v>0.33879046303860627</v>
      </c>
      <c r="O274" s="36">
        <f t="shared" si="55"/>
        <v>13494638.916900642</v>
      </c>
      <c r="P274" s="35">
        <f t="shared" si="58"/>
        <v>13494638.916900642</v>
      </c>
    </row>
    <row r="275" spans="1:16" x14ac:dyDescent="0.4">
      <c r="A275" s="1">
        <v>274</v>
      </c>
      <c r="B275" s="21">
        <v>40087</v>
      </c>
      <c r="C275" s="43">
        <v>2</v>
      </c>
      <c r="D275" s="23">
        <v>10429</v>
      </c>
      <c r="E275" s="25">
        <f t="shared" si="59"/>
        <v>12991.75</v>
      </c>
      <c r="F275" s="25">
        <f t="shared" si="60"/>
        <v>12216.5</v>
      </c>
      <c r="G275" s="25">
        <f t="shared" si="49"/>
        <v>0.85368149633692136</v>
      </c>
      <c r="H275" s="25">
        <f t="shared" si="56"/>
        <v>0.99867359391021715</v>
      </c>
      <c r="I275" s="4">
        <f t="shared" si="50"/>
        <v>10442.851461773595</v>
      </c>
      <c r="J275" s="25">
        <f t="shared" si="57"/>
        <v>14579.422381126746</v>
      </c>
      <c r="K275" s="15">
        <f t="shared" si="51"/>
        <v>14560.084146494903</v>
      </c>
      <c r="L275" s="36">
        <f t="shared" si="52"/>
        <v>-4131.0841464949026</v>
      </c>
      <c r="M275" s="36">
        <f t="shared" si="53"/>
        <v>4131.0841464949026</v>
      </c>
      <c r="N275" s="36">
        <f t="shared" si="54"/>
        <v>0.396115077811382</v>
      </c>
      <c r="O275" s="36">
        <f t="shared" si="55"/>
        <v>17065856.225421518</v>
      </c>
      <c r="P275" s="35">
        <f t="shared" si="58"/>
        <v>17065856.225421518</v>
      </c>
    </row>
    <row r="276" spans="1:16" x14ac:dyDescent="0.4">
      <c r="A276" s="1">
        <v>275</v>
      </c>
      <c r="B276" s="21">
        <v>40088</v>
      </c>
      <c r="C276" s="43">
        <v>3</v>
      </c>
      <c r="D276" s="23">
        <v>15864</v>
      </c>
      <c r="E276" s="25">
        <f t="shared" si="59"/>
        <v>11441.25</v>
      </c>
      <c r="F276" s="25">
        <f t="shared" si="60"/>
        <v>11584.375</v>
      </c>
      <c r="G276" s="25">
        <f t="shared" si="49"/>
        <v>1.3694308065821419</v>
      </c>
      <c r="H276" s="25">
        <f t="shared" si="56"/>
        <v>1.0035496571909501</v>
      </c>
      <c r="I276" s="4">
        <f t="shared" si="50"/>
        <v>15807.887418750302</v>
      </c>
      <c r="J276" s="25">
        <f t="shared" si="57"/>
        <v>14579.591819010804</v>
      </c>
      <c r="K276" s="15">
        <f t="shared" si="51"/>
        <v>14631.344371952273</v>
      </c>
      <c r="L276" s="36">
        <f t="shared" si="52"/>
        <v>1232.6556280477271</v>
      </c>
      <c r="M276" s="36">
        <f t="shared" si="53"/>
        <v>1232.6556280477271</v>
      </c>
      <c r="N276" s="36">
        <f t="shared" si="54"/>
        <v>7.7701438984349919E-2</v>
      </c>
      <c r="O276" s="36">
        <f t="shared" si="55"/>
        <v>1519439.8973577365</v>
      </c>
      <c r="P276" s="35">
        <f t="shared" si="58"/>
        <v>1519439.8973577365</v>
      </c>
    </row>
    <row r="277" spans="1:16" x14ac:dyDescent="0.4">
      <c r="A277" s="1">
        <v>276</v>
      </c>
      <c r="B277" s="21">
        <v>40089</v>
      </c>
      <c r="C277" s="43">
        <v>4</v>
      </c>
      <c r="D277" s="23">
        <v>8629</v>
      </c>
      <c r="E277" s="25">
        <f t="shared" si="59"/>
        <v>11727.5</v>
      </c>
      <c r="F277" s="25">
        <f t="shared" si="60"/>
        <v>11977.75</v>
      </c>
      <c r="G277" s="25">
        <f t="shared" si="49"/>
        <v>0.72041911043392959</v>
      </c>
      <c r="H277" s="25">
        <f t="shared" si="56"/>
        <v>1.0020806698719684</v>
      </c>
      <c r="I277" s="4">
        <f t="shared" si="50"/>
        <v>8611.0831786651379</v>
      </c>
      <c r="J277" s="25">
        <f t="shared" si="57"/>
        <v>14579.761256894864</v>
      </c>
      <c r="K277" s="15">
        <f t="shared" si="51"/>
        <v>14610.096926882577</v>
      </c>
      <c r="L277" s="36">
        <f t="shared" si="52"/>
        <v>-5981.0969268825775</v>
      </c>
      <c r="M277" s="36">
        <f t="shared" si="53"/>
        <v>5981.0969268825775</v>
      </c>
      <c r="N277" s="36">
        <f t="shared" si="54"/>
        <v>0.69313905746698079</v>
      </c>
      <c r="O277" s="36">
        <f t="shared" si="55"/>
        <v>35773520.448764212</v>
      </c>
      <c r="P277" s="35">
        <f t="shared" si="58"/>
        <v>35773520.448764212</v>
      </c>
    </row>
    <row r="278" spans="1:16" x14ac:dyDescent="0.4">
      <c r="A278" s="1">
        <v>277</v>
      </c>
      <c r="B278" s="21">
        <v>40090</v>
      </c>
      <c r="C278" s="43">
        <v>1</v>
      </c>
      <c r="D278" s="23">
        <v>11988</v>
      </c>
      <c r="E278" s="25">
        <f t="shared" si="59"/>
        <v>12228</v>
      </c>
      <c r="F278" s="25">
        <f t="shared" si="60"/>
        <v>11925.625</v>
      </c>
      <c r="G278" s="25">
        <f t="shared" si="49"/>
        <v>1.0052303338399455</v>
      </c>
      <c r="H278" s="25">
        <f t="shared" si="56"/>
        <v>0.99569607902686397</v>
      </c>
      <c r="I278" s="4">
        <f t="shared" si="50"/>
        <v>12039.818427040891</v>
      </c>
      <c r="J278" s="25">
        <f t="shared" si="57"/>
        <v>14579.930694778925</v>
      </c>
      <c r="K278" s="15">
        <f t="shared" si="51"/>
        <v>14517.179825274796</v>
      </c>
      <c r="L278" s="36">
        <f t="shared" si="52"/>
        <v>-2529.1798252747958</v>
      </c>
      <c r="M278" s="36">
        <f t="shared" si="53"/>
        <v>2529.1798252747958</v>
      </c>
      <c r="N278" s="36">
        <f t="shared" si="54"/>
        <v>0.21097596140096728</v>
      </c>
      <c r="O278" s="36">
        <f t="shared" si="55"/>
        <v>6396750.588577047</v>
      </c>
      <c r="P278" s="35">
        <f t="shared" si="58"/>
        <v>6396750.588577047</v>
      </c>
    </row>
    <row r="279" spans="1:16" x14ac:dyDescent="0.4">
      <c r="A279" s="1">
        <v>278</v>
      </c>
      <c r="B279" s="21">
        <v>40091</v>
      </c>
      <c r="C279" s="43">
        <v>2</v>
      </c>
      <c r="D279" s="23">
        <v>12431</v>
      </c>
      <c r="E279" s="25">
        <f t="shared" si="59"/>
        <v>11623.25</v>
      </c>
      <c r="F279" s="25">
        <f t="shared" si="60"/>
        <v>12424.5</v>
      </c>
      <c r="G279" s="25">
        <f t="shared" si="49"/>
        <v>1.0005231598857096</v>
      </c>
      <c r="H279" s="25">
        <f t="shared" si="56"/>
        <v>0.99867359391021715</v>
      </c>
      <c r="I279" s="4">
        <f t="shared" si="50"/>
        <v>12447.510453668381</v>
      </c>
      <c r="J279" s="25">
        <f t="shared" si="57"/>
        <v>14580.100132662985</v>
      </c>
      <c r="K279" s="15">
        <f t="shared" si="51"/>
        <v>14560.760999057376</v>
      </c>
      <c r="L279" s="36">
        <f t="shared" si="52"/>
        <v>-2129.7609990573765</v>
      </c>
      <c r="M279" s="36">
        <f t="shared" si="53"/>
        <v>2129.7609990573765</v>
      </c>
      <c r="N279" s="36">
        <f t="shared" si="54"/>
        <v>0.17132660277189096</v>
      </c>
      <c r="O279" s="36">
        <f t="shared" si="55"/>
        <v>4535881.9131058743</v>
      </c>
      <c r="P279" s="35">
        <f t="shared" si="58"/>
        <v>4535881.9131058743</v>
      </c>
    </row>
    <row r="280" spans="1:16" x14ac:dyDescent="0.4">
      <c r="A280" s="1">
        <v>279</v>
      </c>
      <c r="B280" s="21">
        <v>40092</v>
      </c>
      <c r="C280" s="43">
        <v>3</v>
      </c>
      <c r="D280" s="23">
        <v>13445</v>
      </c>
      <c r="E280" s="25">
        <f t="shared" si="59"/>
        <v>13225.75</v>
      </c>
      <c r="F280" s="25">
        <f t="shared" si="60"/>
        <v>12982.25</v>
      </c>
      <c r="G280" s="25">
        <f t="shared" si="49"/>
        <v>1.0356448227387394</v>
      </c>
      <c r="H280" s="25">
        <f t="shared" si="56"/>
        <v>1.0035496571909501</v>
      </c>
      <c r="I280" s="4">
        <f t="shared" si="50"/>
        <v>13397.443667744441</v>
      </c>
      <c r="J280" s="25">
        <f t="shared" si="57"/>
        <v>14580.269570547045</v>
      </c>
      <c r="K280" s="15">
        <f t="shared" si="51"/>
        <v>14632.024529274129</v>
      </c>
      <c r="L280" s="36">
        <f t="shared" si="52"/>
        <v>-1187.0245292741292</v>
      </c>
      <c r="M280" s="36">
        <f t="shared" si="53"/>
        <v>1187.0245292741292</v>
      </c>
      <c r="N280" s="36">
        <f t="shared" si="54"/>
        <v>8.8287432448800982E-2</v>
      </c>
      <c r="O280" s="36">
        <f t="shared" si="55"/>
        <v>1409027.233098468</v>
      </c>
      <c r="P280" s="35">
        <f t="shared" si="58"/>
        <v>1409027.233098468</v>
      </c>
    </row>
    <row r="281" spans="1:16" x14ac:dyDescent="0.4">
      <c r="A281" s="1">
        <v>280</v>
      </c>
      <c r="B281" s="21">
        <v>40093</v>
      </c>
      <c r="C281" s="43">
        <v>4</v>
      </c>
      <c r="D281" s="23">
        <v>15039</v>
      </c>
      <c r="E281" s="25">
        <f t="shared" si="59"/>
        <v>12738.75</v>
      </c>
      <c r="F281" s="25">
        <f t="shared" si="60"/>
        <v>12808.875</v>
      </c>
      <c r="G281" s="25">
        <f t="shared" si="49"/>
        <v>1.1741077963521387</v>
      </c>
      <c r="H281" s="25">
        <f t="shared" si="56"/>
        <v>1.0020806698719684</v>
      </c>
      <c r="I281" s="4">
        <f t="shared" si="50"/>
        <v>15007.773777256345</v>
      </c>
      <c r="J281" s="25">
        <f t="shared" si="57"/>
        <v>14580.439008431105</v>
      </c>
      <c r="K281" s="15">
        <f t="shared" si="51"/>
        <v>14610.776088596022</v>
      </c>
      <c r="L281" s="36">
        <f t="shared" si="52"/>
        <v>428.22391140397849</v>
      </c>
      <c r="M281" s="36">
        <f t="shared" si="53"/>
        <v>428.22391140397849</v>
      </c>
      <c r="N281" s="36">
        <f t="shared" si="54"/>
        <v>2.8474227768068256E-2</v>
      </c>
      <c r="O281" s="36">
        <f t="shared" si="55"/>
        <v>183375.71829812243</v>
      </c>
      <c r="P281" s="35">
        <f t="shared" si="58"/>
        <v>183375.71829812243</v>
      </c>
    </row>
    <row r="282" spans="1:16" x14ac:dyDescent="0.4">
      <c r="A282" s="1">
        <v>281</v>
      </c>
      <c r="B282" s="21">
        <v>40094</v>
      </c>
      <c r="C282" s="43">
        <v>1</v>
      </c>
      <c r="D282" s="23">
        <v>10040</v>
      </c>
      <c r="E282" s="25">
        <f t="shared" si="59"/>
        <v>12879</v>
      </c>
      <c r="F282" s="25">
        <f t="shared" si="60"/>
        <v>12961</v>
      </c>
      <c r="G282" s="25">
        <f t="shared" si="49"/>
        <v>0.77463158706889901</v>
      </c>
      <c r="H282" s="25">
        <f t="shared" si="56"/>
        <v>0.99569607902686397</v>
      </c>
      <c r="I282" s="4">
        <f t="shared" si="50"/>
        <v>10083.398148772985</v>
      </c>
      <c r="J282" s="25">
        <f t="shared" si="57"/>
        <v>14580.608446315166</v>
      </c>
      <c r="K282" s="15">
        <f t="shared" si="51"/>
        <v>14517.854659821985</v>
      </c>
      <c r="L282" s="36">
        <f t="shared" si="52"/>
        <v>-4477.8546598219855</v>
      </c>
      <c r="M282" s="36">
        <f t="shared" si="53"/>
        <v>4477.8546598219855</v>
      </c>
      <c r="N282" s="36">
        <f t="shared" si="54"/>
        <v>0.446001460141632</v>
      </c>
      <c r="O282" s="36">
        <f t="shared" si="55"/>
        <v>20051182.354489468</v>
      </c>
      <c r="P282" s="35">
        <f t="shared" si="58"/>
        <v>20051182.354489468</v>
      </c>
    </row>
    <row r="283" spans="1:16" x14ac:dyDescent="0.4">
      <c r="A283" s="1">
        <v>282</v>
      </c>
      <c r="B283" s="21">
        <v>40095</v>
      </c>
      <c r="C283" s="43">
        <v>2</v>
      </c>
      <c r="D283" s="23">
        <v>12992</v>
      </c>
      <c r="E283" s="25">
        <f t="shared" si="59"/>
        <v>13043</v>
      </c>
      <c r="F283" s="25">
        <f t="shared" si="60"/>
        <v>12723.375</v>
      </c>
      <c r="G283" s="25">
        <f t="shared" si="49"/>
        <v>1.0211127157692044</v>
      </c>
      <c r="H283" s="25">
        <f t="shared" si="56"/>
        <v>0.99867359391021715</v>
      </c>
      <c r="I283" s="4">
        <f t="shared" si="50"/>
        <v>13009.255555792744</v>
      </c>
      <c r="J283" s="25">
        <f t="shared" si="57"/>
        <v>14580.777884199226</v>
      </c>
      <c r="K283" s="15">
        <f t="shared" si="51"/>
        <v>14561.437851619852</v>
      </c>
      <c r="L283" s="36">
        <f t="shared" si="52"/>
        <v>-1569.4378516198522</v>
      </c>
      <c r="M283" s="36">
        <f t="shared" si="53"/>
        <v>1569.4378516198522</v>
      </c>
      <c r="N283" s="36">
        <f t="shared" si="54"/>
        <v>0.12080032724906498</v>
      </c>
      <c r="O283" s="36">
        <f t="shared" si="55"/>
        <v>2463135.1700971369</v>
      </c>
      <c r="P283" s="35">
        <f t="shared" si="58"/>
        <v>2463135.1700971369</v>
      </c>
    </row>
    <row r="284" spans="1:16" x14ac:dyDescent="0.4">
      <c r="A284" s="1">
        <v>283</v>
      </c>
      <c r="B284" s="21">
        <v>40096</v>
      </c>
      <c r="C284" s="43">
        <v>3</v>
      </c>
      <c r="D284" s="23">
        <v>14101</v>
      </c>
      <c r="E284" s="25">
        <f t="shared" si="59"/>
        <v>12403.75</v>
      </c>
      <c r="F284" s="25">
        <f t="shared" si="60"/>
        <v>12815.875</v>
      </c>
      <c r="G284" s="25">
        <f t="shared" si="49"/>
        <v>1.1002760248519903</v>
      </c>
      <c r="H284" s="25">
        <f t="shared" si="56"/>
        <v>1.0035496571909501</v>
      </c>
      <c r="I284" s="4">
        <f t="shared" si="50"/>
        <v>14051.123329034166</v>
      </c>
      <c r="J284" s="25">
        <f t="shared" si="57"/>
        <v>14580.947322083286</v>
      </c>
      <c r="K284" s="15">
        <f t="shared" si="51"/>
        <v>14632.704686595984</v>
      </c>
      <c r="L284" s="36">
        <f t="shared" si="52"/>
        <v>-531.70468659598373</v>
      </c>
      <c r="M284" s="36">
        <f t="shared" si="53"/>
        <v>531.70468659598373</v>
      </c>
      <c r="N284" s="36">
        <f t="shared" si="54"/>
        <v>3.7706877994183659E-2</v>
      </c>
      <c r="O284" s="36">
        <f t="shared" si="55"/>
        <v>282709.87374813331</v>
      </c>
      <c r="P284" s="35">
        <f t="shared" si="58"/>
        <v>282709.87374813331</v>
      </c>
    </row>
    <row r="285" spans="1:16" x14ac:dyDescent="0.4">
      <c r="A285" s="1">
        <v>284</v>
      </c>
      <c r="B285" s="21">
        <v>40097</v>
      </c>
      <c r="C285" s="43">
        <v>4</v>
      </c>
      <c r="D285" s="23">
        <v>12482</v>
      </c>
      <c r="E285" s="25">
        <f t="shared" si="59"/>
        <v>13228</v>
      </c>
      <c r="F285" s="25">
        <f t="shared" si="60"/>
        <v>13752.25</v>
      </c>
      <c r="G285" s="25">
        <f t="shared" si="49"/>
        <v>0.90763329636968493</v>
      </c>
      <c r="H285" s="25">
        <f t="shared" si="56"/>
        <v>1.0020806698719684</v>
      </c>
      <c r="I285" s="4">
        <f t="shared" si="50"/>
        <v>12456.083003372145</v>
      </c>
      <c r="J285" s="25">
        <f t="shared" si="57"/>
        <v>14581.116759967346</v>
      </c>
      <c r="K285" s="15">
        <f t="shared" si="51"/>
        <v>14611.455250309464</v>
      </c>
      <c r="L285" s="36">
        <f t="shared" si="52"/>
        <v>-2129.4552503094637</v>
      </c>
      <c r="M285" s="36">
        <f t="shared" si="53"/>
        <v>2129.4552503094637</v>
      </c>
      <c r="N285" s="36">
        <f t="shared" si="54"/>
        <v>0.17060208703008042</v>
      </c>
      <c r="O285" s="36">
        <f t="shared" si="55"/>
        <v>4534579.6630705409</v>
      </c>
      <c r="P285" s="35">
        <f t="shared" si="58"/>
        <v>4534579.6630705409</v>
      </c>
    </row>
    <row r="286" spans="1:16" x14ac:dyDescent="0.4">
      <c r="A286" s="1">
        <v>285</v>
      </c>
      <c r="B286" s="21">
        <v>40098</v>
      </c>
      <c r="C286" s="43">
        <v>1</v>
      </c>
      <c r="D286" s="23">
        <v>13337</v>
      </c>
      <c r="E286" s="25">
        <f t="shared" si="59"/>
        <v>14276.5</v>
      </c>
      <c r="F286" s="25">
        <f t="shared" si="60"/>
        <v>14374</v>
      </c>
      <c r="G286" s="25">
        <f t="shared" si="49"/>
        <v>0.92785585084179767</v>
      </c>
      <c r="H286" s="25">
        <f t="shared" si="56"/>
        <v>0.99569607902686397</v>
      </c>
      <c r="I286" s="4">
        <f t="shared" si="50"/>
        <v>13394.649512966664</v>
      </c>
      <c r="J286" s="25">
        <f t="shared" si="57"/>
        <v>14581.286197851405</v>
      </c>
      <c r="K286" s="15">
        <f t="shared" si="51"/>
        <v>14518.529494369173</v>
      </c>
      <c r="L286" s="36">
        <f t="shared" si="52"/>
        <v>-1181.5294943691733</v>
      </c>
      <c r="M286" s="36">
        <f t="shared" si="53"/>
        <v>1181.5294943691733</v>
      </c>
      <c r="N286" s="36">
        <f t="shared" si="54"/>
        <v>8.8590349731511836E-2</v>
      </c>
      <c r="O286" s="36">
        <f t="shared" si="55"/>
        <v>1396011.9460642743</v>
      </c>
      <c r="P286" s="35">
        <f t="shared" si="58"/>
        <v>1396011.9460642743</v>
      </c>
    </row>
    <row r="287" spans="1:16" x14ac:dyDescent="0.4">
      <c r="A287" s="1">
        <v>286</v>
      </c>
      <c r="B287" s="21">
        <v>40099</v>
      </c>
      <c r="C287" s="43">
        <v>2</v>
      </c>
      <c r="D287" s="23">
        <v>17186</v>
      </c>
      <c r="E287" s="25">
        <f t="shared" si="59"/>
        <v>14471.5</v>
      </c>
      <c r="F287" s="25">
        <f t="shared" si="60"/>
        <v>14150.75</v>
      </c>
      <c r="G287" s="25">
        <f t="shared" si="49"/>
        <v>1.2144939314170626</v>
      </c>
      <c r="H287" s="25">
        <f t="shared" si="56"/>
        <v>0.99867359391021715</v>
      </c>
      <c r="I287" s="4">
        <f t="shared" si="50"/>
        <v>17208.825891460445</v>
      </c>
      <c r="J287" s="25">
        <f t="shared" si="57"/>
        <v>14581.455635735465</v>
      </c>
      <c r="K287" s="15">
        <f t="shared" si="51"/>
        <v>14562.114704182328</v>
      </c>
      <c r="L287" s="36">
        <f t="shared" si="52"/>
        <v>2623.8852958176722</v>
      </c>
      <c r="M287" s="36">
        <f t="shared" si="53"/>
        <v>2623.8852958176722</v>
      </c>
      <c r="N287" s="36">
        <f t="shared" si="54"/>
        <v>0.15267574163957129</v>
      </c>
      <c r="O287" s="36">
        <f t="shared" si="55"/>
        <v>6884774.0456081927</v>
      </c>
      <c r="P287" s="35">
        <f t="shared" si="58"/>
        <v>6884774.0456081927</v>
      </c>
    </row>
    <row r="288" spans="1:16" x14ac:dyDescent="0.4">
      <c r="A288" s="1">
        <v>287</v>
      </c>
      <c r="B288" s="21">
        <v>40100</v>
      </c>
      <c r="C288" s="43">
        <v>3</v>
      </c>
      <c r="D288" s="23">
        <v>14881</v>
      </c>
      <c r="E288" s="25">
        <f t="shared" si="59"/>
        <v>13830</v>
      </c>
      <c r="F288" s="25">
        <f t="shared" si="60"/>
        <v>13770.875</v>
      </c>
      <c r="G288" s="25">
        <f t="shared" si="49"/>
        <v>1.0806139769622483</v>
      </c>
      <c r="H288" s="25">
        <f t="shared" si="56"/>
        <v>1.0035496571909501</v>
      </c>
      <c r="I288" s="4">
        <f t="shared" si="50"/>
        <v>14828.364389714023</v>
      </c>
      <c r="J288" s="25">
        <f t="shared" si="57"/>
        <v>14581.625073619525</v>
      </c>
      <c r="K288" s="15">
        <f t="shared" si="51"/>
        <v>14633.384843917838</v>
      </c>
      <c r="L288" s="36">
        <f t="shared" si="52"/>
        <v>247.61515608216177</v>
      </c>
      <c r="M288" s="36">
        <f t="shared" si="53"/>
        <v>247.61515608216177</v>
      </c>
      <c r="N288" s="36">
        <f t="shared" si="54"/>
        <v>1.6639685241728496E-2</v>
      </c>
      <c r="O288" s="36">
        <f t="shared" si="55"/>
        <v>61313.265521593341</v>
      </c>
      <c r="P288" s="35">
        <f t="shared" si="58"/>
        <v>61313.265521593341</v>
      </c>
    </row>
    <row r="289" spans="1:16" x14ac:dyDescent="0.4">
      <c r="A289" s="1">
        <v>288</v>
      </c>
      <c r="B289" s="21">
        <v>40101</v>
      </c>
      <c r="C289" s="43">
        <v>4</v>
      </c>
      <c r="D289" s="23">
        <v>9916</v>
      </c>
      <c r="E289" s="25">
        <f t="shared" si="59"/>
        <v>13711.75</v>
      </c>
      <c r="F289" s="25">
        <f t="shared" si="60"/>
        <v>13399.25</v>
      </c>
      <c r="G289" s="25">
        <f t="shared" si="49"/>
        <v>0.7400414202287442</v>
      </c>
      <c r="H289" s="25">
        <f t="shared" si="56"/>
        <v>1.0020806698719684</v>
      </c>
      <c r="I289" s="4">
        <f t="shared" si="50"/>
        <v>9895.4109166350099</v>
      </c>
      <c r="J289" s="25">
        <f t="shared" si="57"/>
        <v>14581.794511503585</v>
      </c>
      <c r="K289" s="15">
        <f t="shared" si="51"/>
        <v>14612.134412022906</v>
      </c>
      <c r="L289" s="36">
        <f t="shared" si="52"/>
        <v>-4696.134412022906</v>
      </c>
      <c r="M289" s="36">
        <f t="shared" si="53"/>
        <v>4696.134412022906</v>
      </c>
      <c r="N289" s="36">
        <f t="shared" si="54"/>
        <v>0.4735916107324431</v>
      </c>
      <c r="O289" s="36">
        <f t="shared" si="55"/>
        <v>22053678.415785726</v>
      </c>
      <c r="P289" s="35">
        <f t="shared" si="58"/>
        <v>22053678.415785726</v>
      </c>
    </row>
    <row r="290" spans="1:16" x14ac:dyDescent="0.4">
      <c r="A290" s="1">
        <v>289</v>
      </c>
      <c r="B290" s="21">
        <v>40102</v>
      </c>
      <c r="C290" s="43">
        <v>1</v>
      </c>
      <c r="D290" s="23">
        <v>12864</v>
      </c>
      <c r="E290" s="25">
        <f t="shared" si="59"/>
        <v>13086.75</v>
      </c>
      <c r="F290" s="25">
        <f t="shared" si="60"/>
        <v>13232.5</v>
      </c>
      <c r="G290" s="25">
        <f t="shared" si="49"/>
        <v>0.97215189873417718</v>
      </c>
      <c r="H290" s="25">
        <f t="shared" si="56"/>
        <v>0.99569607902686397</v>
      </c>
      <c r="I290" s="4">
        <f t="shared" si="50"/>
        <v>12919.604958746582</v>
      </c>
      <c r="J290" s="25">
        <f t="shared" si="57"/>
        <v>14581.963949387646</v>
      </c>
      <c r="K290" s="15">
        <f t="shared" si="51"/>
        <v>14519.204328916363</v>
      </c>
      <c r="L290" s="36">
        <f t="shared" si="52"/>
        <v>-1655.204328916363</v>
      </c>
      <c r="M290" s="36">
        <f t="shared" si="53"/>
        <v>1655.204328916363</v>
      </c>
      <c r="N290" s="36">
        <f t="shared" si="54"/>
        <v>0.12866949074287648</v>
      </c>
      <c r="O290" s="36">
        <f t="shared" si="55"/>
        <v>2739701.3704634677</v>
      </c>
      <c r="P290" s="35">
        <f t="shared" si="58"/>
        <v>2739701.3704634677</v>
      </c>
    </row>
    <row r="291" spans="1:16" x14ac:dyDescent="0.4">
      <c r="A291" s="1">
        <v>290</v>
      </c>
      <c r="B291" s="21">
        <v>40103</v>
      </c>
      <c r="C291" s="43">
        <v>2</v>
      </c>
      <c r="D291" s="23">
        <v>14686</v>
      </c>
      <c r="E291" s="25">
        <f t="shared" si="59"/>
        <v>13378.25</v>
      </c>
      <c r="F291" s="25">
        <f t="shared" si="60"/>
        <v>14296.5</v>
      </c>
      <c r="G291" s="25">
        <f t="shared" si="49"/>
        <v>1.0272444304550066</v>
      </c>
      <c r="H291" s="25">
        <f t="shared" si="56"/>
        <v>0.99867359391021715</v>
      </c>
      <c r="I291" s="4">
        <f t="shared" si="50"/>
        <v>14705.505472011411</v>
      </c>
      <c r="J291" s="25">
        <f t="shared" si="57"/>
        <v>14582.133387271706</v>
      </c>
      <c r="K291" s="15">
        <f t="shared" si="51"/>
        <v>14562.791556744804</v>
      </c>
      <c r="L291" s="36">
        <f t="shared" si="52"/>
        <v>123.20844325519647</v>
      </c>
      <c r="M291" s="36">
        <f t="shared" si="53"/>
        <v>123.20844325519647</v>
      </c>
      <c r="N291" s="36">
        <f t="shared" si="54"/>
        <v>8.3895167680237276E-3</v>
      </c>
      <c r="O291" s="36">
        <f t="shared" si="55"/>
        <v>15180.320489368969</v>
      </c>
      <c r="P291" s="35">
        <f t="shared" si="58"/>
        <v>15180.320489368969</v>
      </c>
    </row>
    <row r="292" spans="1:16" x14ac:dyDescent="0.4">
      <c r="A292" s="1">
        <v>291</v>
      </c>
      <c r="B292" s="21">
        <v>40104</v>
      </c>
      <c r="C292" s="43">
        <v>3</v>
      </c>
      <c r="D292" s="23">
        <v>16047</v>
      </c>
      <c r="E292" s="25">
        <f t="shared" si="59"/>
        <v>15214.75</v>
      </c>
      <c r="F292" s="25">
        <f t="shared" si="60"/>
        <v>15384.5</v>
      </c>
      <c r="G292" s="25">
        <f t="shared" si="49"/>
        <v>1.0430628229711723</v>
      </c>
      <c r="H292" s="25">
        <f t="shared" si="56"/>
        <v>1.0035496571909501</v>
      </c>
      <c r="I292" s="4">
        <f t="shared" si="50"/>
        <v>15990.240129140577</v>
      </c>
      <c r="J292" s="25">
        <f t="shared" si="57"/>
        <v>14582.302825155766</v>
      </c>
      <c r="K292" s="15">
        <f t="shared" si="51"/>
        <v>14634.065001239693</v>
      </c>
      <c r="L292" s="36">
        <f t="shared" si="52"/>
        <v>1412.9349987603073</v>
      </c>
      <c r="M292" s="36">
        <f t="shared" si="53"/>
        <v>1412.9349987603073</v>
      </c>
      <c r="N292" s="36">
        <f t="shared" si="54"/>
        <v>8.8049791160983812E-2</v>
      </c>
      <c r="O292" s="36">
        <f t="shared" si="55"/>
        <v>1996385.3107217895</v>
      </c>
      <c r="P292" s="35">
        <f t="shared" si="58"/>
        <v>1996385.3107217895</v>
      </c>
    </row>
    <row r="293" spans="1:16" x14ac:dyDescent="0.4">
      <c r="A293" s="1">
        <v>292</v>
      </c>
      <c r="B293" s="21">
        <v>40105</v>
      </c>
      <c r="C293" s="43">
        <v>4</v>
      </c>
      <c r="D293" s="23">
        <v>17262</v>
      </c>
      <c r="E293" s="25">
        <f t="shared" si="59"/>
        <v>15554.25</v>
      </c>
      <c r="F293" s="25">
        <f t="shared" si="60"/>
        <v>15414.625</v>
      </c>
      <c r="G293" s="25">
        <f t="shared" si="49"/>
        <v>1.1198456011742095</v>
      </c>
      <c r="H293" s="25">
        <f t="shared" si="56"/>
        <v>1.0020806698719684</v>
      </c>
      <c r="I293" s="4">
        <f t="shared" si="50"/>
        <v>17226.158051931579</v>
      </c>
      <c r="J293" s="25">
        <f t="shared" si="57"/>
        <v>14582.472263039826</v>
      </c>
      <c r="K293" s="15">
        <f t="shared" si="51"/>
        <v>14612.813573736348</v>
      </c>
      <c r="L293" s="36">
        <f t="shared" si="52"/>
        <v>2649.1864262636518</v>
      </c>
      <c r="M293" s="36">
        <f t="shared" si="53"/>
        <v>2649.1864262636518</v>
      </c>
      <c r="N293" s="36">
        <f t="shared" si="54"/>
        <v>0.15346926348416473</v>
      </c>
      <c r="O293" s="36">
        <f t="shared" si="55"/>
        <v>7018188.7210995788</v>
      </c>
      <c r="P293" s="35">
        <f t="shared" si="58"/>
        <v>7018188.7210995788</v>
      </c>
    </row>
    <row r="294" spans="1:16" x14ac:dyDescent="0.4">
      <c r="A294" s="1">
        <v>293</v>
      </c>
      <c r="B294" s="21">
        <v>40106</v>
      </c>
      <c r="C294" s="43">
        <v>1</v>
      </c>
      <c r="D294" s="23">
        <v>14222</v>
      </c>
      <c r="E294" s="25">
        <f t="shared" si="59"/>
        <v>15275</v>
      </c>
      <c r="F294" s="25">
        <f t="shared" si="60"/>
        <v>14792.625</v>
      </c>
      <c r="G294" s="25">
        <f t="shared" si="49"/>
        <v>0.96142503443438876</v>
      </c>
      <c r="H294" s="25">
        <f t="shared" si="56"/>
        <v>0.99569607902686397</v>
      </c>
      <c r="I294" s="4">
        <f t="shared" si="50"/>
        <v>14283.474947395358</v>
      </c>
      <c r="J294" s="25">
        <f t="shared" si="57"/>
        <v>14582.641700923887</v>
      </c>
      <c r="K294" s="15">
        <f t="shared" si="51"/>
        <v>14519.879163463553</v>
      </c>
      <c r="L294" s="36">
        <f t="shared" si="52"/>
        <v>-297.87916346355269</v>
      </c>
      <c r="M294" s="36">
        <f t="shared" si="53"/>
        <v>297.87916346355269</v>
      </c>
      <c r="N294" s="36">
        <f t="shared" si="54"/>
        <v>2.0944955945967705E-2</v>
      </c>
      <c r="O294" s="36">
        <f t="shared" si="55"/>
        <v>88731.996025745946</v>
      </c>
      <c r="P294" s="35">
        <f t="shared" si="58"/>
        <v>88731.996025745946</v>
      </c>
    </row>
    <row r="295" spans="1:16" x14ac:dyDescent="0.4">
      <c r="A295" s="1">
        <v>294</v>
      </c>
      <c r="B295" s="21">
        <v>40107</v>
      </c>
      <c r="C295" s="43">
        <v>2</v>
      </c>
      <c r="D295" s="23">
        <v>13569</v>
      </c>
      <c r="E295" s="25">
        <f t="shared" si="59"/>
        <v>14310.25</v>
      </c>
      <c r="F295" s="25">
        <f t="shared" si="60"/>
        <v>13830.875</v>
      </c>
      <c r="G295" s="25">
        <f t="shared" si="49"/>
        <v>0.98106591231574281</v>
      </c>
      <c r="H295" s="25">
        <f t="shared" si="56"/>
        <v>0.99867359391021715</v>
      </c>
      <c r="I295" s="4">
        <f t="shared" si="50"/>
        <v>13587.021908601582</v>
      </c>
      <c r="J295" s="25">
        <f t="shared" si="57"/>
        <v>14582.811138807947</v>
      </c>
      <c r="K295" s="15">
        <f t="shared" si="51"/>
        <v>14563.468409307279</v>
      </c>
      <c r="L295" s="36">
        <f t="shared" si="52"/>
        <v>-994.46840930727922</v>
      </c>
      <c r="M295" s="36">
        <f t="shared" si="53"/>
        <v>994.46840930727922</v>
      </c>
      <c r="N295" s="36">
        <f t="shared" si="54"/>
        <v>7.3289734638313744E-2</v>
      </c>
      <c r="O295" s="36">
        <f t="shared" si="55"/>
        <v>988967.41711015021</v>
      </c>
      <c r="P295" s="35">
        <f t="shared" si="58"/>
        <v>988967.41711015021</v>
      </c>
    </row>
    <row r="296" spans="1:16" x14ac:dyDescent="0.4">
      <c r="A296" s="1">
        <v>295</v>
      </c>
      <c r="B296" s="21">
        <v>40108</v>
      </c>
      <c r="C296" s="43">
        <v>3</v>
      </c>
      <c r="D296" s="23">
        <v>12188</v>
      </c>
      <c r="E296" s="25">
        <f t="shared" si="59"/>
        <v>13351.5</v>
      </c>
      <c r="F296" s="25">
        <f t="shared" si="60"/>
        <v>13434.5</v>
      </c>
      <c r="G296" s="25">
        <f t="shared" si="49"/>
        <v>0.90721649484536082</v>
      </c>
      <c r="H296" s="25">
        <f t="shared" si="56"/>
        <v>1.0035496571909501</v>
      </c>
      <c r="I296" s="4">
        <f t="shared" si="50"/>
        <v>12144.889804571905</v>
      </c>
      <c r="J296" s="25">
        <f t="shared" si="57"/>
        <v>14582.980576692005</v>
      </c>
      <c r="K296" s="15">
        <f t="shared" si="51"/>
        <v>14634.745158561545</v>
      </c>
      <c r="L296" s="36">
        <f t="shared" si="52"/>
        <v>-2446.7451585615454</v>
      </c>
      <c r="M296" s="36">
        <f t="shared" si="53"/>
        <v>2446.7451585615454</v>
      </c>
      <c r="N296" s="36">
        <f t="shared" si="54"/>
        <v>0.20075034120130827</v>
      </c>
      <c r="O296" s="36">
        <f t="shared" si="55"/>
        <v>5986561.8709443621</v>
      </c>
      <c r="P296" s="35">
        <f t="shared" si="58"/>
        <v>5986561.8709443621</v>
      </c>
    </row>
    <row r="297" spans="1:16" x14ac:dyDescent="0.4">
      <c r="A297" s="1">
        <v>296</v>
      </c>
      <c r="B297" s="21">
        <v>40109</v>
      </c>
      <c r="C297" s="43">
        <v>4</v>
      </c>
      <c r="D297" s="23">
        <v>13427</v>
      </c>
      <c r="E297" s="25">
        <f t="shared" si="59"/>
        <v>13517.5</v>
      </c>
      <c r="F297" s="25">
        <f t="shared" si="60"/>
        <v>13950.5</v>
      </c>
      <c r="G297" s="25">
        <f t="shared" si="49"/>
        <v>0.96247446328088604</v>
      </c>
      <c r="H297" s="25">
        <f t="shared" si="56"/>
        <v>1.0020806698719684</v>
      </c>
      <c r="I297" s="4">
        <f t="shared" si="50"/>
        <v>13399.120852930444</v>
      </c>
      <c r="J297" s="25">
        <f t="shared" si="57"/>
        <v>14583.150014576066</v>
      </c>
      <c r="K297" s="15">
        <f t="shared" si="51"/>
        <v>14613.49273544979</v>
      </c>
      <c r="L297" s="36">
        <f t="shared" si="52"/>
        <v>-1186.4927354497904</v>
      </c>
      <c r="M297" s="36">
        <f t="shared" si="53"/>
        <v>1186.4927354497904</v>
      </c>
      <c r="N297" s="36">
        <f t="shared" si="54"/>
        <v>8.8366182725090517E-2</v>
      </c>
      <c r="O297" s="36">
        <f t="shared" si="55"/>
        <v>1407765.0112751264</v>
      </c>
      <c r="P297" s="35">
        <f t="shared" si="58"/>
        <v>1407765.0112751264</v>
      </c>
    </row>
    <row r="298" spans="1:16" x14ac:dyDescent="0.4">
      <c r="A298" s="1">
        <v>297</v>
      </c>
      <c r="B298" s="21">
        <v>40110</v>
      </c>
      <c r="C298" s="43">
        <v>1</v>
      </c>
      <c r="D298" s="23">
        <v>14886</v>
      </c>
      <c r="E298" s="25">
        <f t="shared" si="59"/>
        <v>14383.5</v>
      </c>
      <c r="F298" s="25">
        <f t="shared" si="60"/>
        <v>14806.125</v>
      </c>
      <c r="G298" s="25">
        <f t="shared" si="49"/>
        <v>1.0053947268444647</v>
      </c>
      <c r="H298" s="25">
        <f t="shared" si="56"/>
        <v>0.99569607902686397</v>
      </c>
      <c r="I298" s="4">
        <f t="shared" si="50"/>
        <v>14950.345103848073</v>
      </c>
      <c r="J298" s="25">
        <f t="shared" si="57"/>
        <v>14583.319452460126</v>
      </c>
      <c r="K298" s="15">
        <f t="shared" si="51"/>
        <v>14520.553998010741</v>
      </c>
      <c r="L298" s="36">
        <f t="shared" si="52"/>
        <v>365.44600198925946</v>
      </c>
      <c r="M298" s="36">
        <f t="shared" si="53"/>
        <v>365.44600198925946</v>
      </c>
      <c r="N298" s="36">
        <f t="shared" si="54"/>
        <v>2.4549644094401416E-2</v>
      </c>
      <c r="O298" s="36">
        <f t="shared" si="55"/>
        <v>133550.78036993384</v>
      </c>
      <c r="P298" s="35">
        <f t="shared" si="58"/>
        <v>133550.78036993384</v>
      </c>
    </row>
    <row r="299" spans="1:16" x14ac:dyDescent="0.4">
      <c r="A299" s="1">
        <v>298</v>
      </c>
      <c r="B299" s="21">
        <v>40111</v>
      </c>
      <c r="C299" s="43">
        <v>2</v>
      </c>
      <c r="D299" s="23">
        <v>17033</v>
      </c>
      <c r="E299" s="25">
        <f t="shared" si="59"/>
        <v>15228.75</v>
      </c>
      <c r="F299" s="25">
        <f t="shared" si="60"/>
        <v>15494.875</v>
      </c>
      <c r="G299" s="25">
        <f t="shared" si="49"/>
        <v>1.0992666930194661</v>
      </c>
      <c r="H299" s="25">
        <f t="shared" si="56"/>
        <v>0.99867359391021715</v>
      </c>
      <c r="I299" s="4">
        <f t="shared" si="50"/>
        <v>17055.622681790166</v>
      </c>
      <c r="J299" s="25">
        <f t="shared" si="57"/>
        <v>14583.488890344186</v>
      </c>
      <c r="K299" s="15">
        <f t="shared" si="51"/>
        <v>14564.145261869753</v>
      </c>
      <c r="L299" s="36">
        <f t="shared" si="52"/>
        <v>2468.8547381302469</v>
      </c>
      <c r="M299" s="36">
        <f t="shared" si="53"/>
        <v>2468.8547381302469</v>
      </c>
      <c r="N299" s="36">
        <f t="shared" si="54"/>
        <v>0.14494538473141824</v>
      </c>
      <c r="O299" s="36">
        <f t="shared" si="55"/>
        <v>6095243.7179881698</v>
      </c>
      <c r="P299" s="35">
        <f t="shared" si="58"/>
        <v>6095243.7179881698</v>
      </c>
    </row>
    <row r="300" spans="1:16" x14ac:dyDescent="0.4">
      <c r="A300" s="1">
        <v>299</v>
      </c>
      <c r="B300" s="21">
        <v>40112</v>
      </c>
      <c r="C300" s="43">
        <v>3</v>
      </c>
      <c r="D300" s="23">
        <v>15569</v>
      </c>
      <c r="E300" s="25">
        <f t="shared" si="59"/>
        <v>15761</v>
      </c>
      <c r="F300" s="25">
        <f t="shared" si="60"/>
        <v>15293.625</v>
      </c>
      <c r="G300" s="25">
        <f t="shared" si="49"/>
        <v>1.0180058684582629</v>
      </c>
      <c r="H300" s="25">
        <f t="shared" si="56"/>
        <v>1.0035496571909501</v>
      </c>
      <c r="I300" s="4">
        <f t="shared" si="50"/>
        <v>15513.930863749589</v>
      </c>
      <c r="J300" s="25">
        <f t="shared" si="57"/>
        <v>14583.658328228246</v>
      </c>
      <c r="K300" s="15">
        <f t="shared" si="51"/>
        <v>14635.425315883402</v>
      </c>
      <c r="L300" s="36">
        <f t="shared" si="52"/>
        <v>933.57468411659829</v>
      </c>
      <c r="M300" s="36">
        <f t="shared" si="53"/>
        <v>933.57468411659829</v>
      </c>
      <c r="N300" s="36">
        <f t="shared" si="54"/>
        <v>5.9963689647157703E-2</v>
      </c>
      <c r="O300" s="36">
        <f t="shared" si="55"/>
        <v>871561.69082340633</v>
      </c>
      <c r="P300" s="35">
        <f t="shared" si="58"/>
        <v>871561.69082340633</v>
      </c>
    </row>
    <row r="301" spans="1:16" x14ac:dyDescent="0.4">
      <c r="A301" s="1">
        <v>300</v>
      </c>
      <c r="B301" s="21">
        <v>40113</v>
      </c>
      <c r="C301" s="43">
        <v>4</v>
      </c>
      <c r="D301" s="23">
        <v>15556</v>
      </c>
      <c r="E301" s="25">
        <f t="shared" si="59"/>
        <v>14826.25</v>
      </c>
      <c r="F301" s="25">
        <f t="shared" si="60"/>
        <v>13956</v>
      </c>
      <c r="G301" s="25">
        <f t="shared" ref="G301:G364" si="61">D301/F301</f>
        <v>1.114646030381198</v>
      </c>
      <c r="H301" s="25">
        <f t="shared" si="56"/>
        <v>1.0020806698719684</v>
      </c>
      <c r="I301" s="4">
        <f t="shared" ref="I301:I364" si="62">D301/H301</f>
        <v>15523.700304475013</v>
      </c>
      <c r="J301" s="25">
        <f t="shared" si="57"/>
        <v>14583.827766112307</v>
      </c>
      <c r="K301" s="15">
        <f t="shared" ref="K301:K364" si="63">H301*J301</f>
        <v>14614.171897163233</v>
      </c>
      <c r="L301" s="36">
        <f t="shared" ref="L301:L364" si="64">D301-K301</f>
        <v>941.82810283676736</v>
      </c>
      <c r="M301" s="36">
        <f t="shared" ref="M301:M364" si="65">ABS(L301)</f>
        <v>941.82810283676736</v>
      </c>
      <c r="N301" s="36">
        <f t="shared" ref="N301:N364" si="66">M301/D301</f>
        <v>6.054436248629258E-2</v>
      </c>
      <c r="O301" s="36">
        <f t="shared" ref="O301:O364" si="67">L301^2</f>
        <v>887040.17529310437</v>
      </c>
      <c r="P301" s="35">
        <f t="shared" si="58"/>
        <v>887040.17529310437</v>
      </c>
    </row>
    <row r="302" spans="1:16" x14ac:dyDescent="0.4">
      <c r="A302" s="1">
        <v>301</v>
      </c>
      <c r="B302" s="21">
        <v>40114</v>
      </c>
      <c r="C302" s="43">
        <v>1</v>
      </c>
      <c r="D302" s="23">
        <v>11147</v>
      </c>
      <c r="E302" s="25">
        <f t="shared" si="59"/>
        <v>13085.75</v>
      </c>
      <c r="F302" s="25">
        <f t="shared" si="60"/>
        <v>12771.75</v>
      </c>
      <c r="G302" s="25">
        <f t="shared" si="61"/>
        <v>0.87278564018243388</v>
      </c>
      <c r="H302" s="25">
        <f t="shared" si="56"/>
        <v>0.99569607902686397</v>
      </c>
      <c r="I302" s="4">
        <f t="shared" si="62"/>
        <v>11195.183183702437</v>
      </c>
      <c r="J302" s="25">
        <f t="shared" si="57"/>
        <v>14583.997203996367</v>
      </c>
      <c r="K302" s="15">
        <f t="shared" si="63"/>
        <v>14521.22883255793</v>
      </c>
      <c r="L302" s="36">
        <f t="shared" si="64"/>
        <v>-3374.2288325579302</v>
      </c>
      <c r="M302" s="36">
        <f t="shared" si="65"/>
        <v>3374.2288325579302</v>
      </c>
      <c r="N302" s="36">
        <f t="shared" si="66"/>
        <v>0.302702864677306</v>
      </c>
      <c r="O302" s="36">
        <f t="shared" si="67"/>
        <v>11385420.214465253</v>
      </c>
      <c r="P302" s="35">
        <f t="shared" si="58"/>
        <v>11385420.214465253</v>
      </c>
    </row>
    <row r="303" spans="1:16" x14ac:dyDescent="0.4">
      <c r="A303" s="1">
        <v>302</v>
      </c>
      <c r="B303" s="21">
        <v>40115</v>
      </c>
      <c r="C303" s="43">
        <v>2</v>
      </c>
      <c r="D303" s="23">
        <v>10071</v>
      </c>
      <c r="E303" s="25">
        <f t="shared" si="59"/>
        <v>12457.75</v>
      </c>
      <c r="F303" s="25">
        <f t="shared" si="60"/>
        <v>12285.25</v>
      </c>
      <c r="G303" s="25">
        <f t="shared" si="61"/>
        <v>0.81976353757554787</v>
      </c>
      <c r="H303" s="25">
        <f t="shared" si="56"/>
        <v>0.99867359391021715</v>
      </c>
      <c r="I303" s="4">
        <f t="shared" si="62"/>
        <v>10084.375977708492</v>
      </c>
      <c r="J303" s="25">
        <f t="shared" si="57"/>
        <v>14584.166641880427</v>
      </c>
      <c r="K303" s="15">
        <f t="shared" si="63"/>
        <v>14564.822114432229</v>
      </c>
      <c r="L303" s="36">
        <f t="shared" si="64"/>
        <v>-4493.8221144322288</v>
      </c>
      <c r="M303" s="36">
        <f t="shared" si="65"/>
        <v>4493.8221144322288</v>
      </c>
      <c r="N303" s="36">
        <f t="shared" si="66"/>
        <v>0.44621409139432316</v>
      </c>
      <c r="O303" s="36">
        <f t="shared" si="67"/>
        <v>20194437.196160149</v>
      </c>
      <c r="P303" s="35">
        <f t="shared" si="58"/>
        <v>20194437.196160149</v>
      </c>
    </row>
    <row r="304" spans="1:16" x14ac:dyDescent="0.4">
      <c r="A304" s="1">
        <v>303</v>
      </c>
      <c r="B304" s="21">
        <v>40116</v>
      </c>
      <c r="C304" s="43">
        <v>3</v>
      </c>
      <c r="D304" s="23">
        <v>13057</v>
      </c>
      <c r="E304" s="25">
        <f t="shared" si="59"/>
        <v>12112.75</v>
      </c>
      <c r="F304" s="25">
        <f t="shared" si="60"/>
        <v>12668.25</v>
      </c>
      <c r="G304" s="25">
        <f t="shared" si="61"/>
        <v>1.0306869536044836</v>
      </c>
      <c r="H304" s="25">
        <f t="shared" si="56"/>
        <v>1.0035496571909501</v>
      </c>
      <c r="I304" s="4">
        <f t="shared" si="62"/>
        <v>13010.81606320113</v>
      </c>
      <c r="J304" s="25">
        <f t="shared" si="57"/>
        <v>14584.336079764487</v>
      </c>
      <c r="K304" s="15">
        <f t="shared" si="63"/>
        <v>14636.105473205256</v>
      </c>
      <c r="L304" s="36">
        <f t="shared" si="64"/>
        <v>-1579.1054732052562</v>
      </c>
      <c r="M304" s="36">
        <f t="shared" si="65"/>
        <v>1579.1054732052562</v>
      </c>
      <c r="N304" s="36">
        <f t="shared" si="66"/>
        <v>0.12093937912271244</v>
      </c>
      <c r="O304" s="36">
        <f t="shared" si="67"/>
        <v>2493574.0955067961</v>
      </c>
      <c r="P304" s="35">
        <f t="shared" si="58"/>
        <v>2493574.0955067961</v>
      </c>
    </row>
    <row r="305" spans="1:16" x14ac:dyDescent="0.4">
      <c r="A305" s="1">
        <v>304</v>
      </c>
      <c r="B305" s="21">
        <v>40117</v>
      </c>
      <c r="C305" s="43">
        <v>4</v>
      </c>
      <c r="D305" s="23">
        <v>14176</v>
      </c>
      <c r="E305" s="25">
        <f t="shared" si="59"/>
        <v>13223.75</v>
      </c>
      <c r="F305" s="25">
        <f t="shared" si="60"/>
        <v>13618.375</v>
      </c>
      <c r="G305" s="25">
        <f t="shared" si="61"/>
        <v>1.040946515278071</v>
      </c>
      <c r="H305" s="25">
        <f t="shared" si="56"/>
        <v>1.0020806698719684</v>
      </c>
      <c r="I305" s="4">
        <f t="shared" si="62"/>
        <v>14146.565667024799</v>
      </c>
      <c r="J305" s="25">
        <f t="shared" si="57"/>
        <v>14584.505517648548</v>
      </c>
      <c r="K305" s="15">
        <f t="shared" si="63"/>
        <v>14614.851058876677</v>
      </c>
      <c r="L305" s="36">
        <f t="shared" si="64"/>
        <v>-438.85105887667669</v>
      </c>
      <c r="M305" s="36">
        <f t="shared" si="65"/>
        <v>438.85105887667669</v>
      </c>
      <c r="N305" s="36">
        <f t="shared" si="66"/>
        <v>3.095732638802742E-2</v>
      </c>
      <c r="O305" s="36">
        <f t="shared" si="67"/>
        <v>192590.25187718036</v>
      </c>
      <c r="P305" s="35">
        <f t="shared" si="58"/>
        <v>192590.25187718036</v>
      </c>
    </row>
    <row r="306" spans="1:16" x14ac:dyDescent="0.4">
      <c r="A306" s="1">
        <v>305</v>
      </c>
      <c r="B306" s="21">
        <v>40118</v>
      </c>
      <c r="C306" s="43">
        <v>1</v>
      </c>
      <c r="D306" s="23">
        <v>15591</v>
      </c>
      <c r="E306" s="25">
        <f t="shared" si="59"/>
        <v>14013</v>
      </c>
      <c r="F306" s="25">
        <f t="shared" si="60"/>
        <v>14127</v>
      </c>
      <c r="G306" s="25">
        <f t="shared" si="61"/>
        <v>1.1036313442344448</v>
      </c>
      <c r="H306" s="25">
        <f t="shared" si="56"/>
        <v>0.99569607902686397</v>
      </c>
      <c r="I306" s="4">
        <f t="shared" si="62"/>
        <v>15658.392483816695</v>
      </c>
      <c r="J306" s="25">
        <f t="shared" si="57"/>
        <v>14584.674955532606</v>
      </c>
      <c r="K306" s="15">
        <f t="shared" si="63"/>
        <v>14521.903667105118</v>
      </c>
      <c r="L306" s="36">
        <f t="shared" si="64"/>
        <v>1069.0963328948819</v>
      </c>
      <c r="M306" s="36">
        <f t="shared" si="65"/>
        <v>1069.0963328948819</v>
      </c>
      <c r="N306" s="36">
        <f t="shared" si="66"/>
        <v>6.8571376620799304E-2</v>
      </c>
      <c r="O306" s="36">
        <f t="shared" si="67"/>
        <v>1142966.9690092842</v>
      </c>
      <c r="P306" s="35">
        <f t="shared" si="58"/>
        <v>1142966.9690092842</v>
      </c>
    </row>
    <row r="307" spans="1:16" x14ac:dyDescent="0.4">
      <c r="A307" s="1">
        <v>306</v>
      </c>
      <c r="B307" s="21">
        <v>40119</v>
      </c>
      <c r="C307" s="43">
        <v>2</v>
      </c>
      <c r="D307" s="23">
        <v>13228</v>
      </c>
      <c r="E307" s="25">
        <f t="shared" si="59"/>
        <v>14241</v>
      </c>
      <c r="F307" s="25">
        <f t="shared" si="60"/>
        <v>14369.25</v>
      </c>
      <c r="G307" s="25">
        <f t="shared" si="61"/>
        <v>0.92057692642274302</v>
      </c>
      <c r="H307" s="25">
        <f t="shared" si="56"/>
        <v>0.99867359391021715</v>
      </c>
      <c r="I307" s="4">
        <f t="shared" si="62"/>
        <v>13245.569003388733</v>
      </c>
      <c r="J307" s="25">
        <f t="shared" si="57"/>
        <v>14584.844393416666</v>
      </c>
      <c r="K307" s="15">
        <f t="shared" si="63"/>
        <v>14565.498966994703</v>
      </c>
      <c r="L307" s="36">
        <f t="shared" si="64"/>
        <v>-1337.4989669947026</v>
      </c>
      <c r="M307" s="36">
        <f t="shared" si="65"/>
        <v>1337.4989669947026</v>
      </c>
      <c r="N307" s="36">
        <f t="shared" si="66"/>
        <v>0.10111120101260225</v>
      </c>
      <c r="O307" s="36">
        <f t="shared" si="67"/>
        <v>1788903.4867118967</v>
      </c>
      <c r="P307" s="35">
        <f t="shared" si="58"/>
        <v>1788903.4867118967</v>
      </c>
    </row>
    <row r="308" spans="1:16" x14ac:dyDescent="0.4">
      <c r="A308" s="1">
        <v>307</v>
      </c>
      <c r="B308" s="21">
        <v>40120</v>
      </c>
      <c r="C308" s="43">
        <v>3</v>
      </c>
      <c r="D308" s="23">
        <v>13969</v>
      </c>
      <c r="E308" s="25">
        <f t="shared" si="59"/>
        <v>14497.5</v>
      </c>
      <c r="F308" s="25">
        <f t="shared" si="60"/>
        <v>13891.25</v>
      </c>
      <c r="G308" s="25">
        <f t="shared" si="61"/>
        <v>1.0055970485017547</v>
      </c>
      <c r="H308" s="25">
        <f t="shared" si="56"/>
        <v>1.0035496571909501</v>
      </c>
      <c r="I308" s="4">
        <f t="shared" si="62"/>
        <v>13919.590226457576</v>
      </c>
      <c r="J308" s="25">
        <f t="shared" si="57"/>
        <v>14585.013831300726</v>
      </c>
      <c r="K308" s="15">
        <f t="shared" si="63"/>
        <v>14636.785630527111</v>
      </c>
      <c r="L308" s="36">
        <f t="shared" si="64"/>
        <v>-667.7856305271107</v>
      </c>
      <c r="M308" s="36">
        <f t="shared" si="65"/>
        <v>667.7856305271107</v>
      </c>
      <c r="N308" s="36">
        <f t="shared" si="66"/>
        <v>4.7804827154922375E-2</v>
      </c>
      <c r="O308" s="36">
        <f t="shared" si="67"/>
        <v>445937.64833849081</v>
      </c>
      <c r="P308" s="35">
        <f t="shared" si="58"/>
        <v>445937.64833849081</v>
      </c>
    </row>
    <row r="309" spans="1:16" x14ac:dyDescent="0.4">
      <c r="A309" s="1">
        <v>308</v>
      </c>
      <c r="B309" s="21">
        <v>40121</v>
      </c>
      <c r="C309" s="43">
        <v>4</v>
      </c>
      <c r="D309" s="23">
        <v>15202</v>
      </c>
      <c r="E309" s="25">
        <f t="shared" si="59"/>
        <v>13285</v>
      </c>
      <c r="F309" s="25">
        <f t="shared" si="60"/>
        <v>13458.125</v>
      </c>
      <c r="G309" s="25">
        <f t="shared" si="61"/>
        <v>1.1295778572423723</v>
      </c>
      <c r="H309" s="25">
        <f t="shared" si="56"/>
        <v>1.0020806698719684</v>
      </c>
      <c r="I309" s="4">
        <f t="shared" si="62"/>
        <v>15170.435332259522</v>
      </c>
      <c r="J309" s="25">
        <f t="shared" si="57"/>
        <v>14585.183269184787</v>
      </c>
      <c r="K309" s="15">
        <f t="shared" si="63"/>
        <v>14615.530220590117</v>
      </c>
      <c r="L309" s="36">
        <f t="shared" si="64"/>
        <v>586.4697794098829</v>
      </c>
      <c r="M309" s="36">
        <f t="shared" si="65"/>
        <v>586.4697794098829</v>
      </c>
      <c r="N309" s="36">
        <f t="shared" si="66"/>
        <v>3.8578462005649447E-2</v>
      </c>
      <c r="O309" s="36">
        <f t="shared" si="67"/>
        <v>343946.80216107669</v>
      </c>
      <c r="P309" s="35">
        <f t="shared" si="58"/>
        <v>343946.80216107669</v>
      </c>
    </row>
    <row r="310" spans="1:16" x14ac:dyDescent="0.4">
      <c r="A310" s="1">
        <v>309</v>
      </c>
      <c r="B310" s="21">
        <v>40122</v>
      </c>
      <c r="C310" s="43">
        <v>1</v>
      </c>
      <c r="D310" s="23">
        <v>10741</v>
      </c>
      <c r="E310" s="25">
        <f t="shared" si="59"/>
        <v>13631.25</v>
      </c>
      <c r="F310" s="25">
        <f t="shared" si="60"/>
        <v>14040.125</v>
      </c>
      <c r="G310" s="25">
        <f t="shared" si="61"/>
        <v>0.76502167893804363</v>
      </c>
      <c r="H310" s="25">
        <f t="shared" si="56"/>
        <v>0.99569607902686397</v>
      </c>
      <c r="I310" s="4">
        <f t="shared" si="62"/>
        <v>10787.428238642493</v>
      </c>
      <c r="J310" s="25">
        <f t="shared" si="57"/>
        <v>14585.352707068847</v>
      </c>
      <c r="K310" s="15">
        <f t="shared" si="63"/>
        <v>14522.578501652308</v>
      </c>
      <c r="L310" s="36">
        <f t="shared" si="64"/>
        <v>-3781.5785016523078</v>
      </c>
      <c r="M310" s="36">
        <f t="shared" si="65"/>
        <v>3781.5785016523078</v>
      </c>
      <c r="N310" s="36">
        <f t="shared" si="66"/>
        <v>0.35206950020038241</v>
      </c>
      <c r="O310" s="36">
        <f t="shared" si="67"/>
        <v>14300335.964158913</v>
      </c>
      <c r="P310" s="35">
        <f t="shared" si="58"/>
        <v>14300335.964158913</v>
      </c>
    </row>
    <row r="311" spans="1:16" x14ac:dyDescent="0.4">
      <c r="A311" s="1">
        <v>310</v>
      </c>
      <c r="B311" s="21">
        <v>40123</v>
      </c>
      <c r="C311" s="43">
        <v>2</v>
      </c>
      <c r="D311" s="23">
        <v>14613</v>
      </c>
      <c r="E311" s="25">
        <f t="shared" si="59"/>
        <v>14449</v>
      </c>
      <c r="F311" s="25">
        <f t="shared" si="60"/>
        <v>14886.625</v>
      </c>
      <c r="G311" s="25">
        <f t="shared" si="61"/>
        <v>0.98161940668217273</v>
      </c>
      <c r="H311" s="25">
        <f t="shared" si="56"/>
        <v>0.99867359391021715</v>
      </c>
      <c r="I311" s="4">
        <f t="shared" si="62"/>
        <v>14632.4085157635</v>
      </c>
      <c r="J311" s="25">
        <f t="shared" si="57"/>
        <v>14585.522144952907</v>
      </c>
      <c r="K311" s="15">
        <f t="shared" si="63"/>
        <v>14566.175819557178</v>
      </c>
      <c r="L311" s="36">
        <f t="shared" si="64"/>
        <v>46.824180442821671</v>
      </c>
      <c r="M311" s="36">
        <f t="shared" si="65"/>
        <v>46.824180442821671</v>
      </c>
      <c r="N311" s="36">
        <f t="shared" si="66"/>
        <v>3.2042825184987116E-3</v>
      </c>
      <c r="O311" s="36">
        <f t="shared" si="67"/>
        <v>2192.5038741419235</v>
      </c>
      <c r="P311" s="35">
        <f t="shared" si="58"/>
        <v>2192.5038741419235</v>
      </c>
    </row>
    <row r="312" spans="1:16" x14ac:dyDescent="0.4">
      <c r="A312" s="1">
        <v>311</v>
      </c>
      <c r="B312" s="21">
        <v>40124</v>
      </c>
      <c r="C312" s="43">
        <v>3</v>
      </c>
      <c r="D312" s="23">
        <v>17240</v>
      </c>
      <c r="E312" s="25">
        <f t="shared" si="59"/>
        <v>15324.25</v>
      </c>
      <c r="F312" s="25">
        <f t="shared" si="60"/>
        <v>15780.25</v>
      </c>
      <c r="G312" s="25">
        <f t="shared" si="61"/>
        <v>1.0925048715958239</v>
      </c>
      <c r="H312" s="25">
        <f t="shared" si="56"/>
        <v>1.0035496571909501</v>
      </c>
      <c r="I312" s="4">
        <f t="shared" si="62"/>
        <v>17179.020366821434</v>
      </c>
      <c r="J312" s="25">
        <f t="shared" si="57"/>
        <v>14585.691582836967</v>
      </c>
      <c r="K312" s="15">
        <f t="shared" si="63"/>
        <v>14637.465787848965</v>
      </c>
      <c r="L312" s="36">
        <f t="shared" si="64"/>
        <v>2602.5342121510348</v>
      </c>
      <c r="M312" s="36">
        <f t="shared" si="65"/>
        <v>2602.5342121510348</v>
      </c>
      <c r="N312" s="36">
        <f t="shared" si="66"/>
        <v>0.15095906102964238</v>
      </c>
      <c r="O312" s="36">
        <f t="shared" si="67"/>
        <v>6773184.3254166078</v>
      </c>
      <c r="P312" s="35">
        <f t="shared" si="58"/>
        <v>6773184.3254166078</v>
      </c>
    </row>
    <row r="313" spans="1:16" x14ac:dyDescent="0.4">
      <c r="A313" s="1">
        <v>312</v>
      </c>
      <c r="B313" s="21">
        <v>40125</v>
      </c>
      <c r="C313" s="43">
        <v>4</v>
      </c>
      <c r="D313" s="23">
        <v>18703</v>
      </c>
      <c r="E313" s="25">
        <f t="shared" si="59"/>
        <v>16236.25</v>
      </c>
      <c r="F313" s="25">
        <f t="shared" si="60"/>
        <v>15756.75</v>
      </c>
      <c r="G313" s="25">
        <f t="shared" si="61"/>
        <v>1.1869833563393466</v>
      </c>
      <c r="H313" s="25">
        <f t="shared" si="56"/>
        <v>1.0020806698719684</v>
      </c>
      <c r="I313" s="4">
        <f t="shared" si="62"/>
        <v>18664.166032051693</v>
      </c>
      <c r="J313" s="25">
        <f t="shared" si="57"/>
        <v>14585.861020721028</v>
      </c>
      <c r="K313" s="15">
        <f t="shared" si="63"/>
        <v>14616.209382303561</v>
      </c>
      <c r="L313" s="36">
        <f t="shared" si="64"/>
        <v>4086.7906176964389</v>
      </c>
      <c r="M313" s="36">
        <f t="shared" si="65"/>
        <v>4086.7906176964389</v>
      </c>
      <c r="N313" s="36">
        <f t="shared" si="66"/>
        <v>0.21850989775418056</v>
      </c>
      <c r="O313" s="36">
        <f t="shared" si="67"/>
        <v>16701857.55289164</v>
      </c>
      <c r="P313" s="35">
        <f t="shared" si="58"/>
        <v>16701857.55289164</v>
      </c>
    </row>
    <row r="314" spans="1:16" x14ac:dyDescent="0.4">
      <c r="A314" s="1">
        <v>313</v>
      </c>
      <c r="B314" s="21">
        <v>40126</v>
      </c>
      <c r="C314" s="43">
        <v>1</v>
      </c>
      <c r="D314" s="23">
        <v>14389</v>
      </c>
      <c r="E314" s="25">
        <f t="shared" si="59"/>
        <v>15277.25</v>
      </c>
      <c r="F314" s="25">
        <f t="shared" si="60"/>
        <v>15063.5</v>
      </c>
      <c r="G314" s="25">
        <f t="shared" si="61"/>
        <v>0.95522288976665448</v>
      </c>
      <c r="H314" s="25">
        <f t="shared" si="56"/>
        <v>0.99569607902686397</v>
      </c>
      <c r="I314" s="4">
        <f t="shared" si="62"/>
        <v>14451.196809033316</v>
      </c>
      <c r="J314" s="25">
        <f t="shared" si="57"/>
        <v>14586.030458605088</v>
      </c>
      <c r="K314" s="15">
        <f t="shared" si="63"/>
        <v>14523.253336199496</v>
      </c>
      <c r="L314" s="36">
        <f t="shared" si="64"/>
        <v>-134.25333619949561</v>
      </c>
      <c r="M314" s="36">
        <f t="shared" si="65"/>
        <v>134.25333619949561</v>
      </c>
      <c r="N314" s="36">
        <f t="shared" si="66"/>
        <v>9.3302756410796866E-3</v>
      </c>
      <c r="O314" s="36">
        <f t="shared" si="67"/>
        <v>18023.958280694798</v>
      </c>
      <c r="P314" s="35">
        <f t="shared" si="58"/>
        <v>18023.958280694798</v>
      </c>
    </row>
    <row r="315" spans="1:16" x14ac:dyDescent="0.4">
      <c r="A315" s="1">
        <v>314</v>
      </c>
      <c r="B315" s="21">
        <v>40127</v>
      </c>
      <c r="C315" s="43">
        <v>2</v>
      </c>
      <c r="D315" s="23">
        <v>10777</v>
      </c>
      <c r="E315" s="25">
        <f t="shared" si="59"/>
        <v>14849.75</v>
      </c>
      <c r="F315" s="25">
        <f t="shared" si="60"/>
        <v>14364.875</v>
      </c>
      <c r="G315" s="25">
        <f t="shared" si="61"/>
        <v>0.75023277264856114</v>
      </c>
      <c r="H315" s="25">
        <f t="shared" si="56"/>
        <v>0.99867359391021715</v>
      </c>
      <c r="I315" s="4">
        <f t="shared" si="62"/>
        <v>10791.3136641609</v>
      </c>
      <c r="J315" s="25">
        <f t="shared" si="57"/>
        <v>14586.199896489148</v>
      </c>
      <c r="K315" s="15">
        <f t="shared" si="63"/>
        <v>14566.852672119656</v>
      </c>
      <c r="L315" s="36">
        <f t="shared" si="64"/>
        <v>-3789.8526721196558</v>
      </c>
      <c r="M315" s="36">
        <f t="shared" si="65"/>
        <v>3789.8526721196558</v>
      </c>
      <c r="N315" s="36">
        <f t="shared" si="66"/>
        <v>0.35166119255077072</v>
      </c>
      <c r="O315" s="36">
        <f t="shared" si="67"/>
        <v>14362983.276372496</v>
      </c>
      <c r="P315" s="35">
        <f t="shared" si="58"/>
        <v>14362983.276372496</v>
      </c>
    </row>
    <row r="316" spans="1:16" x14ac:dyDescent="0.4">
      <c r="A316" s="1">
        <v>315</v>
      </c>
      <c r="B316" s="21">
        <v>40128</v>
      </c>
      <c r="C316" s="43">
        <v>3</v>
      </c>
      <c r="D316" s="23">
        <v>15530</v>
      </c>
      <c r="E316" s="25">
        <f t="shared" si="59"/>
        <v>13880</v>
      </c>
      <c r="F316" s="25">
        <f t="shared" si="60"/>
        <v>13661.625</v>
      </c>
      <c r="G316" s="25">
        <f t="shared" si="61"/>
        <v>1.1367608172527059</v>
      </c>
      <c r="H316" s="25">
        <f t="shared" si="56"/>
        <v>1.0035496571909501</v>
      </c>
      <c r="I316" s="4">
        <f t="shared" si="62"/>
        <v>15475.068810715595</v>
      </c>
      <c r="J316" s="25">
        <f t="shared" si="57"/>
        <v>14586.369334373207</v>
      </c>
      <c r="K316" s="15">
        <f t="shared" si="63"/>
        <v>14638.14594517082</v>
      </c>
      <c r="L316" s="36">
        <f t="shared" si="64"/>
        <v>891.85405482918031</v>
      </c>
      <c r="M316" s="36">
        <f t="shared" si="65"/>
        <v>891.85405482918031</v>
      </c>
      <c r="N316" s="36">
        <f t="shared" si="66"/>
        <v>5.7427820658672267E-2</v>
      </c>
      <c r="O316" s="36">
        <f t="shared" si="67"/>
        <v>795403.65511525061</v>
      </c>
      <c r="P316" s="35">
        <f t="shared" si="58"/>
        <v>795403.65511525061</v>
      </c>
    </row>
    <row r="317" spans="1:16" x14ac:dyDescent="0.4">
      <c r="A317" s="1">
        <v>316</v>
      </c>
      <c r="B317" s="21">
        <v>40129</v>
      </c>
      <c r="C317" s="43">
        <v>4</v>
      </c>
      <c r="D317" s="23">
        <v>14824</v>
      </c>
      <c r="E317" s="25">
        <f t="shared" si="59"/>
        <v>13443.25</v>
      </c>
      <c r="F317" s="25">
        <f t="shared" si="60"/>
        <v>13936</v>
      </c>
      <c r="G317" s="25">
        <f t="shared" si="61"/>
        <v>1.063719862227325</v>
      </c>
      <c r="H317" s="25">
        <f t="shared" si="56"/>
        <v>1.0020806698719684</v>
      </c>
      <c r="I317" s="4">
        <f t="shared" si="62"/>
        <v>14793.220192436203</v>
      </c>
      <c r="J317" s="25">
        <f t="shared" si="57"/>
        <v>14586.538772257267</v>
      </c>
      <c r="K317" s="15">
        <f t="shared" si="63"/>
        <v>14616.888544017002</v>
      </c>
      <c r="L317" s="36">
        <f t="shared" si="64"/>
        <v>207.11145598299845</v>
      </c>
      <c r="M317" s="36">
        <f t="shared" si="65"/>
        <v>207.11145598299845</v>
      </c>
      <c r="N317" s="36">
        <f t="shared" si="66"/>
        <v>1.3971361035010689E-2</v>
      </c>
      <c r="O317" s="36">
        <f t="shared" si="67"/>
        <v>42895.155199397501</v>
      </c>
      <c r="P317" s="35">
        <f t="shared" si="58"/>
        <v>42895.155199397501</v>
      </c>
    </row>
    <row r="318" spans="1:16" x14ac:dyDescent="0.4">
      <c r="A318" s="1">
        <v>317</v>
      </c>
      <c r="B318" s="21">
        <v>40130</v>
      </c>
      <c r="C318" s="43">
        <v>1</v>
      </c>
      <c r="D318" s="23">
        <v>12642</v>
      </c>
      <c r="E318" s="25">
        <f t="shared" si="59"/>
        <v>14428.75</v>
      </c>
      <c r="F318" s="25">
        <f t="shared" si="60"/>
        <v>14493.625</v>
      </c>
      <c r="G318" s="25">
        <f t="shared" si="61"/>
        <v>0.87224555623593136</v>
      </c>
      <c r="H318" s="25">
        <f t="shared" si="56"/>
        <v>0.99569607902686397</v>
      </c>
      <c r="I318" s="4">
        <f t="shared" si="62"/>
        <v>12696.645358245825</v>
      </c>
      <c r="J318" s="25">
        <f t="shared" si="57"/>
        <v>14586.708210141327</v>
      </c>
      <c r="K318" s="15">
        <f t="shared" si="63"/>
        <v>14523.928170746683</v>
      </c>
      <c r="L318" s="36">
        <f t="shared" si="64"/>
        <v>-1881.9281707466835</v>
      </c>
      <c r="M318" s="36">
        <f t="shared" si="65"/>
        <v>1881.9281707466835</v>
      </c>
      <c r="N318" s="36">
        <f t="shared" si="66"/>
        <v>0.14886316807045433</v>
      </c>
      <c r="O318" s="36">
        <f t="shared" si="67"/>
        <v>3541653.639849958</v>
      </c>
      <c r="P318" s="35">
        <f t="shared" si="58"/>
        <v>3541653.639849958</v>
      </c>
    </row>
    <row r="319" spans="1:16" x14ac:dyDescent="0.4">
      <c r="A319" s="1">
        <v>318</v>
      </c>
      <c r="B319" s="21">
        <v>40131</v>
      </c>
      <c r="C319" s="43">
        <v>2</v>
      </c>
      <c r="D319" s="23">
        <v>14719</v>
      </c>
      <c r="E319" s="25">
        <f t="shared" si="59"/>
        <v>14558.5</v>
      </c>
      <c r="F319" s="25">
        <f t="shared" si="60"/>
        <v>14849.75</v>
      </c>
      <c r="G319" s="25">
        <f t="shared" si="61"/>
        <v>0.99119513796528558</v>
      </c>
      <c r="H319" s="25">
        <f t="shared" si="56"/>
        <v>0.99867359391021715</v>
      </c>
      <c r="I319" s="4">
        <f t="shared" si="62"/>
        <v>14738.549301548139</v>
      </c>
      <c r="J319" s="25">
        <f t="shared" si="57"/>
        <v>14586.877648025387</v>
      </c>
      <c r="K319" s="15">
        <f t="shared" si="63"/>
        <v>14567.52952468213</v>
      </c>
      <c r="L319" s="36">
        <f t="shared" si="64"/>
        <v>151.4704753178703</v>
      </c>
      <c r="M319" s="36">
        <f t="shared" si="65"/>
        <v>151.4704753178703</v>
      </c>
      <c r="N319" s="36">
        <f t="shared" si="66"/>
        <v>1.0290812916493667E-2</v>
      </c>
      <c r="O319" s="36">
        <f t="shared" si="67"/>
        <v>22943.304893021555</v>
      </c>
      <c r="P319" s="35">
        <f t="shared" si="58"/>
        <v>22943.304893021555</v>
      </c>
    </row>
    <row r="320" spans="1:16" x14ac:dyDescent="0.4">
      <c r="A320" s="1">
        <v>319</v>
      </c>
      <c r="B320" s="21">
        <v>40132</v>
      </c>
      <c r="C320" s="43">
        <v>3</v>
      </c>
      <c r="D320" s="23">
        <v>16049</v>
      </c>
      <c r="E320" s="25">
        <f t="shared" si="59"/>
        <v>15141</v>
      </c>
      <c r="F320" s="25">
        <f t="shared" si="60"/>
        <v>15886</v>
      </c>
      <c r="G320" s="25">
        <f t="shared" si="61"/>
        <v>1.0102606068236182</v>
      </c>
      <c r="H320" s="25">
        <f t="shared" si="56"/>
        <v>1.0035496571909501</v>
      </c>
      <c r="I320" s="4">
        <f t="shared" si="62"/>
        <v>15992.233054937193</v>
      </c>
      <c r="J320" s="25">
        <f t="shared" si="57"/>
        <v>14587.047085909448</v>
      </c>
      <c r="K320" s="15">
        <f t="shared" si="63"/>
        <v>14638.826102492674</v>
      </c>
      <c r="L320" s="36">
        <f t="shared" si="64"/>
        <v>1410.1738975073258</v>
      </c>
      <c r="M320" s="36">
        <f t="shared" si="65"/>
        <v>1410.1738975073258</v>
      </c>
      <c r="N320" s="36">
        <f t="shared" si="66"/>
        <v>8.7866776590898241E-2</v>
      </c>
      <c r="O320" s="36">
        <f t="shared" si="67"/>
        <v>1988590.4212110019</v>
      </c>
      <c r="P320" s="35">
        <f t="shared" si="58"/>
        <v>1988590.4212110019</v>
      </c>
    </row>
    <row r="321" spans="1:16" x14ac:dyDescent="0.4">
      <c r="A321" s="1">
        <v>320</v>
      </c>
      <c r="B321" s="21">
        <v>40133</v>
      </c>
      <c r="C321" s="43">
        <v>4</v>
      </c>
      <c r="D321" s="23">
        <v>17154</v>
      </c>
      <c r="E321" s="25">
        <f t="shared" si="59"/>
        <v>16631</v>
      </c>
      <c r="F321" s="25">
        <f t="shared" si="60"/>
        <v>16626.375</v>
      </c>
      <c r="G321" s="25">
        <f t="shared" si="61"/>
        <v>1.0317342174707356</v>
      </c>
      <c r="H321" s="25">
        <f t="shared" si="56"/>
        <v>1.0020806698719684</v>
      </c>
      <c r="I321" s="4">
        <f t="shared" si="62"/>
        <v>17118.382297696346</v>
      </c>
      <c r="J321" s="25">
        <f t="shared" si="57"/>
        <v>14587.216523793508</v>
      </c>
      <c r="K321" s="15">
        <f t="shared" si="63"/>
        <v>14617.567705730446</v>
      </c>
      <c r="L321" s="36">
        <f t="shared" si="64"/>
        <v>2536.4322942695544</v>
      </c>
      <c r="M321" s="36">
        <f t="shared" si="65"/>
        <v>2536.4322942695544</v>
      </c>
      <c r="N321" s="36">
        <f t="shared" si="66"/>
        <v>0.14786243991311382</v>
      </c>
      <c r="O321" s="36">
        <f t="shared" si="67"/>
        <v>6433488.7834135154</v>
      </c>
      <c r="P321" s="35">
        <f t="shared" si="58"/>
        <v>6433488.7834135154</v>
      </c>
    </row>
    <row r="322" spans="1:16" x14ac:dyDescent="0.4">
      <c r="A322" s="1">
        <v>321</v>
      </c>
      <c r="B322" s="21">
        <v>40134</v>
      </c>
      <c r="C322" s="43">
        <v>1</v>
      </c>
      <c r="D322" s="23">
        <v>18602</v>
      </c>
      <c r="E322" s="25">
        <f t="shared" si="59"/>
        <v>16621.75</v>
      </c>
      <c r="F322" s="25">
        <f t="shared" si="60"/>
        <v>15999.125</v>
      </c>
      <c r="G322" s="25">
        <f t="shared" si="61"/>
        <v>1.1626885845319666</v>
      </c>
      <c r="H322" s="25">
        <f t="shared" ref="H322:H385" si="68">VLOOKUP(C322,$Q$38:$S$42,3,FALSE)</f>
        <v>0.99569607902686397</v>
      </c>
      <c r="I322" s="4">
        <f t="shared" si="62"/>
        <v>18682.40760592381</v>
      </c>
      <c r="J322" s="25">
        <f t="shared" si="57"/>
        <v>14587.385961677568</v>
      </c>
      <c r="K322" s="15">
        <f t="shared" si="63"/>
        <v>14524.603005293873</v>
      </c>
      <c r="L322" s="36">
        <f t="shared" si="64"/>
        <v>4077.3969947061269</v>
      </c>
      <c r="M322" s="36">
        <f t="shared" si="65"/>
        <v>4077.3969947061269</v>
      </c>
      <c r="N322" s="36">
        <f t="shared" si="66"/>
        <v>0.21919132322901444</v>
      </c>
      <c r="O322" s="36">
        <f t="shared" si="67"/>
        <v>16625166.252438555</v>
      </c>
      <c r="P322" s="35">
        <f t="shared" si="58"/>
        <v>16625166.252438555</v>
      </c>
    </row>
    <row r="323" spans="1:16" x14ac:dyDescent="0.4">
      <c r="A323" s="1">
        <v>322</v>
      </c>
      <c r="B323" s="21">
        <v>40135</v>
      </c>
      <c r="C323" s="43">
        <v>2</v>
      </c>
      <c r="D323" s="23">
        <v>14682</v>
      </c>
      <c r="E323" s="25">
        <f t="shared" si="59"/>
        <v>15376.5</v>
      </c>
      <c r="F323" s="25">
        <f t="shared" si="60"/>
        <v>15248.5</v>
      </c>
      <c r="G323" s="25">
        <f t="shared" si="61"/>
        <v>0.96284880480047219</v>
      </c>
      <c r="H323" s="25">
        <f t="shared" si="68"/>
        <v>0.99867359391021715</v>
      </c>
      <c r="I323" s="4">
        <f t="shared" si="62"/>
        <v>14701.500159340292</v>
      </c>
      <c r="J323" s="25">
        <f t="shared" ref="J323:J386" si="69">INTERCEPT($I$2:$I$3896,$A$2:$A$3896)+SLOPE($I$2:$I$3896,$A$2:$A$3896)*A323</f>
        <v>14587.555399561628</v>
      </c>
      <c r="K323" s="15">
        <f t="shared" si="63"/>
        <v>14568.206377244605</v>
      </c>
      <c r="L323" s="36">
        <f t="shared" si="64"/>
        <v>113.79362275539461</v>
      </c>
      <c r="M323" s="36">
        <f t="shared" si="65"/>
        <v>113.79362275539461</v>
      </c>
      <c r="N323" s="36">
        <f t="shared" si="66"/>
        <v>7.7505532458380742E-3</v>
      </c>
      <c r="O323" s="36">
        <f t="shared" si="67"/>
        <v>12948.988579797062</v>
      </c>
      <c r="P323" s="35">
        <f t="shared" ref="P323:P386" si="70">(D323-K323)^2</f>
        <v>12948.988579797062</v>
      </c>
    </row>
    <row r="324" spans="1:16" x14ac:dyDescent="0.4">
      <c r="A324" s="1">
        <v>323</v>
      </c>
      <c r="B324" s="21">
        <v>40136</v>
      </c>
      <c r="C324" s="43">
        <v>3</v>
      </c>
      <c r="D324" s="23">
        <v>11068</v>
      </c>
      <c r="E324" s="25">
        <f t="shared" si="59"/>
        <v>15120.5</v>
      </c>
      <c r="F324" s="25">
        <f t="shared" si="60"/>
        <v>14918.875</v>
      </c>
      <c r="G324" s="25">
        <f t="shared" si="61"/>
        <v>0.74187899556769532</v>
      </c>
      <c r="H324" s="25">
        <f t="shared" si="68"/>
        <v>1.0035496571909501</v>
      </c>
      <c r="I324" s="4">
        <f t="shared" si="62"/>
        <v>11028.851358467497</v>
      </c>
      <c r="J324" s="25">
        <f t="shared" si="69"/>
        <v>14587.724837445689</v>
      </c>
      <c r="K324" s="15">
        <f t="shared" si="63"/>
        <v>14639.506259814529</v>
      </c>
      <c r="L324" s="36">
        <f t="shared" si="64"/>
        <v>-3571.5062598145287</v>
      </c>
      <c r="M324" s="36">
        <f t="shared" si="65"/>
        <v>3571.5062598145287</v>
      </c>
      <c r="N324" s="36">
        <f t="shared" si="66"/>
        <v>0.32268759123730834</v>
      </c>
      <c r="O324" s="36">
        <f t="shared" si="67"/>
        <v>12755656.963894363</v>
      </c>
      <c r="P324" s="35">
        <f t="shared" si="70"/>
        <v>12755656.963894363</v>
      </c>
    </row>
    <row r="325" spans="1:16" x14ac:dyDescent="0.4">
      <c r="A325" s="1">
        <v>324</v>
      </c>
      <c r="B325" s="21">
        <v>40137</v>
      </c>
      <c r="C325" s="43">
        <v>4</v>
      </c>
      <c r="D325" s="23">
        <v>16130</v>
      </c>
      <c r="E325" s="25">
        <f t="shared" ref="E325:E388" si="71">AVERAGE(D323:D326)</f>
        <v>14717.25</v>
      </c>
      <c r="F325" s="25">
        <f t="shared" ref="F325:F388" si="72">AVERAGE(E325:E326)</f>
        <v>14348</v>
      </c>
      <c r="G325" s="25">
        <f t="shared" si="61"/>
        <v>1.1241984945637022</v>
      </c>
      <c r="H325" s="25">
        <f t="shared" si="68"/>
        <v>1.0020806698719684</v>
      </c>
      <c r="I325" s="4">
        <f t="shared" si="62"/>
        <v>16096.508479762275</v>
      </c>
      <c r="J325" s="25">
        <f t="shared" si="69"/>
        <v>14587.894275329749</v>
      </c>
      <c r="K325" s="15">
        <f t="shared" si="63"/>
        <v>14618.246867443888</v>
      </c>
      <c r="L325" s="36">
        <f t="shared" si="64"/>
        <v>1511.7531325561122</v>
      </c>
      <c r="M325" s="36">
        <f t="shared" si="65"/>
        <v>1511.7531325561122</v>
      </c>
      <c r="N325" s="36">
        <f t="shared" si="66"/>
        <v>9.37230708342289E-2</v>
      </c>
      <c r="O325" s="36">
        <f t="shared" si="67"/>
        <v>2285397.533793218</v>
      </c>
      <c r="P325" s="35">
        <f t="shared" si="70"/>
        <v>2285397.533793218</v>
      </c>
    </row>
    <row r="326" spans="1:16" x14ac:dyDescent="0.4">
      <c r="A326" s="1">
        <v>325</v>
      </c>
      <c r="B326" s="21">
        <v>40138</v>
      </c>
      <c r="C326" s="43">
        <v>1</v>
      </c>
      <c r="D326" s="23">
        <v>16989</v>
      </c>
      <c r="E326" s="25">
        <f t="shared" si="71"/>
        <v>13978.75</v>
      </c>
      <c r="F326" s="25">
        <f t="shared" si="72"/>
        <v>13908.5</v>
      </c>
      <c r="G326" s="25">
        <f t="shared" si="61"/>
        <v>1.2214832656289321</v>
      </c>
      <c r="H326" s="25">
        <f t="shared" si="68"/>
        <v>0.99569607902686397</v>
      </c>
      <c r="I326" s="4">
        <f t="shared" si="62"/>
        <v>17062.435373456599</v>
      </c>
      <c r="J326" s="25">
        <f t="shared" si="69"/>
        <v>14588.063713213807</v>
      </c>
      <c r="K326" s="15">
        <f t="shared" si="63"/>
        <v>14525.277839841061</v>
      </c>
      <c r="L326" s="36">
        <f t="shared" si="64"/>
        <v>2463.722160158939</v>
      </c>
      <c r="M326" s="36">
        <f t="shared" si="65"/>
        <v>2463.722160158939</v>
      </c>
      <c r="N326" s="36">
        <f t="shared" si="66"/>
        <v>0.14501866855959381</v>
      </c>
      <c r="O326" s="36">
        <f t="shared" si="67"/>
        <v>6069926.8824582286</v>
      </c>
      <c r="P326" s="35">
        <f t="shared" si="70"/>
        <v>6069926.8824582286</v>
      </c>
    </row>
    <row r="327" spans="1:16" x14ac:dyDescent="0.4">
      <c r="A327" s="1">
        <v>326</v>
      </c>
      <c r="B327" s="21">
        <v>40139</v>
      </c>
      <c r="C327" s="43">
        <v>2</v>
      </c>
      <c r="D327" s="23">
        <v>11728</v>
      </c>
      <c r="E327" s="25">
        <f t="shared" si="71"/>
        <v>13838.25</v>
      </c>
      <c r="F327" s="25">
        <f t="shared" si="72"/>
        <v>13530.625</v>
      </c>
      <c r="G327" s="25">
        <f t="shared" si="61"/>
        <v>0.86677444685666771</v>
      </c>
      <c r="H327" s="25">
        <f t="shared" si="68"/>
        <v>0.99867359391021715</v>
      </c>
      <c r="I327" s="4">
        <f t="shared" si="62"/>
        <v>11743.576751719313</v>
      </c>
      <c r="J327" s="25">
        <f t="shared" si="69"/>
        <v>14588.233151097867</v>
      </c>
      <c r="K327" s="15">
        <f t="shared" si="63"/>
        <v>14568.883229807079</v>
      </c>
      <c r="L327" s="36">
        <f t="shared" si="64"/>
        <v>-2840.8832298070793</v>
      </c>
      <c r="M327" s="36">
        <f t="shared" si="65"/>
        <v>2840.8832298070793</v>
      </c>
      <c r="N327" s="36">
        <f t="shared" si="66"/>
        <v>0.24223083473798424</v>
      </c>
      <c r="O327" s="36">
        <f t="shared" si="67"/>
        <v>8070617.5253991019</v>
      </c>
      <c r="P327" s="35">
        <f t="shared" si="70"/>
        <v>8070617.5253991019</v>
      </c>
    </row>
    <row r="328" spans="1:16" x14ac:dyDescent="0.4">
      <c r="A328" s="1">
        <v>327</v>
      </c>
      <c r="B328" s="21">
        <v>40140</v>
      </c>
      <c r="C328" s="43">
        <v>3</v>
      </c>
      <c r="D328" s="23">
        <v>10506</v>
      </c>
      <c r="E328" s="25">
        <f t="shared" si="71"/>
        <v>13223</v>
      </c>
      <c r="F328" s="25">
        <f t="shared" si="72"/>
        <v>12976.5</v>
      </c>
      <c r="G328" s="25">
        <f t="shared" si="61"/>
        <v>0.80961738527337879</v>
      </c>
      <c r="H328" s="25">
        <f t="shared" si="68"/>
        <v>1.0035496571909501</v>
      </c>
      <c r="I328" s="4">
        <f t="shared" si="62"/>
        <v>10468.839209618676</v>
      </c>
      <c r="J328" s="25">
        <f t="shared" si="69"/>
        <v>14588.402588981928</v>
      </c>
      <c r="K328" s="15">
        <f t="shared" si="63"/>
        <v>14640.186417136383</v>
      </c>
      <c r="L328" s="36">
        <f t="shared" si="64"/>
        <v>-4134.1864171363832</v>
      </c>
      <c r="M328" s="36">
        <f t="shared" si="65"/>
        <v>4134.1864171363832</v>
      </c>
      <c r="N328" s="36">
        <f t="shared" si="66"/>
        <v>0.3935071784824275</v>
      </c>
      <c r="O328" s="36">
        <f t="shared" si="67"/>
        <v>17091497.331634965</v>
      </c>
      <c r="P328" s="35">
        <f t="shared" si="70"/>
        <v>17091497.331634965</v>
      </c>
    </row>
    <row r="329" spans="1:16" x14ac:dyDescent="0.4">
      <c r="A329" s="1">
        <v>328</v>
      </c>
      <c r="B329" s="21">
        <v>40141</v>
      </c>
      <c r="C329" s="43">
        <v>4</v>
      </c>
      <c r="D329" s="23">
        <v>13669</v>
      </c>
      <c r="E329" s="25">
        <f t="shared" si="71"/>
        <v>12730</v>
      </c>
      <c r="F329" s="25">
        <f t="shared" si="72"/>
        <v>12852.25</v>
      </c>
      <c r="G329" s="25">
        <f t="shared" si="61"/>
        <v>1.0635491839950204</v>
      </c>
      <c r="H329" s="25">
        <f t="shared" si="68"/>
        <v>1.0020806698719684</v>
      </c>
      <c r="I329" s="4">
        <f t="shared" si="62"/>
        <v>13640.618376309394</v>
      </c>
      <c r="J329" s="25">
        <f t="shared" si="69"/>
        <v>14588.572026865988</v>
      </c>
      <c r="K329" s="15">
        <f t="shared" si="63"/>
        <v>14618.92602915733</v>
      </c>
      <c r="L329" s="36">
        <f t="shared" si="64"/>
        <v>-949.92602915733005</v>
      </c>
      <c r="M329" s="36">
        <f t="shared" si="65"/>
        <v>949.92602915733005</v>
      </c>
      <c r="N329" s="36">
        <f t="shared" si="66"/>
        <v>6.9494917635330319E-2</v>
      </c>
      <c r="O329" s="36">
        <f t="shared" si="67"/>
        <v>902359.46087061265</v>
      </c>
      <c r="P329" s="35">
        <f t="shared" si="70"/>
        <v>902359.46087061265</v>
      </c>
    </row>
    <row r="330" spans="1:16" x14ac:dyDescent="0.4">
      <c r="A330" s="1">
        <v>329</v>
      </c>
      <c r="B330" s="21">
        <v>40142</v>
      </c>
      <c r="C330" s="43">
        <v>1</v>
      </c>
      <c r="D330" s="23">
        <v>15017</v>
      </c>
      <c r="E330" s="25">
        <f t="shared" si="71"/>
        <v>12974.5</v>
      </c>
      <c r="F330" s="25">
        <f t="shared" si="72"/>
        <v>13328.25</v>
      </c>
      <c r="G330" s="25">
        <f t="shared" si="61"/>
        <v>1.1267045561120177</v>
      </c>
      <c r="H330" s="25">
        <f t="shared" si="68"/>
        <v>0.99569607902686397</v>
      </c>
      <c r="I330" s="4">
        <f t="shared" si="62"/>
        <v>15081.911354594016</v>
      </c>
      <c r="J330" s="25">
        <f t="shared" si="69"/>
        <v>14588.741464750048</v>
      </c>
      <c r="K330" s="15">
        <f t="shared" si="63"/>
        <v>14525.952674388251</v>
      </c>
      <c r="L330" s="36">
        <f t="shared" si="64"/>
        <v>491.04732561174933</v>
      </c>
      <c r="M330" s="36">
        <f t="shared" si="65"/>
        <v>491.04732561174933</v>
      </c>
      <c r="N330" s="36">
        <f t="shared" si="66"/>
        <v>3.2699429021225898E-2</v>
      </c>
      <c r="O330" s="36">
        <f t="shared" si="67"/>
        <v>241127.47599045138</v>
      </c>
      <c r="P330" s="35">
        <f t="shared" si="70"/>
        <v>241127.47599045138</v>
      </c>
    </row>
    <row r="331" spans="1:16" x14ac:dyDescent="0.4">
      <c r="A331" s="1">
        <v>330</v>
      </c>
      <c r="B331" s="21">
        <v>40143</v>
      </c>
      <c r="C331" s="43">
        <v>2</v>
      </c>
      <c r="D331" s="23">
        <v>12706</v>
      </c>
      <c r="E331" s="25">
        <f t="shared" si="71"/>
        <v>13682</v>
      </c>
      <c r="F331" s="25">
        <f t="shared" si="72"/>
        <v>13684.875</v>
      </c>
      <c r="G331" s="25">
        <f t="shared" si="61"/>
        <v>0.9284703002402287</v>
      </c>
      <c r="H331" s="25">
        <f t="shared" si="68"/>
        <v>0.99867359391021715</v>
      </c>
      <c r="I331" s="4">
        <f t="shared" si="62"/>
        <v>12722.875699807775</v>
      </c>
      <c r="J331" s="25">
        <f t="shared" si="69"/>
        <v>14588.910902634108</v>
      </c>
      <c r="K331" s="15">
        <f t="shared" si="63"/>
        <v>14569.560082369555</v>
      </c>
      <c r="L331" s="36">
        <f t="shared" si="64"/>
        <v>-1863.5600823695549</v>
      </c>
      <c r="M331" s="36">
        <f t="shared" si="65"/>
        <v>1863.5600823695549</v>
      </c>
      <c r="N331" s="36">
        <f t="shared" si="66"/>
        <v>0.14666772252239532</v>
      </c>
      <c r="O331" s="36">
        <f t="shared" si="67"/>
        <v>3472856.1806012224</v>
      </c>
      <c r="P331" s="35">
        <f t="shared" si="70"/>
        <v>3472856.1806012224</v>
      </c>
    </row>
    <row r="332" spans="1:16" x14ac:dyDescent="0.4">
      <c r="A332" s="1">
        <v>331</v>
      </c>
      <c r="B332" s="21">
        <v>40144</v>
      </c>
      <c r="C332" s="43">
        <v>3</v>
      </c>
      <c r="D332" s="23">
        <v>13336</v>
      </c>
      <c r="E332" s="25">
        <f t="shared" si="71"/>
        <v>13687.75</v>
      </c>
      <c r="F332" s="25">
        <f t="shared" si="72"/>
        <v>13639.125</v>
      </c>
      <c r="G332" s="25">
        <f t="shared" si="61"/>
        <v>0.97777533382823312</v>
      </c>
      <c r="H332" s="25">
        <f t="shared" si="68"/>
        <v>1.0035496571909501</v>
      </c>
      <c r="I332" s="4">
        <f t="shared" si="62"/>
        <v>13288.829211828923</v>
      </c>
      <c r="J332" s="25">
        <f t="shared" si="69"/>
        <v>14589.080340518169</v>
      </c>
      <c r="K332" s="15">
        <f t="shared" si="63"/>
        <v>14640.866574458238</v>
      </c>
      <c r="L332" s="36">
        <f t="shared" si="64"/>
        <v>-1304.8665744582377</v>
      </c>
      <c r="M332" s="36">
        <f t="shared" si="65"/>
        <v>1304.8665744582377</v>
      </c>
      <c r="N332" s="36">
        <f t="shared" si="66"/>
        <v>9.7845423999567915E-2</v>
      </c>
      <c r="O332" s="36">
        <f t="shared" si="67"/>
        <v>1702676.7771383754</v>
      </c>
      <c r="P332" s="35">
        <f t="shared" si="70"/>
        <v>1702676.7771383754</v>
      </c>
    </row>
    <row r="333" spans="1:16" x14ac:dyDescent="0.4">
      <c r="A333" s="1">
        <v>332</v>
      </c>
      <c r="B333" s="21">
        <v>40145</v>
      </c>
      <c r="C333" s="43">
        <v>4</v>
      </c>
      <c r="D333" s="23">
        <v>13692</v>
      </c>
      <c r="E333" s="25">
        <f t="shared" si="71"/>
        <v>13590.5</v>
      </c>
      <c r="F333" s="25">
        <f t="shared" si="72"/>
        <v>13384.5</v>
      </c>
      <c r="G333" s="25">
        <f t="shared" si="61"/>
        <v>1.0229743359856551</v>
      </c>
      <c r="H333" s="25">
        <f t="shared" si="68"/>
        <v>1.0020806698719684</v>
      </c>
      <c r="I333" s="4">
        <f t="shared" si="62"/>
        <v>13663.570620266897</v>
      </c>
      <c r="J333" s="25">
        <f t="shared" si="69"/>
        <v>14589.249778402229</v>
      </c>
      <c r="K333" s="15">
        <f t="shared" si="63"/>
        <v>14619.605190870772</v>
      </c>
      <c r="L333" s="36">
        <f t="shared" si="64"/>
        <v>-927.60519087077228</v>
      </c>
      <c r="M333" s="36">
        <f t="shared" si="65"/>
        <v>927.60519087077228</v>
      </c>
      <c r="N333" s="36">
        <f t="shared" si="66"/>
        <v>6.7747968950538431E-2</v>
      </c>
      <c r="O333" s="36">
        <f t="shared" si="67"/>
        <v>860451.39013040182</v>
      </c>
      <c r="P333" s="35">
        <f t="shared" si="70"/>
        <v>860451.39013040182</v>
      </c>
    </row>
    <row r="334" spans="1:16" x14ac:dyDescent="0.4">
      <c r="A334" s="1">
        <v>333</v>
      </c>
      <c r="B334" s="21">
        <v>40146</v>
      </c>
      <c r="C334" s="43">
        <v>1</v>
      </c>
      <c r="D334" s="23">
        <v>14628</v>
      </c>
      <c r="E334" s="25">
        <f t="shared" si="71"/>
        <v>13178.5</v>
      </c>
      <c r="F334" s="25">
        <f t="shared" si="72"/>
        <v>12921.5</v>
      </c>
      <c r="G334" s="25">
        <f t="shared" si="61"/>
        <v>1.1320667105212243</v>
      </c>
      <c r="H334" s="25">
        <f t="shared" si="68"/>
        <v>0.99569607902686397</v>
      </c>
      <c r="I334" s="4">
        <f t="shared" si="62"/>
        <v>14691.229892455302</v>
      </c>
      <c r="J334" s="25">
        <f t="shared" si="69"/>
        <v>14589.419216286289</v>
      </c>
      <c r="K334" s="15">
        <f t="shared" si="63"/>
        <v>14526.62750893544</v>
      </c>
      <c r="L334" s="36">
        <f t="shared" si="64"/>
        <v>101.37249106455965</v>
      </c>
      <c r="M334" s="36">
        <f t="shared" si="65"/>
        <v>101.37249106455965</v>
      </c>
      <c r="N334" s="36">
        <f t="shared" si="66"/>
        <v>6.9300308356959016E-3</v>
      </c>
      <c r="O334" s="36">
        <f t="shared" si="67"/>
        <v>10276.381944634228</v>
      </c>
      <c r="P334" s="35">
        <f t="shared" si="70"/>
        <v>10276.381944634228</v>
      </c>
    </row>
    <row r="335" spans="1:16" x14ac:dyDescent="0.4">
      <c r="A335" s="1">
        <v>334</v>
      </c>
      <c r="B335" s="21">
        <v>40147</v>
      </c>
      <c r="C335" s="43">
        <v>2</v>
      </c>
      <c r="D335" s="23">
        <v>11058</v>
      </c>
      <c r="E335" s="25">
        <f t="shared" si="71"/>
        <v>12664.5</v>
      </c>
      <c r="F335" s="25">
        <f t="shared" si="72"/>
        <v>12530.125</v>
      </c>
      <c r="G335" s="25">
        <f t="shared" si="61"/>
        <v>0.88251314332458775</v>
      </c>
      <c r="H335" s="25">
        <f t="shared" si="68"/>
        <v>0.99867359391021715</v>
      </c>
      <c r="I335" s="4">
        <f t="shared" si="62"/>
        <v>11072.686879306972</v>
      </c>
      <c r="J335" s="25">
        <f t="shared" si="69"/>
        <v>14589.588654170349</v>
      </c>
      <c r="K335" s="15">
        <f t="shared" si="63"/>
        <v>14570.236934932031</v>
      </c>
      <c r="L335" s="36">
        <f t="shared" si="64"/>
        <v>-3512.2369349320306</v>
      </c>
      <c r="M335" s="36">
        <f t="shared" si="65"/>
        <v>3512.2369349320306</v>
      </c>
      <c r="N335" s="36">
        <f t="shared" si="66"/>
        <v>0.31761954557171557</v>
      </c>
      <c r="O335" s="36">
        <f t="shared" si="67"/>
        <v>12335808.287100745</v>
      </c>
      <c r="P335" s="35">
        <f t="shared" si="70"/>
        <v>12335808.287100745</v>
      </c>
    </row>
    <row r="336" spans="1:16" x14ac:dyDescent="0.4">
      <c r="A336" s="1">
        <v>335</v>
      </c>
      <c r="B336" s="21">
        <v>40148</v>
      </c>
      <c r="C336" s="43">
        <v>3</v>
      </c>
      <c r="D336" s="23">
        <v>11280</v>
      </c>
      <c r="E336" s="25">
        <f t="shared" si="71"/>
        <v>12395.75</v>
      </c>
      <c r="F336" s="25">
        <f t="shared" si="72"/>
        <v>11887.75</v>
      </c>
      <c r="G336" s="25">
        <f t="shared" si="61"/>
        <v>0.94887594372358097</v>
      </c>
      <c r="H336" s="25">
        <f t="shared" si="68"/>
        <v>1.0035496571909501</v>
      </c>
      <c r="I336" s="4">
        <f t="shared" si="62"/>
        <v>11240.101492908687</v>
      </c>
      <c r="J336" s="25">
        <f t="shared" si="69"/>
        <v>14589.758092054408</v>
      </c>
      <c r="K336" s="15">
        <f t="shared" si="63"/>
        <v>14641.546731780092</v>
      </c>
      <c r="L336" s="36">
        <f t="shared" si="64"/>
        <v>-3361.5467317800922</v>
      </c>
      <c r="M336" s="36">
        <f t="shared" si="65"/>
        <v>3361.5467317800922</v>
      </c>
      <c r="N336" s="36">
        <f t="shared" si="66"/>
        <v>0.29800946203724221</v>
      </c>
      <c r="O336" s="36">
        <f t="shared" si="67"/>
        <v>11299996.42994142</v>
      </c>
      <c r="P336" s="35">
        <f t="shared" si="70"/>
        <v>11299996.42994142</v>
      </c>
    </row>
    <row r="337" spans="1:16" x14ac:dyDescent="0.4">
      <c r="A337" s="1">
        <v>336</v>
      </c>
      <c r="B337" s="21">
        <v>40149</v>
      </c>
      <c r="C337" s="43">
        <v>4</v>
      </c>
      <c r="D337" s="23">
        <v>12617</v>
      </c>
      <c r="E337" s="25">
        <f t="shared" si="71"/>
        <v>11379.75</v>
      </c>
      <c r="F337" s="25">
        <f t="shared" si="72"/>
        <v>11492.375</v>
      </c>
      <c r="G337" s="25">
        <f t="shared" si="61"/>
        <v>1.0978583626099914</v>
      </c>
      <c r="H337" s="25">
        <f t="shared" si="68"/>
        <v>1.0020806698719684</v>
      </c>
      <c r="I337" s="4">
        <f t="shared" si="62"/>
        <v>12590.802696166189</v>
      </c>
      <c r="J337" s="25">
        <f t="shared" si="69"/>
        <v>14589.927529938468</v>
      </c>
      <c r="K337" s="15">
        <f t="shared" si="63"/>
        <v>14620.284352584215</v>
      </c>
      <c r="L337" s="36">
        <f t="shared" si="64"/>
        <v>-2003.2843525842145</v>
      </c>
      <c r="M337" s="36">
        <f t="shared" si="65"/>
        <v>2003.2843525842145</v>
      </c>
      <c r="N337" s="36">
        <f t="shared" si="66"/>
        <v>0.15877659923787069</v>
      </c>
      <c r="O337" s="36">
        <f t="shared" si="67"/>
        <v>4013148.1973087555</v>
      </c>
      <c r="P337" s="35">
        <f t="shared" si="70"/>
        <v>4013148.1973087555</v>
      </c>
    </row>
    <row r="338" spans="1:16" x14ac:dyDescent="0.4">
      <c r="A338" s="1">
        <v>337</v>
      </c>
      <c r="B338" s="21">
        <v>40150</v>
      </c>
      <c r="C338" s="43">
        <v>1</v>
      </c>
      <c r="D338" s="23">
        <v>10564</v>
      </c>
      <c r="E338" s="25">
        <f t="shared" si="71"/>
        <v>11605</v>
      </c>
      <c r="F338" s="25">
        <f t="shared" si="72"/>
        <v>11696.75</v>
      </c>
      <c r="G338" s="25">
        <f t="shared" si="61"/>
        <v>0.90315685981148608</v>
      </c>
      <c r="H338" s="25">
        <f t="shared" si="68"/>
        <v>0.99569607902686397</v>
      </c>
      <c r="I338" s="4">
        <f t="shared" si="62"/>
        <v>10609.663151756755</v>
      </c>
      <c r="J338" s="25">
        <f t="shared" si="69"/>
        <v>14590.096967822528</v>
      </c>
      <c r="K338" s="15">
        <f t="shared" si="63"/>
        <v>14527.302343482628</v>
      </c>
      <c r="L338" s="36">
        <f t="shared" si="64"/>
        <v>-3963.3023434826282</v>
      </c>
      <c r="M338" s="36">
        <f t="shared" si="65"/>
        <v>3963.3023434826282</v>
      </c>
      <c r="N338" s="36">
        <f t="shared" si="66"/>
        <v>0.37517061184046085</v>
      </c>
      <c r="O338" s="36">
        <f t="shared" si="67"/>
        <v>15707765.465854893</v>
      </c>
      <c r="P338" s="35">
        <f t="shared" si="70"/>
        <v>15707765.465854893</v>
      </c>
    </row>
    <row r="339" spans="1:16" x14ac:dyDescent="0.4">
      <c r="A339" s="1">
        <v>338</v>
      </c>
      <c r="B339" s="21">
        <v>40151</v>
      </c>
      <c r="C339" s="43">
        <v>2</v>
      </c>
      <c r="D339" s="23">
        <v>11959</v>
      </c>
      <c r="E339" s="25">
        <f t="shared" si="71"/>
        <v>11788.5</v>
      </c>
      <c r="F339" s="25">
        <f t="shared" si="72"/>
        <v>11917.75</v>
      </c>
      <c r="G339" s="25">
        <f t="shared" si="61"/>
        <v>1.0034612238048288</v>
      </c>
      <c r="H339" s="25">
        <f t="shared" si="68"/>
        <v>0.99867359391021715</v>
      </c>
      <c r="I339" s="4">
        <f t="shared" si="62"/>
        <v>11974.883558476404</v>
      </c>
      <c r="J339" s="25">
        <f t="shared" si="69"/>
        <v>14590.266405706589</v>
      </c>
      <c r="K339" s="15">
        <f t="shared" si="63"/>
        <v>14570.913787494505</v>
      </c>
      <c r="L339" s="36">
        <f t="shared" si="64"/>
        <v>-2611.9137874945045</v>
      </c>
      <c r="M339" s="36">
        <f t="shared" si="65"/>
        <v>2611.9137874945045</v>
      </c>
      <c r="N339" s="36">
        <f t="shared" si="66"/>
        <v>0.21840570177226395</v>
      </c>
      <c r="O339" s="36">
        <f t="shared" si="67"/>
        <v>6822093.6333038872</v>
      </c>
      <c r="P339" s="35">
        <f t="shared" si="70"/>
        <v>6822093.6333038872</v>
      </c>
    </row>
    <row r="340" spans="1:16" x14ac:dyDescent="0.4">
      <c r="A340" s="1">
        <v>339</v>
      </c>
      <c r="B340" s="21">
        <v>40152</v>
      </c>
      <c r="C340" s="43">
        <v>3</v>
      </c>
      <c r="D340" s="23">
        <v>12014</v>
      </c>
      <c r="E340" s="25">
        <f t="shared" si="71"/>
        <v>12047</v>
      </c>
      <c r="F340" s="25">
        <f t="shared" si="72"/>
        <v>12355.625</v>
      </c>
      <c r="G340" s="25">
        <f t="shared" si="61"/>
        <v>0.97235065000758769</v>
      </c>
      <c r="H340" s="25">
        <f t="shared" si="68"/>
        <v>1.0035496571909501</v>
      </c>
      <c r="I340" s="4">
        <f t="shared" si="62"/>
        <v>11971.505260266398</v>
      </c>
      <c r="J340" s="25">
        <f t="shared" si="69"/>
        <v>14590.435843590649</v>
      </c>
      <c r="K340" s="15">
        <f t="shared" si="63"/>
        <v>14642.226889101947</v>
      </c>
      <c r="L340" s="36">
        <f t="shared" si="64"/>
        <v>-2628.2268891019467</v>
      </c>
      <c r="M340" s="36">
        <f t="shared" si="65"/>
        <v>2628.2268891019467</v>
      </c>
      <c r="N340" s="36">
        <f t="shared" si="66"/>
        <v>0.21876368312817934</v>
      </c>
      <c r="O340" s="36">
        <f t="shared" si="67"/>
        <v>6907576.5805984959</v>
      </c>
      <c r="P340" s="35">
        <f t="shared" si="70"/>
        <v>6907576.5805984959</v>
      </c>
    </row>
    <row r="341" spans="1:16" x14ac:dyDescent="0.4">
      <c r="A341" s="1">
        <v>340</v>
      </c>
      <c r="B341" s="21">
        <v>40153</v>
      </c>
      <c r="C341" s="43">
        <v>4</v>
      </c>
      <c r="D341" s="23">
        <v>13651</v>
      </c>
      <c r="E341" s="25">
        <f t="shared" si="71"/>
        <v>12664.25</v>
      </c>
      <c r="F341" s="25">
        <f t="shared" si="72"/>
        <v>12749.375</v>
      </c>
      <c r="G341" s="25">
        <f t="shared" si="61"/>
        <v>1.070719152899652</v>
      </c>
      <c r="H341" s="25">
        <f t="shared" si="68"/>
        <v>1.0020806698719684</v>
      </c>
      <c r="I341" s="4">
        <f t="shared" si="62"/>
        <v>13622.655750603522</v>
      </c>
      <c r="J341" s="25">
        <f t="shared" si="69"/>
        <v>14590.605281474709</v>
      </c>
      <c r="K341" s="15">
        <f t="shared" si="63"/>
        <v>14620.963514297657</v>
      </c>
      <c r="L341" s="36">
        <f t="shared" si="64"/>
        <v>-969.96351429765673</v>
      </c>
      <c r="M341" s="36">
        <f t="shared" si="65"/>
        <v>969.96351429765673</v>
      </c>
      <c r="N341" s="36">
        <f t="shared" si="66"/>
        <v>7.1054392667032215E-2</v>
      </c>
      <c r="O341" s="36">
        <f t="shared" si="67"/>
        <v>940829.21906866052</v>
      </c>
      <c r="P341" s="35">
        <f t="shared" si="70"/>
        <v>940829.21906866052</v>
      </c>
    </row>
    <row r="342" spans="1:16" x14ac:dyDescent="0.4">
      <c r="A342" s="1">
        <v>341</v>
      </c>
      <c r="B342" s="21">
        <v>40154</v>
      </c>
      <c r="C342" s="43">
        <v>1</v>
      </c>
      <c r="D342" s="23">
        <v>13033</v>
      </c>
      <c r="E342" s="25">
        <f t="shared" si="71"/>
        <v>12834.5</v>
      </c>
      <c r="F342" s="25">
        <f t="shared" si="72"/>
        <v>12876.75</v>
      </c>
      <c r="G342" s="25">
        <f t="shared" si="61"/>
        <v>1.0121342730114353</v>
      </c>
      <c r="H342" s="25">
        <f t="shared" si="68"/>
        <v>0.99569607902686397</v>
      </c>
      <c r="I342" s="4">
        <f t="shared" si="62"/>
        <v>13089.335465434095</v>
      </c>
      <c r="J342" s="25">
        <f t="shared" si="69"/>
        <v>14590.774719358769</v>
      </c>
      <c r="K342" s="15">
        <f t="shared" si="63"/>
        <v>14527.977178029818</v>
      </c>
      <c r="L342" s="36">
        <f t="shared" si="64"/>
        <v>-1494.9771780298179</v>
      </c>
      <c r="M342" s="36">
        <f t="shared" si="65"/>
        <v>1494.9771780298179</v>
      </c>
      <c r="N342" s="36">
        <f t="shared" si="66"/>
        <v>0.11470706499116227</v>
      </c>
      <c r="O342" s="36">
        <f t="shared" si="67"/>
        <v>2234956.7628299976</v>
      </c>
      <c r="P342" s="35">
        <f t="shared" si="70"/>
        <v>2234956.7628299976</v>
      </c>
    </row>
    <row r="343" spans="1:16" x14ac:dyDescent="0.4">
      <c r="A343" s="1">
        <v>342</v>
      </c>
      <c r="B343" s="21">
        <v>40155</v>
      </c>
      <c r="C343" s="43">
        <v>2</v>
      </c>
      <c r="D343" s="23">
        <v>12640</v>
      </c>
      <c r="E343" s="25">
        <f t="shared" si="71"/>
        <v>12919</v>
      </c>
      <c r="F343" s="25">
        <f t="shared" si="72"/>
        <v>12452.25</v>
      </c>
      <c r="G343" s="25">
        <f t="shared" si="61"/>
        <v>1.0150775964183181</v>
      </c>
      <c r="H343" s="25">
        <f t="shared" si="68"/>
        <v>0.99867359391021715</v>
      </c>
      <c r="I343" s="4">
        <f t="shared" si="62"/>
        <v>12656.78804073432</v>
      </c>
      <c r="J343" s="25">
        <f t="shared" si="69"/>
        <v>14590.94415724283</v>
      </c>
      <c r="K343" s="15">
        <f t="shared" si="63"/>
        <v>14571.590640056982</v>
      </c>
      <c r="L343" s="36">
        <f t="shared" si="64"/>
        <v>-1931.590640056982</v>
      </c>
      <c r="M343" s="36">
        <f t="shared" si="65"/>
        <v>1931.590640056982</v>
      </c>
      <c r="N343" s="36">
        <f t="shared" si="66"/>
        <v>0.1528157151943815</v>
      </c>
      <c r="O343" s="36">
        <f t="shared" si="67"/>
        <v>3731042.4007557416</v>
      </c>
      <c r="P343" s="35">
        <f t="shared" si="70"/>
        <v>3731042.4007557416</v>
      </c>
    </row>
    <row r="344" spans="1:16" x14ac:dyDescent="0.4">
      <c r="A344" s="1">
        <v>343</v>
      </c>
      <c r="B344" s="21">
        <v>40156</v>
      </c>
      <c r="C344" s="43">
        <v>3</v>
      </c>
      <c r="D344" s="23">
        <v>12352</v>
      </c>
      <c r="E344" s="25">
        <f t="shared" si="71"/>
        <v>11985.5</v>
      </c>
      <c r="F344" s="25">
        <f t="shared" si="72"/>
        <v>11940.75</v>
      </c>
      <c r="G344" s="25">
        <f t="shared" si="61"/>
        <v>1.0344408852040283</v>
      </c>
      <c r="H344" s="25">
        <f t="shared" si="68"/>
        <v>1.0035496571909501</v>
      </c>
      <c r="I344" s="4">
        <f t="shared" si="62"/>
        <v>12308.309719894336</v>
      </c>
      <c r="J344" s="25">
        <f t="shared" si="69"/>
        <v>14591.11359512689</v>
      </c>
      <c r="K344" s="15">
        <f t="shared" si="63"/>
        <v>14642.907046423803</v>
      </c>
      <c r="L344" s="36">
        <f t="shared" si="64"/>
        <v>-2290.907046423803</v>
      </c>
      <c r="M344" s="36">
        <f t="shared" si="65"/>
        <v>2290.907046423803</v>
      </c>
      <c r="N344" s="36">
        <f t="shared" si="66"/>
        <v>0.18546851088275607</v>
      </c>
      <c r="O344" s="36">
        <f t="shared" si="67"/>
        <v>5248255.0953542329</v>
      </c>
      <c r="P344" s="35">
        <f t="shared" si="70"/>
        <v>5248255.0953542329</v>
      </c>
    </row>
    <row r="345" spans="1:16" x14ac:dyDescent="0.4">
      <c r="A345" s="1">
        <v>344</v>
      </c>
      <c r="B345" s="21">
        <v>40157</v>
      </c>
      <c r="C345" s="43">
        <v>4</v>
      </c>
      <c r="D345" s="23">
        <v>9917</v>
      </c>
      <c r="E345" s="25">
        <f t="shared" si="71"/>
        <v>11896</v>
      </c>
      <c r="F345" s="25">
        <f t="shared" si="72"/>
        <v>12058.875</v>
      </c>
      <c r="G345" s="25">
        <f t="shared" si="61"/>
        <v>0.82238185568720135</v>
      </c>
      <c r="H345" s="25">
        <f t="shared" si="68"/>
        <v>1.0020806698719684</v>
      </c>
      <c r="I345" s="4">
        <f t="shared" si="62"/>
        <v>9896.4088402853358</v>
      </c>
      <c r="J345" s="25">
        <f t="shared" si="69"/>
        <v>14591.28303301095</v>
      </c>
      <c r="K345" s="15">
        <f t="shared" si="63"/>
        <v>14621.642676011101</v>
      </c>
      <c r="L345" s="36">
        <f t="shared" si="64"/>
        <v>-4704.6426760111008</v>
      </c>
      <c r="M345" s="36">
        <f t="shared" si="65"/>
        <v>4704.6426760111008</v>
      </c>
      <c r="N345" s="36">
        <f t="shared" si="66"/>
        <v>0.47440180256237779</v>
      </c>
      <c r="O345" s="36">
        <f t="shared" si="67"/>
        <v>22133662.708944891</v>
      </c>
      <c r="P345" s="35">
        <f t="shared" si="70"/>
        <v>22133662.708944891</v>
      </c>
    </row>
    <row r="346" spans="1:16" x14ac:dyDescent="0.4">
      <c r="A346" s="1">
        <v>345</v>
      </c>
      <c r="B346" s="21">
        <v>40158</v>
      </c>
      <c r="C346" s="43">
        <v>1</v>
      </c>
      <c r="D346" s="23">
        <v>12675</v>
      </c>
      <c r="E346" s="25">
        <f t="shared" si="71"/>
        <v>12221.75</v>
      </c>
      <c r="F346" s="25">
        <f t="shared" si="72"/>
        <v>12175.625</v>
      </c>
      <c r="G346" s="25">
        <f t="shared" si="61"/>
        <v>1.0410143216467327</v>
      </c>
      <c r="H346" s="25">
        <f t="shared" si="68"/>
        <v>0.99569607902686397</v>
      </c>
      <c r="I346" s="4">
        <f t="shared" si="62"/>
        <v>12729.788001563504</v>
      </c>
      <c r="J346" s="25">
        <f t="shared" si="69"/>
        <v>14591.452470895008</v>
      </c>
      <c r="K346" s="15">
        <f t="shared" si="63"/>
        <v>14528.652012577006</v>
      </c>
      <c r="L346" s="36">
        <f t="shared" si="64"/>
        <v>-1853.6520125770057</v>
      </c>
      <c r="M346" s="36">
        <f t="shared" si="65"/>
        <v>1853.6520125770057</v>
      </c>
      <c r="N346" s="36">
        <f t="shared" si="66"/>
        <v>0.14624473472007934</v>
      </c>
      <c r="O346" s="36">
        <f t="shared" si="67"/>
        <v>3436025.783730784</v>
      </c>
      <c r="P346" s="35">
        <f t="shared" si="70"/>
        <v>3436025.783730784</v>
      </c>
    </row>
    <row r="347" spans="1:16" x14ac:dyDescent="0.4">
      <c r="A347" s="1">
        <v>346</v>
      </c>
      <c r="B347" s="21">
        <v>40159</v>
      </c>
      <c r="C347" s="43">
        <v>2</v>
      </c>
      <c r="D347" s="23">
        <v>13943</v>
      </c>
      <c r="E347" s="25">
        <f t="shared" si="71"/>
        <v>12129.5</v>
      </c>
      <c r="F347" s="25">
        <f t="shared" si="72"/>
        <v>12745.25</v>
      </c>
      <c r="G347" s="25">
        <f t="shared" si="61"/>
        <v>1.0939761872069986</v>
      </c>
      <c r="H347" s="25">
        <f t="shared" si="68"/>
        <v>0.99867359391021715</v>
      </c>
      <c r="I347" s="4">
        <f t="shared" si="62"/>
        <v>13961.518643351157</v>
      </c>
      <c r="J347" s="25">
        <f t="shared" si="69"/>
        <v>14591.621908779069</v>
      </c>
      <c r="K347" s="15">
        <f t="shared" si="63"/>
        <v>14572.267492619456</v>
      </c>
      <c r="L347" s="36">
        <f t="shared" si="64"/>
        <v>-629.26749261945588</v>
      </c>
      <c r="M347" s="36">
        <f t="shared" si="65"/>
        <v>629.26749261945588</v>
      </c>
      <c r="N347" s="36">
        <f t="shared" si="66"/>
        <v>4.5131427427343891E-2</v>
      </c>
      <c r="O347" s="36">
        <f t="shared" si="67"/>
        <v>395977.57726757694</v>
      </c>
      <c r="P347" s="35">
        <f t="shared" si="70"/>
        <v>395977.57726757694</v>
      </c>
    </row>
    <row r="348" spans="1:16" x14ac:dyDescent="0.4">
      <c r="A348" s="1">
        <v>347</v>
      </c>
      <c r="B348" s="21">
        <v>40160</v>
      </c>
      <c r="C348" s="43">
        <v>3</v>
      </c>
      <c r="D348" s="23">
        <v>11983</v>
      </c>
      <c r="E348" s="25">
        <f t="shared" si="71"/>
        <v>13361</v>
      </c>
      <c r="F348" s="25">
        <f t="shared" si="72"/>
        <v>13415.375</v>
      </c>
      <c r="G348" s="25">
        <f t="shared" si="61"/>
        <v>0.89322885122480733</v>
      </c>
      <c r="H348" s="25">
        <f t="shared" si="68"/>
        <v>1.0035496571909501</v>
      </c>
      <c r="I348" s="4">
        <f t="shared" si="62"/>
        <v>11940.614910418866</v>
      </c>
      <c r="J348" s="25">
        <f t="shared" si="69"/>
        <v>14591.791346663129</v>
      </c>
      <c r="K348" s="15">
        <f t="shared" si="63"/>
        <v>14643.587203745656</v>
      </c>
      <c r="L348" s="36">
        <f t="shared" si="64"/>
        <v>-2660.5872037456556</v>
      </c>
      <c r="M348" s="36">
        <f t="shared" si="65"/>
        <v>2660.5872037456556</v>
      </c>
      <c r="N348" s="36">
        <f t="shared" si="66"/>
        <v>0.22203014301474219</v>
      </c>
      <c r="O348" s="36">
        <f t="shared" si="67"/>
        <v>7078724.2687351266</v>
      </c>
      <c r="P348" s="35">
        <f t="shared" si="70"/>
        <v>7078724.2687351266</v>
      </c>
    </row>
    <row r="349" spans="1:16" x14ac:dyDescent="0.4">
      <c r="A349" s="1">
        <v>348</v>
      </c>
      <c r="B349" s="21">
        <v>40161</v>
      </c>
      <c r="C349" s="43">
        <v>4</v>
      </c>
      <c r="D349" s="23">
        <v>14843</v>
      </c>
      <c r="E349" s="25">
        <f t="shared" si="71"/>
        <v>13469.75</v>
      </c>
      <c r="F349" s="25">
        <f t="shared" si="72"/>
        <v>13304.625</v>
      </c>
      <c r="G349" s="25">
        <f t="shared" si="61"/>
        <v>1.1156270845664571</v>
      </c>
      <c r="H349" s="25">
        <f t="shared" si="68"/>
        <v>1.0020806698719684</v>
      </c>
      <c r="I349" s="4">
        <f t="shared" si="62"/>
        <v>14812.180741792401</v>
      </c>
      <c r="J349" s="25">
        <f t="shared" si="69"/>
        <v>14591.960784547189</v>
      </c>
      <c r="K349" s="15">
        <f t="shared" si="63"/>
        <v>14622.321837724541</v>
      </c>
      <c r="L349" s="36">
        <f t="shared" si="64"/>
        <v>220.67816227545882</v>
      </c>
      <c r="M349" s="36">
        <f t="shared" si="65"/>
        <v>220.67816227545882</v>
      </c>
      <c r="N349" s="36">
        <f t="shared" si="66"/>
        <v>1.4867490552816736E-2</v>
      </c>
      <c r="O349" s="36">
        <f t="shared" si="67"/>
        <v>48698.851305273733</v>
      </c>
      <c r="P349" s="35">
        <f t="shared" si="70"/>
        <v>48698.851305273733</v>
      </c>
    </row>
    <row r="350" spans="1:16" x14ac:dyDescent="0.4">
      <c r="A350" s="1">
        <v>349</v>
      </c>
      <c r="B350" s="21">
        <v>40162</v>
      </c>
      <c r="C350" s="43">
        <v>1</v>
      </c>
      <c r="D350" s="23">
        <v>13110</v>
      </c>
      <c r="E350" s="25">
        <f t="shared" si="71"/>
        <v>13139.5</v>
      </c>
      <c r="F350" s="25">
        <f t="shared" si="72"/>
        <v>12969.875</v>
      </c>
      <c r="G350" s="25">
        <f t="shared" si="61"/>
        <v>1.0108038820728804</v>
      </c>
      <c r="H350" s="25">
        <f t="shared" si="68"/>
        <v>0.99569607902686397</v>
      </c>
      <c r="I350" s="4">
        <f t="shared" si="62"/>
        <v>13166.668299842015</v>
      </c>
      <c r="J350" s="25">
        <f t="shared" si="69"/>
        <v>14592.130222431249</v>
      </c>
      <c r="K350" s="15">
        <f t="shared" si="63"/>
        <v>14529.326847124195</v>
      </c>
      <c r="L350" s="36">
        <f t="shared" si="64"/>
        <v>-1419.3268471241954</v>
      </c>
      <c r="M350" s="36">
        <f t="shared" si="65"/>
        <v>1419.3268471241954</v>
      </c>
      <c r="N350" s="36">
        <f t="shared" si="66"/>
        <v>0.10826291740077768</v>
      </c>
      <c r="O350" s="36">
        <f t="shared" si="67"/>
        <v>2014488.6989675092</v>
      </c>
      <c r="P350" s="35">
        <f t="shared" si="70"/>
        <v>2014488.6989675092</v>
      </c>
    </row>
    <row r="351" spans="1:16" x14ac:dyDescent="0.4">
      <c r="A351" s="1">
        <v>350</v>
      </c>
      <c r="B351" s="21">
        <v>40163</v>
      </c>
      <c r="C351" s="43">
        <v>2</v>
      </c>
      <c r="D351" s="23">
        <v>12622</v>
      </c>
      <c r="E351" s="25">
        <f t="shared" si="71"/>
        <v>12800.25</v>
      </c>
      <c r="F351" s="25">
        <f t="shared" si="72"/>
        <v>12669.125</v>
      </c>
      <c r="G351" s="25">
        <f t="shared" si="61"/>
        <v>0.99628032717334469</v>
      </c>
      <c r="H351" s="25">
        <f t="shared" si="68"/>
        <v>0.99867359391021715</v>
      </c>
      <c r="I351" s="4">
        <f t="shared" si="62"/>
        <v>12638.764133714287</v>
      </c>
      <c r="J351" s="25">
        <f t="shared" si="69"/>
        <v>14592.29966031531</v>
      </c>
      <c r="K351" s="15">
        <f t="shared" si="63"/>
        <v>14572.944345181932</v>
      </c>
      <c r="L351" s="36">
        <f t="shared" si="64"/>
        <v>-1950.9443451819316</v>
      </c>
      <c r="M351" s="36">
        <f t="shared" si="65"/>
        <v>1950.9443451819316</v>
      </c>
      <c r="N351" s="36">
        <f t="shared" si="66"/>
        <v>0.15456697394881411</v>
      </c>
      <c r="O351" s="36">
        <f t="shared" si="67"/>
        <v>3806183.837997356</v>
      </c>
      <c r="P351" s="35">
        <f t="shared" si="70"/>
        <v>3806183.837997356</v>
      </c>
    </row>
    <row r="352" spans="1:16" x14ac:dyDescent="0.4">
      <c r="A352" s="1">
        <v>351</v>
      </c>
      <c r="B352" s="21">
        <v>40164</v>
      </c>
      <c r="C352" s="43">
        <v>3</v>
      </c>
      <c r="D352" s="23">
        <v>10626</v>
      </c>
      <c r="E352" s="25">
        <f t="shared" si="71"/>
        <v>12538</v>
      </c>
      <c r="F352" s="25">
        <f t="shared" si="72"/>
        <v>12405.875</v>
      </c>
      <c r="G352" s="25">
        <f t="shared" si="61"/>
        <v>0.85652966840307521</v>
      </c>
      <c r="H352" s="25">
        <f t="shared" si="68"/>
        <v>1.0035496571909501</v>
      </c>
      <c r="I352" s="4">
        <f t="shared" si="62"/>
        <v>10588.414757415578</v>
      </c>
      <c r="J352" s="25">
        <f t="shared" si="69"/>
        <v>14592.46909819937</v>
      </c>
      <c r="K352" s="15">
        <f t="shared" si="63"/>
        <v>14644.26736106751</v>
      </c>
      <c r="L352" s="36">
        <f t="shared" si="64"/>
        <v>-4018.2673610675101</v>
      </c>
      <c r="M352" s="36">
        <f t="shared" si="65"/>
        <v>4018.2673610675101</v>
      </c>
      <c r="N352" s="36">
        <f t="shared" si="66"/>
        <v>0.37815427828604464</v>
      </c>
      <c r="O352" s="36">
        <f t="shared" si="67"/>
        <v>16146472.585020453</v>
      </c>
      <c r="P352" s="35">
        <f t="shared" si="70"/>
        <v>16146472.585020453</v>
      </c>
    </row>
    <row r="353" spans="1:16" x14ac:dyDescent="0.4">
      <c r="A353" s="1">
        <v>352</v>
      </c>
      <c r="B353" s="21">
        <v>40165</v>
      </c>
      <c r="C353" s="43">
        <v>4</v>
      </c>
      <c r="D353" s="23">
        <v>13794</v>
      </c>
      <c r="E353" s="25">
        <f t="shared" si="71"/>
        <v>12273.75</v>
      </c>
      <c r="F353" s="25">
        <f t="shared" si="72"/>
        <v>12528.375</v>
      </c>
      <c r="G353" s="25">
        <f t="shared" si="61"/>
        <v>1.1010206830494778</v>
      </c>
      <c r="H353" s="25">
        <f t="shared" si="68"/>
        <v>1.0020806698719684</v>
      </c>
      <c r="I353" s="4">
        <f t="shared" si="62"/>
        <v>13765.358832600174</v>
      </c>
      <c r="J353" s="25">
        <f t="shared" si="69"/>
        <v>14592.63853608343</v>
      </c>
      <c r="K353" s="15">
        <f t="shared" si="63"/>
        <v>14623.000999437983</v>
      </c>
      <c r="L353" s="36">
        <f t="shared" si="64"/>
        <v>-829.00099943798341</v>
      </c>
      <c r="M353" s="36">
        <f t="shared" si="65"/>
        <v>829.00099943798341</v>
      </c>
      <c r="N353" s="36">
        <f t="shared" si="66"/>
        <v>6.0098666045960807E-2</v>
      </c>
      <c r="O353" s="36">
        <f t="shared" si="67"/>
        <v>687242.65706917539</v>
      </c>
      <c r="P353" s="35">
        <f t="shared" si="70"/>
        <v>687242.65706917539</v>
      </c>
    </row>
    <row r="354" spans="1:16" x14ac:dyDescent="0.4">
      <c r="A354" s="1">
        <v>353</v>
      </c>
      <c r="B354" s="21">
        <v>40166</v>
      </c>
      <c r="C354" s="43">
        <v>1</v>
      </c>
      <c r="D354" s="23">
        <v>12053</v>
      </c>
      <c r="E354" s="25">
        <f t="shared" si="71"/>
        <v>12783</v>
      </c>
      <c r="F354" s="25">
        <f t="shared" si="72"/>
        <v>13231.625</v>
      </c>
      <c r="G354" s="25">
        <f t="shared" si="61"/>
        <v>0.91092363938669663</v>
      </c>
      <c r="H354" s="25">
        <f t="shared" si="68"/>
        <v>0.99569607902686397</v>
      </c>
      <c r="I354" s="4">
        <f t="shared" si="62"/>
        <v>12105.099391151472</v>
      </c>
      <c r="J354" s="25">
        <f t="shared" si="69"/>
        <v>14592.80797396749</v>
      </c>
      <c r="K354" s="15">
        <f t="shared" si="63"/>
        <v>14530.001681671385</v>
      </c>
      <c r="L354" s="36">
        <f t="shared" si="64"/>
        <v>-2477.0016816713851</v>
      </c>
      <c r="M354" s="36">
        <f t="shared" si="65"/>
        <v>2477.0016816713851</v>
      </c>
      <c r="N354" s="36">
        <f t="shared" si="66"/>
        <v>0.20550914143129387</v>
      </c>
      <c r="O354" s="36">
        <f t="shared" si="67"/>
        <v>6135537.3310028696</v>
      </c>
      <c r="P354" s="35">
        <f t="shared" si="70"/>
        <v>6135537.3310028696</v>
      </c>
    </row>
    <row r="355" spans="1:16" x14ac:dyDescent="0.4">
      <c r="A355" s="1">
        <v>354</v>
      </c>
      <c r="B355" s="21">
        <v>40167</v>
      </c>
      <c r="C355" s="43">
        <v>2</v>
      </c>
      <c r="D355" s="23">
        <v>14659</v>
      </c>
      <c r="E355" s="25">
        <f t="shared" si="71"/>
        <v>13680.25</v>
      </c>
      <c r="F355" s="25">
        <f t="shared" si="72"/>
        <v>13944.75</v>
      </c>
      <c r="G355" s="25">
        <f t="shared" si="61"/>
        <v>1.0512199931874002</v>
      </c>
      <c r="H355" s="25">
        <f t="shared" si="68"/>
        <v>0.99867359391021715</v>
      </c>
      <c r="I355" s="4">
        <f t="shared" si="62"/>
        <v>14678.469611481361</v>
      </c>
      <c r="J355" s="25">
        <f t="shared" si="69"/>
        <v>14592.977411851551</v>
      </c>
      <c r="K355" s="15">
        <f t="shared" si="63"/>
        <v>14573.621197744407</v>
      </c>
      <c r="L355" s="36">
        <f t="shared" si="64"/>
        <v>85.378802255592745</v>
      </c>
      <c r="M355" s="36">
        <f t="shared" si="65"/>
        <v>85.378802255592745</v>
      </c>
      <c r="N355" s="36">
        <f t="shared" si="66"/>
        <v>5.824326506282335E-3</v>
      </c>
      <c r="O355" s="36">
        <f t="shared" si="67"/>
        <v>7289.539874599609</v>
      </c>
      <c r="P355" s="35">
        <f t="shared" si="70"/>
        <v>7289.539874599609</v>
      </c>
    </row>
    <row r="356" spans="1:16" x14ac:dyDescent="0.4">
      <c r="A356" s="1">
        <v>355</v>
      </c>
      <c r="B356" s="21">
        <v>40168</v>
      </c>
      <c r="C356" s="43">
        <v>3</v>
      </c>
      <c r="D356" s="23">
        <v>14215</v>
      </c>
      <c r="E356" s="25">
        <f t="shared" si="71"/>
        <v>14209.25</v>
      </c>
      <c r="F356" s="25">
        <f t="shared" si="72"/>
        <v>14438.125</v>
      </c>
      <c r="G356" s="25">
        <f t="shared" si="61"/>
        <v>0.98454612354443527</v>
      </c>
      <c r="H356" s="25">
        <f t="shared" si="68"/>
        <v>1.0035496571909501</v>
      </c>
      <c r="I356" s="4">
        <f t="shared" si="62"/>
        <v>14164.720099441223</v>
      </c>
      <c r="J356" s="25">
        <f t="shared" si="69"/>
        <v>14593.146849735609</v>
      </c>
      <c r="K356" s="15">
        <f t="shared" si="63"/>
        <v>14644.947518389365</v>
      </c>
      <c r="L356" s="36">
        <f t="shared" si="64"/>
        <v>-429.94751838936463</v>
      </c>
      <c r="M356" s="36">
        <f t="shared" si="65"/>
        <v>429.94751838936463</v>
      </c>
      <c r="N356" s="36">
        <f t="shared" si="66"/>
        <v>3.0246044206075597E-2</v>
      </c>
      <c r="O356" s="36">
        <f t="shared" si="67"/>
        <v>184854.86856917304</v>
      </c>
      <c r="P356" s="35">
        <f t="shared" si="70"/>
        <v>184854.86856917304</v>
      </c>
    </row>
    <row r="357" spans="1:16" x14ac:dyDescent="0.4">
      <c r="A357" s="1">
        <v>356</v>
      </c>
      <c r="B357" s="21">
        <v>40169</v>
      </c>
      <c r="C357" s="43">
        <v>4</v>
      </c>
      <c r="D357" s="23">
        <v>15910</v>
      </c>
      <c r="E357" s="25">
        <f t="shared" si="71"/>
        <v>14667</v>
      </c>
      <c r="F357" s="25">
        <f t="shared" si="72"/>
        <v>14224</v>
      </c>
      <c r="G357" s="25">
        <f t="shared" si="61"/>
        <v>1.1185320584926883</v>
      </c>
      <c r="H357" s="25">
        <f t="shared" si="68"/>
        <v>1.0020806698719684</v>
      </c>
      <c r="I357" s="4">
        <f t="shared" si="62"/>
        <v>15876.965276690502</v>
      </c>
      <c r="J357" s="25">
        <f t="shared" si="69"/>
        <v>14593.316287619669</v>
      </c>
      <c r="K357" s="15">
        <f t="shared" si="63"/>
        <v>14623.680161151426</v>
      </c>
      <c r="L357" s="36">
        <f t="shared" si="64"/>
        <v>1286.3198388485744</v>
      </c>
      <c r="M357" s="36">
        <f t="shared" si="65"/>
        <v>1286.3198388485744</v>
      </c>
      <c r="N357" s="36">
        <f t="shared" si="66"/>
        <v>8.0849769883631323E-2</v>
      </c>
      <c r="O357" s="36">
        <f t="shared" si="67"/>
        <v>1654618.7278154222</v>
      </c>
      <c r="P357" s="35">
        <f t="shared" si="70"/>
        <v>1654618.7278154222</v>
      </c>
    </row>
    <row r="358" spans="1:16" x14ac:dyDescent="0.4">
      <c r="A358" s="1">
        <v>357</v>
      </c>
      <c r="B358" s="21">
        <v>40170</v>
      </c>
      <c r="C358" s="43">
        <v>1</v>
      </c>
      <c r="D358" s="23">
        <v>13884</v>
      </c>
      <c r="E358" s="25">
        <f t="shared" si="71"/>
        <v>13781</v>
      </c>
      <c r="F358" s="25">
        <f t="shared" si="72"/>
        <v>13959.75</v>
      </c>
      <c r="G358" s="25">
        <f t="shared" si="61"/>
        <v>0.99457368505882982</v>
      </c>
      <c r="H358" s="25">
        <f t="shared" si="68"/>
        <v>0.99569607902686397</v>
      </c>
      <c r="I358" s="4">
        <f t="shared" si="62"/>
        <v>13944.013934020331</v>
      </c>
      <c r="J358" s="25">
        <f t="shared" si="69"/>
        <v>14593.48572550373</v>
      </c>
      <c r="K358" s="15">
        <f t="shared" si="63"/>
        <v>14530.676516218573</v>
      </c>
      <c r="L358" s="36">
        <f t="shared" si="64"/>
        <v>-646.67651621857294</v>
      </c>
      <c r="M358" s="36">
        <f t="shared" si="65"/>
        <v>646.67651621857294</v>
      </c>
      <c r="N358" s="36">
        <f t="shared" si="66"/>
        <v>4.6577104308453826E-2</v>
      </c>
      <c r="O358" s="36">
        <f t="shared" si="67"/>
        <v>418190.51662859024</v>
      </c>
      <c r="P358" s="35">
        <f t="shared" si="70"/>
        <v>418190.51662859024</v>
      </c>
    </row>
    <row r="359" spans="1:16" x14ac:dyDescent="0.4">
      <c r="A359" s="1">
        <v>358</v>
      </c>
      <c r="B359" s="21">
        <v>40171</v>
      </c>
      <c r="C359" s="43">
        <v>2</v>
      </c>
      <c r="D359" s="23">
        <v>11115</v>
      </c>
      <c r="E359" s="25">
        <f t="shared" si="71"/>
        <v>14138.5</v>
      </c>
      <c r="F359" s="25">
        <f t="shared" si="72"/>
        <v>13887.875</v>
      </c>
      <c r="G359" s="25">
        <f t="shared" si="61"/>
        <v>0.80033842470500349</v>
      </c>
      <c r="H359" s="25">
        <f t="shared" si="68"/>
        <v>0.99867359391021715</v>
      </c>
      <c r="I359" s="4">
        <f t="shared" si="62"/>
        <v>11129.76258487041</v>
      </c>
      <c r="J359" s="25">
        <f t="shared" si="69"/>
        <v>14593.65516338779</v>
      </c>
      <c r="K359" s="15">
        <f t="shared" si="63"/>
        <v>14574.298050306881</v>
      </c>
      <c r="L359" s="36">
        <f t="shared" si="64"/>
        <v>-3459.2980503068811</v>
      </c>
      <c r="M359" s="36">
        <f t="shared" si="65"/>
        <v>3459.2980503068811</v>
      </c>
      <c r="N359" s="36">
        <f t="shared" si="66"/>
        <v>0.31122789476445173</v>
      </c>
      <c r="O359" s="36">
        <f t="shared" si="67"/>
        <v>11966743.000856988</v>
      </c>
      <c r="P359" s="35">
        <f t="shared" si="70"/>
        <v>11966743.000856988</v>
      </c>
    </row>
    <row r="360" spans="1:16" x14ac:dyDescent="0.4">
      <c r="A360" s="1">
        <v>359</v>
      </c>
      <c r="B360" s="21">
        <v>40172</v>
      </c>
      <c r="C360" s="43">
        <v>3</v>
      </c>
      <c r="D360" s="23">
        <v>15645</v>
      </c>
      <c r="E360" s="25">
        <f t="shared" si="71"/>
        <v>13637.25</v>
      </c>
      <c r="F360" s="25">
        <f t="shared" si="72"/>
        <v>13844.375</v>
      </c>
      <c r="G360" s="25">
        <f t="shared" si="61"/>
        <v>1.1300618482235565</v>
      </c>
      <c r="H360" s="25">
        <f t="shared" si="68"/>
        <v>1.0035496571909501</v>
      </c>
      <c r="I360" s="4">
        <f t="shared" si="62"/>
        <v>15589.662044020959</v>
      </c>
      <c r="J360" s="25">
        <f t="shared" si="69"/>
        <v>14593.82460127185</v>
      </c>
      <c r="K360" s="15">
        <f t="shared" si="63"/>
        <v>14645.627675711219</v>
      </c>
      <c r="L360" s="36">
        <f t="shared" si="64"/>
        <v>999.37232428878087</v>
      </c>
      <c r="M360" s="36">
        <f t="shared" si="65"/>
        <v>999.37232428878087</v>
      </c>
      <c r="N360" s="36">
        <f t="shared" si="66"/>
        <v>6.3878064831497661E-2</v>
      </c>
      <c r="O360" s="36">
        <f t="shared" si="67"/>
        <v>998745.04255436023</v>
      </c>
      <c r="P360" s="35">
        <f t="shared" si="70"/>
        <v>998745.04255436023</v>
      </c>
    </row>
    <row r="361" spans="1:16" x14ac:dyDescent="0.4">
      <c r="A361" s="1">
        <v>360</v>
      </c>
      <c r="B361" s="21">
        <v>40173</v>
      </c>
      <c r="C361" s="43">
        <v>4</v>
      </c>
      <c r="D361" s="23">
        <v>13905</v>
      </c>
      <c r="E361" s="25">
        <f t="shared" si="71"/>
        <v>14051.5</v>
      </c>
      <c r="F361" s="25">
        <f t="shared" si="72"/>
        <v>15038</v>
      </c>
      <c r="G361" s="25">
        <f t="shared" si="61"/>
        <v>0.92465753424657537</v>
      </c>
      <c r="H361" s="25">
        <f t="shared" si="68"/>
        <v>1.0020806698719684</v>
      </c>
      <c r="I361" s="4">
        <f t="shared" si="62"/>
        <v>13876.128357786387</v>
      </c>
      <c r="J361" s="25">
        <f t="shared" si="69"/>
        <v>14593.99403915591</v>
      </c>
      <c r="K361" s="15">
        <f t="shared" si="63"/>
        <v>14624.359322864868</v>
      </c>
      <c r="L361" s="36">
        <f t="shared" si="64"/>
        <v>-719.35932286486786</v>
      </c>
      <c r="M361" s="36">
        <f t="shared" si="65"/>
        <v>719.35932286486786</v>
      </c>
      <c r="N361" s="36">
        <f t="shared" si="66"/>
        <v>5.1733859968706788E-2</v>
      </c>
      <c r="O361" s="36">
        <f t="shared" si="67"/>
        <v>517477.83539260121</v>
      </c>
      <c r="P361" s="35">
        <f t="shared" si="70"/>
        <v>517477.83539260121</v>
      </c>
    </row>
    <row r="362" spans="1:16" x14ac:dyDescent="0.4">
      <c r="A362" s="1">
        <v>361</v>
      </c>
      <c r="B362" s="21">
        <v>40174</v>
      </c>
      <c r="C362" s="43">
        <v>1</v>
      </c>
      <c r="D362" s="23">
        <v>15541</v>
      </c>
      <c r="E362" s="25">
        <f t="shared" si="71"/>
        <v>16024.5</v>
      </c>
      <c r="F362" s="25">
        <f t="shared" si="72"/>
        <v>15866.5</v>
      </c>
      <c r="G362" s="25">
        <f t="shared" si="61"/>
        <v>0.97948507862477552</v>
      </c>
      <c r="H362" s="25">
        <f t="shared" si="68"/>
        <v>0.99569607902686397</v>
      </c>
      <c r="I362" s="4">
        <f t="shared" si="62"/>
        <v>15608.176357577786</v>
      </c>
      <c r="J362" s="25">
        <f t="shared" si="69"/>
        <v>14594.163477039971</v>
      </c>
      <c r="K362" s="15">
        <f t="shared" si="63"/>
        <v>14531.351350765763</v>
      </c>
      <c r="L362" s="36">
        <f t="shared" si="64"/>
        <v>1009.6486492342374</v>
      </c>
      <c r="M362" s="36">
        <f t="shared" si="65"/>
        <v>1009.6486492342374</v>
      </c>
      <c r="N362" s="36">
        <f t="shared" si="66"/>
        <v>6.4966774933031171E-2</v>
      </c>
      <c r="O362" s="36">
        <f t="shared" si="67"/>
        <v>1019390.3949005201</v>
      </c>
      <c r="P362" s="35">
        <f t="shared" si="70"/>
        <v>1019390.3949005201</v>
      </c>
    </row>
    <row r="363" spans="1:16" x14ac:dyDescent="0.4">
      <c r="A363" s="1">
        <v>362</v>
      </c>
      <c r="B363" s="21">
        <v>40175</v>
      </c>
      <c r="C363" s="43">
        <v>2</v>
      </c>
      <c r="D363" s="23">
        <v>19007</v>
      </c>
      <c r="E363" s="25">
        <f t="shared" si="71"/>
        <v>15708.5</v>
      </c>
      <c r="F363" s="25">
        <f t="shared" si="72"/>
        <v>16020.75</v>
      </c>
      <c r="G363" s="25">
        <f t="shared" si="61"/>
        <v>1.1863988889409047</v>
      </c>
      <c r="H363" s="25">
        <f t="shared" si="68"/>
        <v>0.99867359391021715</v>
      </c>
      <c r="I363" s="4">
        <f t="shared" si="62"/>
        <v>19032.244484987124</v>
      </c>
      <c r="J363" s="25">
        <f t="shared" si="69"/>
        <v>14594.332914924031</v>
      </c>
      <c r="K363" s="15">
        <f t="shared" si="63"/>
        <v>14574.974902869357</v>
      </c>
      <c r="L363" s="36">
        <f t="shared" si="64"/>
        <v>4432.0250971306432</v>
      </c>
      <c r="M363" s="36">
        <f t="shared" si="65"/>
        <v>4432.0250971306432</v>
      </c>
      <c r="N363" s="36">
        <f t="shared" si="66"/>
        <v>0.23317857090180688</v>
      </c>
      <c r="O363" s="36">
        <f t="shared" si="67"/>
        <v>19642846.461595885</v>
      </c>
      <c r="P363" s="35">
        <f t="shared" si="70"/>
        <v>19642846.461595885</v>
      </c>
    </row>
    <row r="364" spans="1:16" x14ac:dyDescent="0.4">
      <c r="A364" s="1">
        <v>363</v>
      </c>
      <c r="B364" s="21">
        <v>40176</v>
      </c>
      <c r="C364" s="43">
        <v>3</v>
      </c>
      <c r="D364" s="23">
        <v>14381</v>
      </c>
      <c r="E364" s="25">
        <f t="shared" si="71"/>
        <v>16333</v>
      </c>
      <c r="F364" s="25">
        <f t="shared" si="72"/>
        <v>15981.75</v>
      </c>
      <c r="G364" s="25">
        <f t="shared" si="61"/>
        <v>0.89983887872104118</v>
      </c>
      <c r="H364" s="25">
        <f t="shared" si="68"/>
        <v>1.0035496571909501</v>
      </c>
      <c r="I364" s="4">
        <f t="shared" si="62"/>
        <v>14330.132940560268</v>
      </c>
      <c r="J364" s="25">
        <f t="shared" si="69"/>
        <v>14594.502352808091</v>
      </c>
      <c r="K364" s="15">
        <f t="shared" si="63"/>
        <v>14646.307833033075</v>
      </c>
      <c r="L364" s="36">
        <f t="shared" si="64"/>
        <v>-265.30783303307544</v>
      </c>
      <c r="M364" s="36">
        <f t="shared" si="65"/>
        <v>265.30783303307544</v>
      </c>
      <c r="N364" s="36">
        <f t="shared" si="66"/>
        <v>1.8448496838403133E-2</v>
      </c>
      <c r="O364" s="36">
        <f t="shared" si="67"/>
        <v>70388.246268706236</v>
      </c>
      <c r="P364" s="35">
        <f t="shared" si="70"/>
        <v>70388.246268706236</v>
      </c>
    </row>
    <row r="365" spans="1:16" x14ac:dyDescent="0.4">
      <c r="A365" s="1">
        <v>364</v>
      </c>
      <c r="B365" s="21">
        <v>40177</v>
      </c>
      <c r="C365" s="43">
        <v>4</v>
      </c>
      <c r="D365" s="23">
        <v>16403</v>
      </c>
      <c r="E365" s="25">
        <f t="shared" si="71"/>
        <v>15630.5</v>
      </c>
      <c r="F365" s="25">
        <f t="shared" si="72"/>
        <v>14918.375</v>
      </c>
      <c r="G365" s="25">
        <f t="shared" ref="G365:G428" si="73">D365/F365</f>
        <v>1.0995165358157306</v>
      </c>
      <c r="H365" s="25">
        <f t="shared" si="68"/>
        <v>1.0020806698719684</v>
      </c>
      <c r="I365" s="4">
        <f t="shared" ref="I365:I428" si="74">D365/H365</f>
        <v>16368.941636301339</v>
      </c>
      <c r="J365" s="25">
        <f t="shared" si="69"/>
        <v>14594.671790692151</v>
      </c>
      <c r="K365" s="15">
        <f t="shared" ref="K365:K428" si="75">H365*J365</f>
        <v>14625.038484578312</v>
      </c>
      <c r="L365" s="36">
        <f t="shared" ref="L365:L428" si="76">D365-K365</f>
        <v>1777.9615154216881</v>
      </c>
      <c r="M365" s="36">
        <f t="shared" ref="M365:M428" si="77">ABS(L365)</f>
        <v>1777.9615154216881</v>
      </c>
      <c r="N365" s="36">
        <f t="shared" ref="N365:N428" si="78">M365/D365</f>
        <v>0.10839245963675474</v>
      </c>
      <c r="O365" s="36">
        <f t="shared" ref="O365:O428" si="79">L365^2</f>
        <v>3161147.1503205858</v>
      </c>
      <c r="P365" s="35">
        <f t="shared" si="70"/>
        <v>3161147.1503205858</v>
      </c>
    </row>
    <row r="366" spans="1:16" x14ac:dyDescent="0.4">
      <c r="A366" s="1">
        <v>365</v>
      </c>
      <c r="B366" s="21">
        <v>40178</v>
      </c>
      <c r="C366" s="43">
        <v>1</v>
      </c>
      <c r="D366" s="23">
        <v>12731</v>
      </c>
      <c r="E366" s="25">
        <f t="shared" si="71"/>
        <v>14206.25</v>
      </c>
      <c r="F366" s="25">
        <f t="shared" si="72"/>
        <v>13900.125</v>
      </c>
      <c r="G366" s="25">
        <f t="shared" si="73"/>
        <v>0.91589104414528644</v>
      </c>
      <c r="H366" s="25">
        <f t="shared" si="68"/>
        <v>0.99569607902686397</v>
      </c>
      <c r="I366" s="4">
        <f t="shared" si="74"/>
        <v>12786.030062951084</v>
      </c>
      <c r="J366" s="25">
        <f t="shared" si="69"/>
        <v>14594.84122857621</v>
      </c>
      <c r="K366" s="15">
        <f t="shared" si="75"/>
        <v>14532.02618531295</v>
      </c>
      <c r="L366" s="36">
        <f t="shared" si="76"/>
        <v>-1801.0261853129505</v>
      </c>
      <c r="M366" s="36">
        <f t="shared" si="77"/>
        <v>1801.0261853129505</v>
      </c>
      <c r="N366" s="36">
        <f t="shared" si="78"/>
        <v>0.14146777042753519</v>
      </c>
      <c r="O366" s="36">
        <f t="shared" si="79"/>
        <v>3243695.3201829181</v>
      </c>
      <c r="P366" s="35">
        <f t="shared" si="70"/>
        <v>3243695.3201829181</v>
      </c>
    </row>
    <row r="367" spans="1:16" x14ac:dyDescent="0.4">
      <c r="A367" s="1">
        <v>366</v>
      </c>
      <c r="B367" s="21">
        <v>40179</v>
      </c>
      <c r="C367" s="43">
        <v>2</v>
      </c>
      <c r="D367" s="23">
        <v>13310</v>
      </c>
      <c r="E367" s="25">
        <f t="shared" si="71"/>
        <v>13594</v>
      </c>
      <c r="F367" s="25">
        <f t="shared" si="72"/>
        <v>13425.375</v>
      </c>
      <c r="G367" s="25">
        <f t="shared" si="73"/>
        <v>0.99140619908196237</v>
      </c>
      <c r="H367" s="25">
        <f t="shared" si="68"/>
        <v>0.99867359391021715</v>
      </c>
      <c r="I367" s="4">
        <f t="shared" si="74"/>
        <v>13327.677913146663</v>
      </c>
      <c r="J367" s="25">
        <f t="shared" si="69"/>
        <v>14595.01066646027</v>
      </c>
      <c r="K367" s="15">
        <f t="shared" si="75"/>
        <v>14575.651755431831</v>
      </c>
      <c r="L367" s="36">
        <f t="shared" si="76"/>
        <v>-1265.6517554318307</v>
      </c>
      <c r="M367" s="36">
        <f t="shared" si="77"/>
        <v>1265.6517554318307</v>
      </c>
      <c r="N367" s="36">
        <f t="shared" si="78"/>
        <v>9.5090289664299832E-2</v>
      </c>
      <c r="O367" s="36">
        <f t="shared" si="79"/>
        <v>1601874.3660276746</v>
      </c>
      <c r="P367" s="35">
        <f t="shared" si="70"/>
        <v>1601874.3660276746</v>
      </c>
    </row>
    <row r="368" spans="1:16" x14ac:dyDescent="0.4">
      <c r="A368" s="1">
        <v>367</v>
      </c>
      <c r="B368" s="21">
        <v>40180</v>
      </c>
      <c r="C368" s="43">
        <v>3</v>
      </c>
      <c r="D368" s="23">
        <v>11932</v>
      </c>
      <c r="E368" s="25">
        <f t="shared" si="71"/>
        <v>13256.75</v>
      </c>
      <c r="F368" s="25">
        <f t="shared" si="72"/>
        <v>13599.875</v>
      </c>
      <c r="G368" s="25">
        <f t="shared" si="73"/>
        <v>0.87736100515629745</v>
      </c>
      <c r="H368" s="25">
        <f t="shared" si="68"/>
        <v>1.0035496571909501</v>
      </c>
      <c r="I368" s="4">
        <f t="shared" si="74"/>
        <v>11889.795302605182</v>
      </c>
      <c r="J368" s="25">
        <f t="shared" si="69"/>
        <v>14595.18010434433</v>
      </c>
      <c r="K368" s="15">
        <f t="shared" si="75"/>
        <v>14646.987990354928</v>
      </c>
      <c r="L368" s="36">
        <f t="shared" si="76"/>
        <v>-2714.9879903549281</v>
      </c>
      <c r="M368" s="36">
        <f t="shared" si="77"/>
        <v>2714.9879903549281</v>
      </c>
      <c r="N368" s="36">
        <f t="shared" si="78"/>
        <v>0.22753838336866644</v>
      </c>
      <c r="O368" s="36">
        <f t="shared" si="79"/>
        <v>7371159.7877714913</v>
      </c>
      <c r="P368" s="35">
        <f t="shared" si="70"/>
        <v>7371159.7877714913</v>
      </c>
    </row>
    <row r="369" spans="1:16" x14ac:dyDescent="0.4">
      <c r="A369" s="1">
        <v>368</v>
      </c>
      <c r="B369" s="21">
        <v>40181</v>
      </c>
      <c r="C369" s="43">
        <v>4</v>
      </c>
      <c r="D369" s="23">
        <v>15054</v>
      </c>
      <c r="E369" s="25">
        <f t="shared" si="71"/>
        <v>13943</v>
      </c>
      <c r="F369" s="25">
        <f t="shared" si="72"/>
        <v>14537.375</v>
      </c>
      <c r="G369" s="25">
        <f t="shared" si="73"/>
        <v>1.0355377088367055</v>
      </c>
      <c r="H369" s="25">
        <f t="shared" si="68"/>
        <v>1.0020806698719684</v>
      </c>
      <c r="I369" s="4">
        <f t="shared" si="74"/>
        <v>15022.742632011239</v>
      </c>
      <c r="J369" s="25">
        <f t="shared" si="69"/>
        <v>14595.34954222839</v>
      </c>
      <c r="K369" s="15">
        <f t="shared" si="75"/>
        <v>14625.717646291752</v>
      </c>
      <c r="L369" s="36">
        <f t="shared" si="76"/>
        <v>428.28235370824768</v>
      </c>
      <c r="M369" s="36">
        <f t="shared" si="77"/>
        <v>428.28235370824768</v>
      </c>
      <c r="N369" s="36">
        <f t="shared" si="78"/>
        <v>2.8449737857595834E-2</v>
      </c>
      <c r="O369" s="36">
        <f t="shared" si="79"/>
        <v>183425.77449787658</v>
      </c>
      <c r="P369" s="35">
        <f t="shared" si="70"/>
        <v>183425.77449787658</v>
      </c>
    </row>
    <row r="370" spans="1:16" x14ac:dyDescent="0.4">
      <c r="A370" s="1">
        <v>369</v>
      </c>
      <c r="B370" s="21">
        <v>40182</v>
      </c>
      <c r="C370" s="43">
        <v>1</v>
      </c>
      <c r="D370" s="23">
        <v>15476</v>
      </c>
      <c r="E370" s="25">
        <f t="shared" si="71"/>
        <v>15131.75</v>
      </c>
      <c r="F370" s="25">
        <f t="shared" si="72"/>
        <v>15518.5</v>
      </c>
      <c r="G370" s="25">
        <f t="shared" si="73"/>
        <v>0.99726133324741439</v>
      </c>
      <c r="H370" s="25">
        <f t="shared" si="68"/>
        <v>0.99569607902686397</v>
      </c>
      <c r="I370" s="4">
        <f t="shared" si="74"/>
        <v>15542.895393467203</v>
      </c>
      <c r="J370" s="25">
        <f t="shared" si="69"/>
        <v>14595.518980112451</v>
      </c>
      <c r="K370" s="15">
        <f t="shared" si="75"/>
        <v>14532.70101986014</v>
      </c>
      <c r="L370" s="36">
        <f t="shared" si="76"/>
        <v>943.29898013985985</v>
      </c>
      <c r="M370" s="36">
        <f t="shared" si="77"/>
        <v>943.29898013985985</v>
      </c>
      <c r="N370" s="36">
        <f t="shared" si="78"/>
        <v>6.0952376592133616E-2</v>
      </c>
      <c r="O370" s="36">
        <f t="shared" si="79"/>
        <v>889812.96593289974</v>
      </c>
      <c r="P370" s="35">
        <f t="shared" si="70"/>
        <v>889812.96593289974</v>
      </c>
    </row>
    <row r="371" spans="1:16" x14ac:dyDescent="0.4">
      <c r="A371" s="1">
        <v>370</v>
      </c>
      <c r="B371" s="21">
        <v>40183</v>
      </c>
      <c r="C371" s="43">
        <v>2</v>
      </c>
      <c r="D371" s="23">
        <v>18065</v>
      </c>
      <c r="E371" s="25">
        <f t="shared" si="71"/>
        <v>15905.25</v>
      </c>
      <c r="F371" s="25">
        <f t="shared" si="72"/>
        <v>15575.625</v>
      </c>
      <c r="G371" s="25">
        <f t="shared" si="73"/>
        <v>1.1598250471489908</v>
      </c>
      <c r="H371" s="25">
        <f t="shared" si="68"/>
        <v>0.99867359391021715</v>
      </c>
      <c r="I371" s="4">
        <f t="shared" si="74"/>
        <v>18088.993350938727</v>
      </c>
      <c r="J371" s="25">
        <f t="shared" si="69"/>
        <v>14595.688417996511</v>
      </c>
      <c r="K371" s="15">
        <f t="shared" si="75"/>
        <v>14576.328607994308</v>
      </c>
      <c r="L371" s="36">
        <f t="shared" si="76"/>
        <v>3488.6713920056918</v>
      </c>
      <c r="M371" s="36">
        <f t="shared" si="77"/>
        <v>3488.6713920056918</v>
      </c>
      <c r="N371" s="36">
        <f t="shared" si="78"/>
        <v>0.19311770783314097</v>
      </c>
      <c r="O371" s="36">
        <f t="shared" si="79"/>
        <v>12170828.081398932</v>
      </c>
      <c r="P371" s="35">
        <f t="shared" si="70"/>
        <v>12170828.081398932</v>
      </c>
    </row>
    <row r="372" spans="1:16" x14ac:dyDescent="0.4">
      <c r="A372" s="1">
        <v>371</v>
      </c>
      <c r="B372" s="21">
        <v>40184</v>
      </c>
      <c r="C372" s="43">
        <v>3</v>
      </c>
      <c r="D372" s="23">
        <v>15026</v>
      </c>
      <c r="E372" s="25">
        <f t="shared" si="71"/>
        <v>15246</v>
      </c>
      <c r="F372" s="25">
        <f t="shared" si="72"/>
        <v>15436.5</v>
      </c>
      <c r="G372" s="25">
        <f t="shared" si="73"/>
        <v>0.97340718427104589</v>
      </c>
      <c r="H372" s="25">
        <f t="shared" si="68"/>
        <v>1.0035496571909501</v>
      </c>
      <c r="I372" s="4">
        <f t="shared" si="74"/>
        <v>14972.851509968612</v>
      </c>
      <c r="J372" s="25">
        <f t="shared" si="69"/>
        <v>14595.857855880571</v>
      </c>
      <c r="K372" s="15">
        <f t="shared" si="75"/>
        <v>14647.668147676784</v>
      </c>
      <c r="L372" s="36">
        <f t="shared" si="76"/>
        <v>378.33185232321557</v>
      </c>
      <c r="M372" s="36">
        <f t="shared" si="77"/>
        <v>378.33185232321557</v>
      </c>
      <c r="N372" s="36">
        <f t="shared" si="78"/>
        <v>2.5178480788181523E-2</v>
      </c>
      <c r="O372" s="36">
        <f t="shared" si="79"/>
        <v>143134.99048231539</v>
      </c>
      <c r="P372" s="35">
        <f t="shared" si="70"/>
        <v>143134.99048231539</v>
      </c>
    </row>
    <row r="373" spans="1:16" x14ac:dyDescent="0.4">
      <c r="A373" s="1">
        <v>372</v>
      </c>
      <c r="B373" s="21">
        <v>40185</v>
      </c>
      <c r="C373" s="43">
        <v>4</v>
      </c>
      <c r="D373" s="23">
        <v>12417</v>
      </c>
      <c r="E373" s="25">
        <f t="shared" si="71"/>
        <v>15627</v>
      </c>
      <c r="F373" s="25">
        <f t="shared" si="72"/>
        <v>15036.5</v>
      </c>
      <c r="G373" s="25">
        <f t="shared" si="73"/>
        <v>0.8257905762644232</v>
      </c>
      <c r="H373" s="25">
        <f t="shared" si="68"/>
        <v>1.0020806698719684</v>
      </c>
      <c r="I373" s="4">
        <f t="shared" si="74"/>
        <v>12391.21796610094</v>
      </c>
      <c r="J373" s="25">
        <f t="shared" si="69"/>
        <v>14596.027293764631</v>
      </c>
      <c r="K373" s="15">
        <f t="shared" si="75"/>
        <v>14626.396808005196</v>
      </c>
      <c r="L373" s="36">
        <f t="shared" si="76"/>
        <v>-2209.3968080051964</v>
      </c>
      <c r="M373" s="36">
        <f t="shared" si="77"/>
        <v>2209.3968080051964</v>
      </c>
      <c r="N373" s="36">
        <f t="shared" si="78"/>
        <v>0.1779332212293788</v>
      </c>
      <c r="O373" s="36">
        <f t="shared" si="79"/>
        <v>4881434.2552235508</v>
      </c>
      <c r="P373" s="35">
        <f t="shared" si="70"/>
        <v>4881434.2552235508</v>
      </c>
    </row>
    <row r="374" spans="1:16" x14ac:dyDescent="0.4">
      <c r="A374" s="1">
        <v>373</v>
      </c>
      <c r="B374" s="21">
        <v>40186</v>
      </c>
      <c r="C374" s="43">
        <v>1</v>
      </c>
      <c r="D374" s="23">
        <v>17000</v>
      </c>
      <c r="E374" s="25">
        <f t="shared" si="71"/>
        <v>14446</v>
      </c>
      <c r="F374" s="25">
        <f t="shared" si="72"/>
        <v>14561.875</v>
      </c>
      <c r="G374" s="25">
        <f t="shared" si="73"/>
        <v>1.1674320786299841</v>
      </c>
      <c r="H374" s="25">
        <f t="shared" si="68"/>
        <v>0.99569607902686397</v>
      </c>
      <c r="I374" s="4">
        <f t="shared" si="74"/>
        <v>17073.482921229159</v>
      </c>
      <c r="J374" s="25">
        <f t="shared" si="69"/>
        <v>14596.196731648692</v>
      </c>
      <c r="K374" s="15">
        <f t="shared" si="75"/>
        <v>14533.37585440733</v>
      </c>
      <c r="L374" s="36">
        <f t="shared" si="76"/>
        <v>2466.6241455926702</v>
      </c>
      <c r="M374" s="36">
        <f t="shared" si="77"/>
        <v>2466.6241455926702</v>
      </c>
      <c r="N374" s="36">
        <f t="shared" si="78"/>
        <v>0.14509553797603941</v>
      </c>
      <c r="O374" s="36">
        <f t="shared" si="79"/>
        <v>6084234.6756207701</v>
      </c>
      <c r="P374" s="35">
        <f t="shared" si="70"/>
        <v>6084234.6756207701</v>
      </c>
    </row>
    <row r="375" spans="1:16" x14ac:dyDescent="0.4">
      <c r="A375" s="1">
        <v>374</v>
      </c>
      <c r="B375" s="21">
        <v>40187</v>
      </c>
      <c r="C375" s="43">
        <v>2</v>
      </c>
      <c r="D375" s="23">
        <v>13341</v>
      </c>
      <c r="E375" s="25">
        <f t="shared" si="71"/>
        <v>14677.75</v>
      </c>
      <c r="F375" s="25">
        <f t="shared" si="72"/>
        <v>15003.125</v>
      </c>
      <c r="G375" s="25">
        <f t="shared" si="73"/>
        <v>0.8892147469277234</v>
      </c>
      <c r="H375" s="25">
        <f t="shared" si="68"/>
        <v>0.99867359391021715</v>
      </c>
      <c r="I375" s="4">
        <f t="shared" si="74"/>
        <v>13358.71908634783</v>
      </c>
      <c r="J375" s="25">
        <f t="shared" si="69"/>
        <v>14596.366169532752</v>
      </c>
      <c r="K375" s="15">
        <f t="shared" si="75"/>
        <v>14577.005460556784</v>
      </c>
      <c r="L375" s="36">
        <f t="shared" si="76"/>
        <v>-1236.0054605567839</v>
      </c>
      <c r="M375" s="36">
        <f t="shared" si="77"/>
        <v>1236.0054605567839</v>
      </c>
      <c r="N375" s="36">
        <f t="shared" si="78"/>
        <v>9.2647137437732091E-2</v>
      </c>
      <c r="O375" s="36">
        <f t="shared" si="79"/>
        <v>1527709.4985261874</v>
      </c>
      <c r="P375" s="35">
        <f t="shared" si="70"/>
        <v>1527709.4985261874</v>
      </c>
    </row>
    <row r="376" spans="1:16" x14ac:dyDescent="0.4">
      <c r="A376" s="1">
        <v>375</v>
      </c>
      <c r="B376" s="21">
        <v>40188</v>
      </c>
      <c r="C376" s="43">
        <v>3</v>
      </c>
      <c r="D376" s="23">
        <v>15953</v>
      </c>
      <c r="E376" s="25">
        <f t="shared" si="71"/>
        <v>15328.5</v>
      </c>
      <c r="F376" s="25">
        <f t="shared" si="72"/>
        <v>15156.375</v>
      </c>
      <c r="G376" s="25">
        <f t="shared" si="73"/>
        <v>1.0525603912545052</v>
      </c>
      <c r="H376" s="25">
        <f t="shared" si="68"/>
        <v>1.0035496571909501</v>
      </c>
      <c r="I376" s="4">
        <f t="shared" si="74"/>
        <v>15896.572616699672</v>
      </c>
      <c r="J376" s="25">
        <f t="shared" si="69"/>
        <v>14596.53560741681</v>
      </c>
      <c r="K376" s="15">
        <f t="shared" si="75"/>
        <v>14648.348304998637</v>
      </c>
      <c r="L376" s="36">
        <f t="shared" si="76"/>
        <v>1304.6516950013629</v>
      </c>
      <c r="M376" s="36">
        <f t="shared" si="77"/>
        <v>1304.6516950013629</v>
      </c>
      <c r="N376" s="36">
        <f t="shared" si="78"/>
        <v>8.178096251497291E-2</v>
      </c>
      <c r="O376" s="36">
        <f t="shared" si="79"/>
        <v>1702116.0452699293</v>
      </c>
      <c r="P376" s="35">
        <f t="shared" si="70"/>
        <v>1702116.0452699293</v>
      </c>
    </row>
    <row r="377" spans="1:16" x14ac:dyDescent="0.4">
      <c r="A377" s="1">
        <v>376</v>
      </c>
      <c r="B377" s="21">
        <v>40189</v>
      </c>
      <c r="C377" s="43">
        <v>4</v>
      </c>
      <c r="D377" s="23">
        <v>15020</v>
      </c>
      <c r="E377" s="25">
        <f t="shared" si="71"/>
        <v>14984.25</v>
      </c>
      <c r="F377" s="25">
        <f t="shared" si="72"/>
        <v>15001.5</v>
      </c>
      <c r="G377" s="25">
        <f t="shared" si="73"/>
        <v>1.001233210012332</v>
      </c>
      <c r="H377" s="25">
        <f t="shared" si="68"/>
        <v>1.0020806698719684</v>
      </c>
      <c r="I377" s="4">
        <f t="shared" si="74"/>
        <v>14988.813227900146</v>
      </c>
      <c r="J377" s="25">
        <f t="shared" si="69"/>
        <v>14596.705045300871</v>
      </c>
      <c r="K377" s="15">
        <f t="shared" si="75"/>
        <v>14627.075969718637</v>
      </c>
      <c r="L377" s="36">
        <f t="shared" si="76"/>
        <v>392.92403028136323</v>
      </c>
      <c r="M377" s="36">
        <f t="shared" si="77"/>
        <v>392.92403028136323</v>
      </c>
      <c r="N377" s="36">
        <f t="shared" si="78"/>
        <v>2.6160055278386368E-2</v>
      </c>
      <c r="O377" s="36">
        <f t="shared" si="79"/>
        <v>154389.29357254965</v>
      </c>
      <c r="P377" s="35">
        <f t="shared" si="70"/>
        <v>154389.29357254965</v>
      </c>
    </row>
    <row r="378" spans="1:16" x14ac:dyDescent="0.4">
      <c r="A378" s="1">
        <v>377</v>
      </c>
      <c r="B378" s="21">
        <v>40190</v>
      </c>
      <c r="C378" s="43">
        <v>1</v>
      </c>
      <c r="D378" s="23">
        <v>15623</v>
      </c>
      <c r="E378" s="25">
        <f t="shared" si="71"/>
        <v>15018.75</v>
      </c>
      <c r="F378" s="25">
        <f t="shared" si="72"/>
        <v>14395.125</v>
      </c>
      <c r="G378" s="25">
        <f t="shared" si="73"/>
        <v>1.0852979741405511</v>
      </c>
      <c r="H378" s="25">
        <f t="shared" si="68"/>
        <v>0.99569607902686397</v>
      </c>
      <c r="I378" s="4">
        <f t="shared" si="74"/>
        <v>15690.530804609596</v>
      </c>
      <c r="J378" s="25">
        <f t="shared" si="69"/>
        <v>14596.874483184931</v>
      </c>
      <c r="K378" s="15">
        <f t="shared" si="75"/>
        <v>14534.050688954518</v>
      </c>
      <c r="L378" s="36">
        <f t="shared" si="76"/>
        <v>1088.9493110454823</v>
      </c>
      <c r="M378" s="36">
        <f t="shared" si="77"/>
        <v>1088.9493110454823</v>
      </c>
      <c r="N378" s="36">
        <f t="shared" si="78"/>
        <v>6.9701677721659236E-2</v>
      </c>
      <c r="O378" s="36">
        <f t="shared" si="79"/>
        <v>1185810.6020264307</v>
      </c>
      <c r="P378" s="35">
        <f t="shared" si="70"/>
        <v>1185810.6020264307</v>
      </c>
    </row>
    <row r="379" spans="1:16" x14ac:dyDescent="0.4">
      <c r="A379" s="1">
        <v>378</v>
      </c>
      <c r="B379" s="21">
        <v>40191</v>
      </c>
      <c r="C379" s="43">
        <v>2</v>
      </c>
      <c r="D379" s="23">
        <v>13479</v>
      </c>
      <c r="E379" s="25">
        <f t="shared" si="71"/>
        <v>13771.5</v>
      </c>
      <c r="F379" s="25">
        <f t="shared" si="72"/>
        <v>13847.625</v>
      </c>
      <c r="G379" s="25">
        <f t="shared" si="73"/>
        <v>0.97337991171771332</v>
      </c>
      <c r="H379" s="25">
        <f t="shared" si="68"/>
        <v>0.99867359391021715</v>
      </c>
      <c r="I379" s="4">
        <f t="shared" si="74"/>
        <v>13496.902373501416</v>
      </c>
      <c r="J379" s="25">
        <f t="shared" si="69"/>
        <v>14597.043921068991</v>
      </c>
      <c r="K379" s="15">
        <f t="shared" si="75"/>
        <v>14577.682313119258</v>
      </c>
      <c r="L379" s="36">
        <f t="shared" si="76"/>
        <v>-1098.6823131192577</v>
      </c>
      <c r="M379" s="36">
        <f t="shared" si="77"/>
        <v>1098.6823131192577</v>
      </c>
      <c r="N379" s="36">
        <f t="shared" si="78"/>
        <v>8.1510669420525095E-2</v>
      </c>
      <c r="O379" s="36">
        <f t="shared" si="79"/>
        <v>1207102.8251610827</v>
      </c>
      <c r="P379" s="35">
        <f t="shared" si="70"/>
        <v>1207102.8251610827</v>
      </c>
    </row>
    <row r="380" spans="1:16" x14ac:dyDescent="0.4">
      <c r="A380" s="1">
        <v>379</v>
      </c>
      <c r="B380" s="21">
        <v>40192</v>
      </c>
      <c r="C380" s="43">
        <v>3</v>
      </c>
      <c r="D380" s="23">
        <v>10964</v>
      </c>
      <c r="E380" s="25">
        <f t="shared" si="71"/>
        <v>13923.75</v>
      </c>
      <c r="F380" s="25">
        <f t="shared" si="72"/>
        <v>13630.625</v>
      </c>
      <c r="G380" s="25">
        <f t="shared" si="73"/>
        <v>0.8043651703425192</v>
      </c>
      <c r="H380" s="25">
        <f t="shared" si="68"/>
        <v>1.0035496571909501</v>
      </c>
      <c r="I380" s="4">
        <f t="shared" si="74"/>
        <v>10925.219217043516</v>
      </c>
      <c r="J380" s="25">
        <f t="shared" si="69"/>
        <v>14597.213358953051</v>
      </c>
      <c r="K380" s="15">
        <f t="shared" si="75"/>
        <v>14649.028462320492</v>
      </c>
      <c r="L380" s="36">
        <f t="shared" si="76"/>
        <v>-3685.0284623204916</v>
      </c>
      <c r="M380" s="36">
        <f t="shared" si="77"/>
        <v>3685.0284623204916</v>
      </c>
      <c r="N380" s="36">
        <f t="shared" si="78"/>
        <v>0.33610255949657897</v>
      </c>
      <c r="O380" s="36">
        <f t="shared" si="79"/>
        <v>13579434.768112127</v>
      </c>
      <c r="P380" s="35">
        <f t="shared" si="70"/>
        <v>13579434.768112127</v>
      </c>
    </row>
    <row r="381" spans="1:16" x14ac:dyDescent="0.4">
      <c r="A381" s="1">
        <v>380</v>
      </c>
      <c r="B381" s="21">
        <v>40193</v>
      </c>
      <c r="C381" s="43">
        <v>4</v>
      </c>
      <c r="D381" s="23">
        <v>15629</v>
      </c>
      <c r="E381" s="25">
        <f t="shared" si="71"/>
        <v>13337.5</v>
      </c>
      <c r="F381" s="25">
        <f t="shared" si="72"/>
        <v>13030.125</v>
      </c>
      <c r="G381" s="25">
        <f t="shared" si="73"/>
        <v>1.1994512715726058</v>
      </c>
      <c r="H381" s="25">
        <f t="shared" si="68"/>
        <v>1.0020806698719684</v>
      </c>
      <c r="I381" s="4">
        <f t="shared" si="74"/>
        <v>15596.548730948827</v>
      </c>
      <c r="J381" s="25">
        <f t="shared" si="69"/>
        <v>14597.382796837112</v>
      </c>
      <c r="K381" s="15">
        <f t="shared" si="75"/>
        <v>14627.755131432081</v>
      </c>
      <c r="L381" s="36">
        <f t="shared" si="76"/>
        <v>1001.2448685679192</v>
      </c>
      <c r="M381" s="36">
        <f t="shared" si="77"/>
        <v>1001.2448685679192</v>
      </c>
      <c r="N381" s="36">
        <f t="shared" si="78"/>
        <v>6.4063271390870771E-2</v>
      </c>
      <c r="O381" s="36">
        <f t="shared" si="79"/>
        <v>1002491.2868335898</v>
      </c>
      <c r="P381" s="35">
        <f t="shared" si="70"/>
        <v>1002491.2868335898</v>
      </c>
    </row>
    <row r="382" spans="1:16" x14ac:dyDescent="0.4">
      <c r="A382" s="1">
        <v>381</v>
      </c>
      <c r="B382" s="21">
        <v>40194</v>
      </c>
      <c r="C382" s="43">
        <v>1</v>
      </c>
      <c r="D382" s="23">
        <v>13278</v>
      </c>
      <c r="E382" s="25">
        <f t="shared" si="71"/>
        <v>12722.75</v>
      </c>
      <c r="F382" s="25">
        <f t="shared" si="72"/>
        <v>13123.75</v>
      </c>
      <c r="G382" s="25">
        <f t="shared" si="73"/>
        <v>1.0117535003333651</v>
      </c>
      <c r="H382" s="25">
        <f t="shared" si="68"/>
        <v>0.99569607902686397</v>
      </c>
      <c r="I382" s="4">
        <f t="shared" si="74"/>
        <v>13335.39448400475</v>
      </c>
      <c r="J382" s="25">
        <f t="shared" si="69"/>
        <v>14597.552234721172</v>
      </c>
      <c r="K382" s="15">
        <f t="shared" si="75"/>
        <v>14534.725523501707</v>
      </c>
      <c r="L382" s="36">
        <f t="shared" si="76"/>
        <v>-1256.7255235017074</v>
      </c>
      <c r="M382" s="36">
        <f t="shared" si="77"/>
        <v>1256.7255235017074</v>
      </c>
      <c r="N382" s="36">
        <f t="shared" si="78"/>
        <v>9.4647200143222421E-2</v>
      </c>
      <c r="O382" s="36">
        <f t="shared" si="79"/>
        <v>1579359.0414206404</v>
      </c>
      <c r="P382" s="35">
        <f t="shared" si="70"/>
        <v>1579359.0414206404</v>
      </c>
    </row>
    <row r="383" spans="1:16" x14ac:dyDescent="0.4">
      <c r="A383" s="1">
        <v>382</v>
      </c>
      <c r="B383" s="21">
        <v>40195</v>
      </c>
      <c r="C383" s="43">
        <v>2</v>
      </c>
      <c r="D383" s="23">
        <v>11020</v>
      </c>
      <c r="E383" s="25">
        <f t="shared" si="71"/>
        <v>13524.75</v>
      </c>
      <c r="F383" s="25">
        <f t="shared" si="72"/>
        <v>13080.25</v>
      </c>
      <c r="G383" s="25">
        <f t="shared" si="73"/>
        <v>0.84249154259284031</v>
      </c>
      <c r="H383" s="25">
        <f t="shared" si="68"/>
        <v>0.99867359391021715</v>
      </c>
      <c r="I383" s="4">
        <f t="shared" si="74"/>
        <v>11034.636408931347</v>
      </c>
      <c r="J383" s="25">
        <f t="shared" si="69"/>
        <v>14597.721672605232</v>
      </c>
      <c r="K383" s="15">
        <f t="shared" si="75"/>
        <v>14578.359165681733</v>
      </c>
      <c r="L383" s="36">
        <f t="shared" si="76"/>
        <v>-3558.3591656817334</v>
      </c>
      <c r="M383" s="36">
        <f t="shared" si="77"/>
        <v>3558.3591656817334</v>
      </c>
      <c r="N383" s="36">
        <f t="shared" si="78"/>
        <v>0.32290010577874168</v>
      </c>
      <c r="O383" s="36">
        <f t="shared" si="79"/>
        <v>12661919.951991202</v>
      </c>
      <c r="P383" s="35">
        <f t="shared" si="70"/>
        <v>12661919.951991202</v>
      </c>
    </row>
    <row r="384" spans="1:16" x14ac:dyDescent="0.4">
      <c r="A384" s="1">
        <v>383</v>
      </c>
      <c r="B384" s="21">
        <v>40196</v>
      </c>
      <c r="C384" s="43">
        <v>3</v>
      </c>
      <c r="D384" s="23">
        <v>14172</v>
      </c>
      <c r="E384" s="25">
        <f t="shared" si="71"/>
        <v>12635.75</v>
      </c>
      <c r="F384" s="25">
        <f t="shared" si="72"/>
        <v>12655.625</v>
      </c>
      <c r="G384" s="25">
        <f t="shared" si="73"/>
        <v>1.1198182626302533</v>
      </c>
      <c r="H384" s="25">
        <f t="shared" si="68"/>
        <v>1.0035496571909501</v>
      </c>
      <c r="I384" s="4">
        <f t="shared" si="74"/>
        <v>14121.872194813999</v>
      </c>
      <c r="J384" s="25">
        <f t="shared" si="69"/>
        <v>14597.891110489292</v>
      </c>
      <c r="K384" s="15">
        <f t="shared" si="75"/>
        <v>14649.708619642348</v>
      </c>
      <c r="L384" s="36">
        <f t="shared" si="76"/>
        <v>-477.70861964234791</v>
      </c>
      <c r="M384" s="36">
        <f t="shared" si="77"/>
        <v>477.70861964234791</v>
      </c>
      <c r="N384" s="36">
        <f t="shared" si="78"/>
        <v>3.3707918405471909E-2</v>
      </c>
      <c r="O384" s="36">
        <f t="shared" si="79"/>
        <v>228205.52528059742</v>
      </c>
      <c r="P384" s="35">
        <f t="shared" si="70"/>
        <v>228205.52528059742</v>
      </c>
    </row>
    <row r="385" spans="1:16" x14ac:dyDescent="0.4">
      <c r="A385" s="1">
        <v>384</v>
      </c>
      <c r="B385" s="21">
        <v>40197</v>
      </c>
      <c r="C385" s="43">
        <v>4</v>
      </c>
      <c r="D385" s="23">
        <v>12073</v>
      </c>
      <c r="E385" s="25">
        <f t="shared" si="71"/>
        <v>12675.5</v>
      </c>
      <c r="F385" s="25">
        <f t="shared" si="72"/>
        <v>12628.25</v>
      </c>
      <c r="G385" s="25">
        <f t="shared" si="73"/>
        <v>0.95603112070160157</v>
      </c>
      <c r="H385" s="25">
        <f t="shared" si="68"/>
        <v>1.0020806698719684</v>
      </c>
      <c r="I385" s="4">
        <f t="shared" si="74"/>
        <v>12047.932230388713</v>
      </c>
      <c r="J385" s="25">
        <f t="shared" si="69"/>
        <v>14598.060548373353</v>
      </c>
      <c r="K385" s="15">
        <f t="shared" si="75"/>
        <v>14628.434293145523</v>
      </c>
      <c r="L385" s="36">
        <f t="shared" si="76"/>
        <v>-2555.434293145523</v>
      </c>
      <c r="M385" s="36">
        <f t="shared" si="77"/>
        <v>2555.434293145523</v>
      </c>
      <c r="N385" s="36">
        <f t="shared" si="78"/>
        <v>0.21166522762739362</v>
      </c>
      <c r="O385" s="36">
        <f t="shared" si="79"/>
        <v>6530244.426584159</v>
      </c>
      <c r="P385" s="35">
        <f t="shared" si="70"/>
        <v>6530244.426584159</v>
      </c>
    </row>
    <row r="386" spans="1:16" x14ac:dyDescent="0.4">
      <c r="A386" s="1">
        <v>385</v>
      </c>
      <c r="B386" s="21">
        <v>40198</v>
      </c>
      <c r="C386" s="43">
        <v>1</v>
      </c>
      <c r="D386" s="23">
        <v>13437</v>
      </c>
      <c r="E386" s="25">
        <f t="shared" si="71"/>
        <v>12581</v>
      </c>
      <c r="F386" s="25">
        <f t="shared" si="72"/>
        <v>12720.375</v>
      </c>
      <c r="G386" s="25">
        <f t="shared" si="73"/>
        <v>1.0563367825241001</v>
      </c>
      <c r="H386" s="25">
        <f t="shared" ref="H386:H449" si="80">VLOOKUP(C386,$Q$38:$S$42,3,FALSE)</f>
        <v>0.99569607902686397</v>
      </c>
      <c r="I386" s="4">
        <f t="shared" si="74"/>
        <v>13495.081765444482</v>
      </c>
      <c r="J386" s="25">
        <f t="shared" si="69"/>
        <v>14598.229986257411</v>
      </c>
      <c r="K386" s="15">
        <f t="shared" si="75"/>
        <v>14535.400358048895</v>
      </c>
      <c r="L386" s="36">
        <f t="shared" si="76"/>
        <v>-1098.4003580488952</v>
      </c>
      <c r="M386" s="36">
        <f t="shared" si="77"/>
        <v>1098.4003580488952</v>
      </c>
      <c r="N386" s="36">
        <f t="shared" si="78"/>
        <v>8.1744463648797741E-2</v>
      </c>
      <c r="O386" s="36">
        <f t="shared" si="79"/>
        <v>1206483.3465619413</v>
      </c>
      <c r="P386" s="35">
        <f t="shared" si="70"/>
        <v>1206483.3465619413</v>
      </c>
    </row>
    <row r="387" spans="1:16" x14ac:dyDescent="0.4">
      <c r="A387" s="1">
        <v>386</v>
      </c>
      <c r="B387" s="21">
        <v>40199</v>
      </c>
      <c r="C387" s="43">
        <v>2</v>
      </c>
      <c r="D387" s="23">
        <v>10642</v>
      </c>
      <c r="E387" s="25">
        <f t="shared" si="71"/>
        <v>12859.75</v>
      </c>
      <c r="F387" s="25">
        <f t="shared" si="72"/>
        <v>12911.5</v>
      </c>
      <c r="G387" s="25">
        <f t="shared" si="73"/>
        <v>0.82422646477946016</v>
      </c>
      <c r="H387" s="25">
        <f t="shared" si="80"/>
        <v>0.99867359391021715</v>
      </c>
      <c r="I387" s="4">
        <f t="shared" si="74"/>
        <v>10656.134361510653</v>
      </c>
      <c r="J387" s="25">
        <f t="shared" ref="J387:J450" si="81">INTERCEPT($I$2:$I$3896,$A$2:$A$3896)+SLOPE($I$2:$I$3896,$A$2:$A$3896)*A387</f>
        <v>14598.399424141471</v>
      </c>
      <c r="K387" s="15">
        <f t="shared" si="75"/>
        <v>14579.036018244207</v>
      </c>
      <c r="L387" s="36">
        <f t="shared" si="76"/>
        <v>-3937.0360182442073</v>
      </c>
      <c r="M387" s="36">
        <f t="shared" si="77"/>
        <v>3937.0360182442073</v>
      </c>
      <c r="N387" s="36">
        <f t="shared" si="78"/>
        <v>0.36995264219547147</v>
      </c>
      <c r="O387" s="36">
        <f t="shared" si="79"/>
        <v>15500252.608952202</v>
      </c>
      <c r="P387" s="35">
        <f t="shared" ref="P387:P450" si="82">(D387-K387)^2</f>
        <v>15500252.608952202</v>
      </c>
    </row>
    <row r="388" spans="1:16" x14ac:dyDescent="0.4">
      <c r="A388" s="1">
        <v>387</v>
      </c>
      <c r="B388" s="21">
        <v>40200</v>
      </c>
      <c r="C388" s="43">
        <v>3</v>
      </c>
      <c r="D388" s="23">
        <v>15287</v>
      </c>
      <c r="E388" s="25">
        <f t="shared" si="71"/>
        <v>12963.25</v>
      </c>
      <c r="F388" s="25">
        <f t="shared" si="72"/>
        <v>12924.25</v>
      </c>
      <c r="G388" s="25">
        <f t="shared" si="73"/>
        <v>1.1828152504013774</v>
      </c>
      <c r="H388" s="25">
        <f t="shared" si="80"/>
        <v>1.0035496571909501</v>
      </c>
      <c r="I388" s="4">
        <f t="shared" si="74"/>
        <v>15232.928326426871</v>
      </c>
      <c r="J388" s="25">
        <f t="shared" si="81"/>
        <v>14598.568862025531</v>
      </c>
      <c r="K388" s="15">
        <f t="shared" si="75"/>
        <v>14650.388776964201</v>
      </c>
      <c r="L388" s="36">
        <f t="shared" si="76"/>
        <v>636.61122303579941</v>
      </c>
      <c r="M388" s="36">
        <f t="shared" si="77"/>
        <v>636.61122303579941</v>
      </c>
      <c r="N388" s="36">
        <f t="shared" si="78"/>
        <v>4.1643960426231398E-2</v>
      </c>
      <c r="O388" s="36">
        <f t="shared" si="79"/>
        <v>405273.84929513634</v>
      </c>
      <c r="P388" s="35">
        <f t="shared" si="82"/>
        <v>405273.84929513634</v>
      </c>
    </row>
    <row r="389" spans="1:16" x14ac:dyDescent="0.4">
      <c r="A389" s="1">
        <v>388</v>
      </c>
      <c r="B389" s="21">
        <v>40201</v>
      </c>
      <c r="C389" s="43">
        <v>4</v>
      </c>
      <c r="D389" s="23">
        <v>12487</v>
      </c>
      <c r="E389" s="25">
        <f t="shared" ref="E389:E452" si="83">AVERAGE(D387:D390)</f>
        <v>12885.25</v>
      </c>
      <c r="F389" s="25">
        <f t="shared" ref="F389:F452" si="84">AVERAGE(E389:E390)</f>
        <v>13484.25</v>
      </c>
      <c r="G389" s="25">
        <f t="shared" si="73"/>
        <v>0.92604334686764189</v>
      </c>
      <c r="H389" s="25">
        <f t="shared" si="80"/>
        <v>1.0020806698719684</v>
      </c>
      <c r="I389" s="4">
        <f t="shared" si="74"/>
        <v>12461.072621623776</v>
      </c>
      <c r="J389" s="25">
        <f t="shared" si="81"/>
        <v>14598.738299909592</v>
      </c>
      <c r="K389" s="15">
        <f t="shared" si="75"/>
        <v>14629.113454858965</v>
      </c>
      <c r="L389" s="36">
        <f t="shared" si="76"/>
        <v>-2142.1134548589653</v>
      </c>
      <c r="M389" s="36">
        <f t="shared" si="77"/>
        <v>2142.1134548589653</v>
      </c>
      <c r="N389" s="36">
        <f t="shared" si="78"/>
        <v>0.17154748577392209</v>
      </c>
      <c r="O389" s="36">
        <f t="shared" si="79"/>
        <v>4588650.0534878122</v>
      </c>
      <c r="P389" s="35">
        <f t="shared" si="82"/>
        <v>4588650.0534878122</v>
      </c>
    </row>
    <row r="390" spans="1:16" x14ac:dyDescent="0.4">
      <c r="A390" s="1">
        <v>389</v>
      </c>
      <c r="B390" s="21">
        <v>40202</v>
      </c>
      <c r="C390" s="43">
        <v>1</v>
      </c>
      <c r="D390" s="23">
        <v>13125</v>
      </c>
      <c r="E390" s="25">
        <f t="shared" si="83"/>
        <v>14083.25</v>
      </c>
      <c r="F390" s="25">
        <f t="shared" si="84"/>
        <v>13768.375</v>
      </c>
      <c r="G390" s="25">
        <f t="shared" si="73"/>
        <v>0.95327153712765667</v>
      </c>
      <c r="H390" s="25">
        <f t="shared" si="80"/>
        <v>0.99569607902686397</v>
      </c>
      <c r="I390" s="4">
        <f t="shared" si="74"/>
        <v>13181.733137713689</v>
      </c>
      <c r="J390" s="25">
        <f t="shared" si="81"/>
        <v>14598.907737793652</v>
      </c>
      <c r="K390" s="15">
        <f t="shared" si="75"/>
        <v>14536.075192596083</v>
      </c>
      <c r="L390" s="36">
        <f t="shared" si="76"/>
        <v>-1411.0751925960831</v>
      </c>
      <c r="M390" s="36">
        <f t="shared" si="77"/>
        <v>1411.0751925960831</v>
      </c>
      <c r="N390" s="36">
        <f t="shared" si="78"/>
        <v>0.10751049086446347</v>
      </c>
      <c r="O390" s="36">
        <f t="shared" si="79"/>
        <v>1991133.199160073</v>
      </c>
      <c r="P390" s="35">
        <f t="shared" si="82"/>
        <v>1991133.199160073</v>
      </c>
    </row>
    <row r="391" spans="1:16" x14ac:dyDescent="0.4">
      <c r="A391" s="1">
        <v>390</v>
      </c>
      <c r="B391" s="21">
        <v>40203</v>
      </c>
      <c r="C391" s="43">
        <v>2</v>
      </c>
      <c r="D391" s="23">
        <v>15434</v>
      </c>
      <c r="E391" s="25">
        <f t="shared" si="83"/>
        <v>13453.5</v>
      </c>
      <c r="F391" s="25">
        <f t="shared" si="84"/>
        <v>13752.875</v>
      </c>
      <c r="G391" s="25">
        <f t="shared" si="73"/>
        <v>1.122238077492888</v>
      </c>
      <c r="H391" s="25">
        <f t="shared" si="80"/>
        <v>0.99867359391021715</v>
      </c>
      <c r="I391" s="4">
        <f t="shared" si="74"/>
        <v>15454.498941510563</v>
      </c>
      <c r="J391" s="25">
        <f t="shared" si="81"/>
        <v>14599.077175677712</v>
      </c>
      <c r="K391" s="15">
        <f t="shared" si="75"/>
        <v>14579.712870806683</v>
      </c>
      <c r="L391" s="36">
        <f t="shared" si="76"/>
        <v>854.28712919331701</v>
      </c>
      <c r="M391" s="36">
        <f t="shared" si="77"/>
        <v>854.28712919331701</v>
      </c>
      <c r="N391" s="36">
        <f t="shared" si="78"/>
        <v>5.535098673016179E-2</v>
      </c>
      <c r="O391" s="36">
        <f t="shared" si="79"/>
        <v>729806.49910535908</v>
      </c>
      <c r="P391" s="35">
        <f t="shared" si="82"/>
        <v>729806.49910535908</v>
      </c>
    </row>
    <row r="392" spans="1:16" x14ac:dyDescent="0.4">
      <c r="A392" s="1">
        <v>391</v>
      </c>
      <c r="B392" s="21">
        <v>40204</v>
      </c>
      <c r="C392" s="43">
        <v>3</v>
      </c>
      <c r="D392" s="23">
        <v>12768</v>
      </c>
      <c r="E392" s="25">
        <f t="shared" si="83"/>
        <v>14052.25</v>
      </c>
      <c r="F392" s="25">
        <f t="shared" si="84"/>
        <v>14106.625</v>
      </c>
      <c r="G392" s="25">
        <f t="shared" si="73"/>
        <v>0.90510664315525502</v>
      </c>
      <c r="H392" s="25">
        <f t="shared" si="80"/>
        <v>1.0035496571909501</v>
      </c>
      <c r="I392" s="4">
        <f t="shared" si="74"/>
        <v>12722.838285590258</v>
      </c>
      <c r="J392" s="25">
        <f t="shared" si="81"/>
        <v>14599.246613561772</v>
      </c>
      <c r="K392" s="15">
        <f t="shared" si="75"/>
        <v>14651.068934286057</v>
      </c>
      <c r="L392" s="36">
        <f t="shared" si="76"/>
        <v>-1883.0689342860569</v>
      </c>
      <c r="M392" s="36">
        <f t="shared" si="77"/>
        <v>1883.0689342860569</v>
      </c>
      <c r="N392" s="36">
        <f t="shared" si="78"/>
        <v>0.14748346916400823</v>
      </c>
      <c r="O392" s="36">
        <f t="shared" si="79"/>
        <v>3545948.6112732259</v>
      </c>
      <c r="P392" s="35">
        <f t="shared" si="82"/>
        <v>3545948.6112732259</v>
      </c>
    </row>
    <row r="393" spans="1:16" x14ac:dyDescent="0.4">
      <c r="A393" s="1">
        <v>392</v>
      </c>
      <c r="B393" s="21">
        <v>40205</v>
      </c>
      <c r="C393" s="43">
        <v>4</v>
      </c>
      <c r="D393" s="23">
        <v>14882</v>
      </c>
      <c r="E393" s="25">
        <f t="shared" si="83"/>
        <v>14161</v>
      </c>
      <c r="F393" s="25">
        <f t="shared" si="84"/>
        <v>14000.25</v>
      </c>
      <c r="G393" s="25">
        <f t="shared" si="73"/>
        <v>1.0629810181961037</v>
      </c>
      <c r="H393" s="25">
        <f t="shared" si="80"/>
        <v>1.0020806698719684</v>
      </c>
      <c r="I393" s="4">
        <f t="shared" si="74"/>
        <v>14851.099764155126</v>
      </c>
      <c r="J393" s="25">
        <f t="shared" si="81"/>
        <v>14599.416051445833</v>
      </c>
      <c r="K393" s="15">
        <f t="shared" si="75"/>
        <v>14629.792616572407</v>
      </c>
      <c r="L393" s="36">
        <f t="shared" si="76"/>
        <v>252.2073834275925</v>
      </c>
      <c r="M393" s="36">
        <f t="shared" si="77"/>
        <v>252.2073834275925</v>
      </c>
      <c r="N393" s="36">
        <f t="shared" si="78"/>
        <v>1.6947143087460859E-2</v>
      </c>
      <c r="O393" s="36">
        <f t="shared" si="79"/>
        <v>63608.564255392659</v>
      </c>
      <c r="P393" s="35">
        <f t="shared" si="82"/>
        <v>63608.564255392659</v>
      </c>
    </row>
    <row r="394" spans="1:16" x14ac:dyDescent="0.4">
      <c r="A394" s="1">
        <v>393</v>
      </c>
      <c r="B394" s="21">
        <v>40206</v>
      </c>
      <c r="C394" s="43">
        <v>1</v>
      </c>
      <c r="D394" s="23">
        <v>13560</v>
      </c>
      <c r="E394" s="25">
        <f t="shared" si="83"/>
        <v>13839.5</v>
      </c>
      <c r="F394" s="25">
        <f t="shared" si="84"/>
        <v>14041.5</v>
      </c>
      <c r="G394" s="25">
        <f t="shared" si="73"/>
        <v>0.96570879179574831</v>
      </c>
      <c r="H394" s="25">
        <f t="shared" si="80"/>
        <v>0.99569607902686397</v>
      </c>
      <c r="I394" s="4">
        <f t="shared" si="74"/>
        <v>13618.6134359922</v>
      </c>
      <c r="J394" s="25">
        <f t="shared" si="81"/>
        <v>14599.585489329893</v>
      </c>
      <c r="K394" s="15">
        <f t="shared" si="75"/>
        <v>14536.750027143273</v>
      </c>
      <c r="L394" s="36">
        <f t="shared" si="76"/>
        <v>-976.75002714327275</v>
      </c>
      <c r="M394" s="36">
        <f t="shared" si="77"/>
        <v>976.75002714327275</v>
      </c>
      <c r="N394" s="36">
        <f t="shared" si="78"/>
        <v>7.2031712916170554E-2</v>
      </c>
      <c r="O394" s="36">
        <f t="shared" si="79"/>
        <v>954040.61552438408</v>
      </c>
      <c r="P394" s="35">
        <f t="shared" si="82"/>
        <v>954040.61552438408</v>
      </c>
    </row>
    <row r="395" spans="1:16" x14ac:dyDescent="0.4">
      <c r="A395" s="1">
        <v>394</v>
      </c>
      <c r="B395" s="21">
        <v>40207</v>
      </c>
      <c r="C395" s="43">
        <v>2</v>
      </c>
      <c r="D395" s="23">
        <v>14148</v>
      </c>
      <c r="E395" s="25">
        <f t="shared" si="83"/>
        <v>14243.5</v>
      </c>
      <c r="F395" s="25">
        <f t="shared" si="84"/>
        <v>14322.75</v>
      </c>
      <c r="G395" s="25">
        <f t="shared" si="73"/>
        <v>0.98779913075352155</v>
      </c>
      <c r="H395" s="25">
        <f t="shared" si="80"/>
        <v>0.99867359391021715</v>
      </c>
      <c r="I395" s="4">
        <f t="shared" si="74"/>
        <v>14166.790917745979</v>
      </c>
      <c r="J395" s="25">
        <f t="shared" si="81"/>
        <v>14599.754927213953</v>
      </c>
      <c r="K395" s="15">
        <f t="shared" si="75"/>
        <v>14580.389723369159</v>
      </c>
      <c r="L395" s="36">
        <f t="shared" si="76"/>
        <v>-432.38972336915867</v>
      </c>
      <c r="M395" s="36">
        <f t="shared" si="77"/>
        <v>432.38972336915867</v>
      </c>
      <c r="N395" s="36">
        <f t="shared" si="78"/>
        <v>3.0561897326064368E-2</v>
      </c>
      <c r="O395" s="36">
        <f t="shared" si="79"/>
        <v>186960.87287525757</v>
      </c>
      <c r="P395" s="35">
        <f t="shared" si="82"/>
        <v>186960.87287525757</v>
      </c>
    </row>
    <row r="396" spans="1:16" x14ac:dyDescent="0.4">
      <c r="A396" s="1">
        <v>395</v>
      </c>
      <c r="B396" s="21">
        <v>40208</v>
      </c>
      <c r="C396" s="43">
        <v>3</v>
      </c>
      <c r="D396" s="23">
        <v>14384</v>
      </c>
      <c r="E396" s="25">
        <f t="shared" si="83"/>
        <v>14402</v>
      </c>
      <c r="F396" s="25">
        <f t="shared" si="84"/>
        <v>14337.75</v>
      </c>
      <c r="G396" s="25">
        <f t="shared" si="73"/>
        <v>1.0032257502048787</v>
      </c>
      <c r="H396" s="25">
        <f t="shared" si="80"/>
        <v>1.0035496571909501</v>
      </c>
      <c r="I396" s="4">
        <f t="shared" si="74"/>
        <v>14333.122329255191</v>
      </c>
      <c r="J396" s="25">
        <f t="shared" si="81"/>
        <v>14599.924365098012</v>
      </c>
      <c r="K396" s="15">
        <f t="shared" si="75"/>
        <v>14651.74909160791</v>
      </c>
      <c r="L396" s="36">
        <f t="shared" si="76"/>
        <v>-267.74909160790958</v>
      </c>
      <c r="M396" s="36">
        <f t="shared" si="77"/>
        <v>267.74909160790958</v>
      </c>
      <c r="N396" s="36">
        <f t="shared" si="78"/>
        <v>1.8614369550049331E-2</v>
      </c>
      <c r="O396" s="36">
        <f t="shared" si="79"/>
        <v>71689.576056860751</v>
      </c>
      <c r="P396" s="35">
        <f t="shared" si="82"/>
        <v>71689.576056860751</v>
      </c>
    </row>
    <row r="397" spans="1:16" x14ac:dyDescent="0.4">
      <c r="A397" s="1">
        <v>396</v>
      </c>
      <c r="B397" s="21">
        <v>40209</v>
      </c>
      <c r="C397" s="43">
        <v>4</v>
      </c>
      <c r="D397" s="23">
        <v>15516</v>
      </c>
      <c r="E397" s="25">
        <f t="shared" si="83"/>
        <v>14273.5</v>
      </c>
      <c r="F397" s="25">
        <f t="shared" si="84"/>
        <v>14239.25</v>
      </c>
      <c r="G397" s="25">
        <f t="shared" si="73"/>
        <v>1.0896641325912531</v>
      </c>
      <c r="H397" s="25">
        <f t="shared" si="80"/>
        <v>1.0020806698719684</v>
      </c>
      <c r="I397" s="4">
        <f t="shared" si="74"/>
        <v>15483.783358461962</v>
      </c>
      <c r="J397" s="25">
        <f t="shared" si="81"/>
        <v>14600.093802982072</v>
      </c>
      <c r="K397" s="15">
        <f t="shared" si="75"/>
        <v>14630.47177828585</v>
      </c>
      <c r="L397" s="36">
        <f t="shared" si="76"/>
        <v>885.52822171415028</v>
      </c>
      <c r="M397" s="36">
        <f t="shared" si="77"/>
        <v>885.52822171415028</v>
      </c>
      <c r="N397" s="36">
        <f t="shared" si="78"/>
        <v>5.7071940043448718E-2</v>
      </c>
      <c r="O397" s="36">
        <f t="shared" si="79"/>
        <v>784160.23145222524</v>
      </c>
      <c r="P397" s="35">
        <f t="shared" si="82"/>
        <v>784160.23145222524</v>
      </c>
    </row>
    <row r="398" spans="1:16" x14ac:dyDescent="0.4">
      <c r="A398" s="1">
        <v>397</v>
      </c>
      <c r="B398" s="21">
        <v>40210</v>
      </c>
      <c r="C398" s="43">
        <v>1</v>
      </c>
      <c r="D398" s="23">
        <v>13046</v>
      </c>
      <c r="E398" s="25">
        <f t="shared" si="83"/>
        <v>14205</v>
      </c>
      <c r="F398" s="25">
        <f t="shared" si="84"/>
        <v>14156.25</v>
      </c>
      <c r="G398" s="25">
        <f t="shared" si="73"/>
        <v>0.92157174392935981</v>
      </c>
      <c r="H398" s="25">
        <f t="shared" si="80"/>
        <v>0.99569607902686397</v>
      </c>
      <c r="I398" s="4">
        <f t="shared" si="74"/>
        <v>13102.391658256212</v>
      </c>
      <c r="J398" s="25">
        <f t="shared" si="81"/>
        <v>14600.263240866132</v>
      </c>
      <c r="K398" s="15">
        <f t="shared" si="75"/>
        <v>14537.424861690461</v>
      </c>
      <c r="L398" s="36">
        <f t="shared" si="76"/>
        <v>-1491.4248616904606</v>
      </c>
      <c r="M398" s="36">
        <f t="shared" si="77"/>
        <v>1491.4248616904606</v>
      </c>
      <c r="N398" s="36">
        <f t="shared" si="78"/>
        <v>0.11432047077191941</v>
      </c>
      <c r="O398" s="36">
        <f t="shared" si="79"/>
        <v>2224348.1180684096</v>
      </c>
      <c r="P398" s="35">
        <f t="shared" si="82"/>
        <v>2224348.1180684096</v>
      </c>
    </row>
    <row r="399" spans="1:16" x14ac:dyDescent="0.4">
      <c r="A399" s="1">
        <v>398</v>
      </c>
      <c r="B399" s="21">
        <v>40211</v>
      </c>
      <c r="C399" s="43">
        <v>2</v>
      </c>
      <c r="D399" s="23">
        <v>13874</v>
      </c>
      <c r="E399" s="25">
        <f t="shared" si="83"/>
        <v>14107.5</v>
      </c>
      <c r="F399" s="25">
        <f t="shared" si="84"/>
        <v>13713.75</v>
      </c>
      <c r="G399" s="25">
        <f t="shared" si="73"/>
        <v>1.0116853522924072</v>
      </c>
      <c r="H399" s="25">
        <f t="shared" si="80"/>
        <v>0.99867359391021715</v>
      </c>
      <c r="I399" s="4">
        <f t="shared" si="74"/>
        <v>13892.426999774365</v>
      </c>
      <c r="J399" s="25">
        <f t="shared" si="81"/>
        <v>14600.432678750192</v>
      </c>
      <c r="K399" s="15">
        <f t="shared" si="75"/>
        <v>14581.066575931634</v>
      </c>
      <c r="L399" s="36">
        <f t="shared" si="76"/>
        <v>-707.06657593163436</v>
      </c>
      <c r="M399" s="36">
        <f t="shared" si="77"/>
        <v>707.06657593163436</v>
      </c>
      <c r="N399" s="36">
        <f t="shared" si="78"/>
        <v>5.0963426260028422E-2</v>
      </c>
      <c r="O399" s="36">
        <f t="shared" si="79"/>
        <v>499943.14279968565</v>
      </c>
      <c r="P399" s="35">
        <f t="shared" si="82"/>
        <v>499943.14279968565</v>
      </c>
    </row>
    <row r="400" spans="1:16" x14ac:dyDescent="0.4">
      <c r="A400" s="1">
        <v>399</v>
      </c>
      <c r="B400" s="21">
        <v>40212</v>
      </c>
      <c r="C400" s="43">
        <v>3</v>
      </c>
      <c r="D400" s="23">
        <v>13994</v>
      </c>
      <c r="E400" s="25">
        <f t="shared" si="83"/>
        <v>13320</v>
      </c>
      <c r="F400" s="25">
        <f t="shared" si="84"/>
        <v>13370.75</v>
      </c>
      <c r="G400" s="25">
        <f t="shared" si="73"/>
        <v>1.046612942430305</v>
      </c>
      <c r="H400" s="25">
        <f t="shared" si="80"/>
        <v>1.0035496571909501</v>
      </c>
      <c r="I400" s="4">
        <f t="shared" si="74"/>
        <v>13944.501798915264</v>
      </c>
      <c r="J400" s="25">
        <f t="shared" si="81"/>
        <v>14600.602116634253</v>
      </c>
      <c r="K400" s="15">
        <f t="shared" si="75"/>
        <v>14652.429248929764</v>
      </c>
      <c r="L400" s="36">
        <f t="shared" si="76"/>
        <v>-658.42924892976407</v>
      </c>
      <c r="M400" s="36">
        <f t="shared" si="77"/>
        <v>658.42924892976407</v>
      </c>
      <c r="N400" s="36">
        <f t="shared" si="78"/>
        <v>4.7050825277244822E-2</v>
      </c>
      <c r="O400" s="36">
        <f t="shared" si="79"/>
        <v>433529.07584621321</v>
      </c>
      <c r="P400" s="35">
        <f t="shared" si="82"/>
        <v>433529.07584621321</v>
      </c>
    </row>
    <row r="401" spans="1:16" x14ac:dyDescent="0.4">
      <c r="A401" s="1">
        <v>400</v>
      </c>
      <c r="B401" s="21">
        <v>40213</v>
      </c>
      <c r="C401" s="43">
        <v>4</v>
      </c>
      <c r="D401" s="23">
        <v>12366</v>
      </c>
      <c r="E401" s="25">
        <f t="shared" si="83"/>
        <v>13421.5</v>
      </c>
      <c r="F401" s="25">
        <f t="shared" si="84"/>
        <v>13469.125</v>
      </c>
      <c r="G401" s="25">
        <f t="shared" si="73"/>
        <v>0.91809972808181672</v>
      </c>
      <c r="H401" s="25">
        <f t="shared" si="80"/>
        <v>1.0020806698719684</v>
      </c>
      <c r="I401" s="4">
        <f t="shared" si="74"/>
        <v>12340.323859934302</v>
      </c>
      <c r="J401" s="25">
        <f t="shared" si="81"/>
        <v>14600.771554518313</v>
      </c>
      <c r="K401" s="15">
        <f t="shared" si="75"/>
        <v>14631.150939999292</v>
      </c>
      <c r="L401" s="36">
        <f t="shared" si="76"/>
        <v>-2265.1509399992919</v>
      </c>
      <c r="M401" s="36">
        <f t="shared" si="77"/>
        <v>2265.1509399992919</v>
      </c>
      <c r="N401" s="36">
        <f t="shared" si="78"/>
        <v>0.18317571890662235</v>
      </c>
      <c r="O401" s="36">
        <f t="shared" si="79"/>
        <v>5130908.7809796762</v>
      </c>
      <c r="P401" s="35">
        <f t="shared" si="82"/>
        <v>5130908.7809796762</v>
      </c>
    </row>
    <row r="402" spans="1:16" x14ac:dyDescent="0.4">
      <c r="A402" s="1">
        <v>401</v>
      </c>
      <c r="B402" s="21">
        <v>40214</v>
      </c>
      <c r="C402" s="43">
        <v>1</v>
      </c>
      <c r="D402" s="23">
        <v>13452</v>
      </c>
      <c r="E402" s="25">
        <f t="shared" si="83"/>
        <v>13516.75</v>
      </c>
      <c r="F402" s="25">
        <f t="shared" si="84"/>
        <v>13617</v>
      </c>
      <c r="G402" s="25">
        <f t="shared" si="73"/>
        <v>0.98788279356686493</v>
      </c>
      <c r="H402" s="25">
        <f t="shared" si="80"/>
        <v>0.99569607902686397</v>
      </c>
      <c r="I402" s="4">
        <f t="shared" si="74"/>
        <v>13510.146603316154</v>
      </c>
      <c r="J402" s="25">
        <f t="shared" si="81"/>
        <v>14600.940992402373</v>
      </c>
      <c r="K402" s="15">
        <f t="shared" si="75"/>
        <v>14538.09969623765</v>
      </c>
      <c r="L402" s="36">
        <f t="shared" si="76"/>
        <v>-1086.0996962376503</v>
      </c>
      <c r="M402" s="36">
        <f t="shared" si="77"/>
        <v>1086.0996962376503</v>
      </c>
      <c r="N402" s="36">
        <f t="shared" si="78"/>
        <v>8.0738900998933258E-2</v>
      </c>
      <c r="O402" s="36">
        <f t="shared" si="79"/>
        <v>1179612.5501675161</v>
      </c>
      <c r="P402" s="35">
        <f t="shared" si="82"/>
        <v>1179612.5501675161</v>
      </c>
    </row>
    <row r="403" spans="1:16" x14ac:dyDescent="0.4">
      <c r="A403" s="1">
        <v>402</v>
      </c>
      <c r="B403" s="21">
        <v>40215</v>
      </c>
      <c r="C403" s="43">
        <v>2</v>
      </c>
      <c r="D403" s="23">
        <v>14255</v>
      </c>
      <c r="E403" s="25">
        <f t="shared" si="83"/>
        <v>13717.25</v>
      </c>
      <c r="F403" s="25">
        <f t="shared" si="84"/>
        <v>13920.5</v>
      </c>
      <c r="G403" s="25">
        <f t="shared" si="73"/>
        <v>1.0240293092920514</v>
      </c>
      <c r="H403" s="25">
        <f t="shared" si="80"/>
        <v>0.99867359391021715</v>
      </c>
      <c r="I403" s="4">
        <f t="shared" si="74"/>
        <v>14273.933031698398</v>
      </c>
      <c r="J403" s="25">
        <f t="shared" si="81"/>
        <v>14601.110430286433</v>
      </c>
      <c r="K403" s="15">
        <f t="shared" si="75"/>
        <v>14581.74342849411</v>
      </c>
      <c r="L403" s="36">
        <f t="shared" si="76"/>
        <v>-326.74342849411005</v>
      </c>
      <c r="M403" s="36">
        <f t="shared" si="77"/>
        <v>326.74342849411005</v>
      </c>
      <c r="N403" s="36">
        <f t="shared" si="78"/>
        <v>2.2921320834381625E-2</v>
      </c>
      <c r="O403" s="36">
        <f t="shared" si="79"/>
        <v>106761.26806408561</v>
      </c>
      <c r="P403" s="35">
        <f t="shared" si="82"/>
        <v>106761.26806408561</v>
      </c>
    </row>
    <row r="404" spans="1:16" x14ac:dyDescent="0.4">
      <c r="A404" s="1">
        <v>403</v>
      </c>
      <c r="B404" s="21">
        <v>40216</v>
      </c>
      <c r="C404" s="43">
        <v>3</v>
      </c>
      <c r="D404" s="23">
        <v>14796</v>
      </c>
      <c r="E404" s="25">
        <f t="shared" si="83"/>
        <v>14123.75</v>
      </c>
      <c r="F404" s="25">
        <f t="shared" si="84"/>
        <v>14164.625</v>
      </c>
      <c r="G404" s="25">
        <f t="shared" si="73"/>
        <v>1.0445740709690514</v>
      </c>
      <c r="H404" s="25">
        <f t="shared" si="80"/>
        <v>1.0035496571909501</v>
      </c>
      <c r="I404" s="4">
        <f t="shared" si="74"/>
        <v>14743.665043357885</v>
      </c>
      <c r="J404" s="25">
        <f t="shared" si="81"/>
        <v>14601.279868170494</v>
      </c>
      <c r="K404" s="15">
        <f t="shared" si="75"/>
        <v>14653.10940625162</v>
      </c>
      <c r="L404" s="36">
        <f t="shared" si="76"/>
        <v>142.89059374837962</v>
      </c>
      <c r="M404" s="36">
        <f t="shared" si="77"/>
        <v>142.89059374837962</v>
      </c>
      <c r="N404" s="36">
        <f t="shared" si="78"/>
        <v>9.6573799505528263E-3</v>
      </c>
      <c r="O404" s="36">
        <f t="shared" si="79"/>
        <v>20417.721781764463</v>
      </c>
      <c r="P404" s="35">
        <f t="shared" si="82"/>
        <v>20417.721781764463</v>
      </c>
    </row>
    <row r="405" spans="1:16" x14ac:dyDescent="0.4">
      <c r="A405" s="1">
        <v>404</v>
      </c>
      <c r="B405" s="21">
        <v>40217</v>
      </c>
      <c r="C405" s="43">
        <v>4</v>
      </c>
      <c r="D405" s="23">
        <v>13992</v>
      </c>
      <c r="E405" s="25">
        <f t="shared" si="83"/>
        <v>14205.5</v>
      </c>
      <c r="F405" s="25">
        <f t="shared" si="84"/>
        <v>14150.375</v>
      </c>
      <c r="G405" s="25">
        <f t="shared" si="73"/>
        <v>0.98880771710997062</v>
      </c>
      <c r="H405" s="25">
        <f t="shared" si="80"/>
        <v>1.0020806698719684</v>
      </c>
      <c r="I405" s="4">
        <f t="shared" si="74"/>
        <v>13962.947715364769</v>
      </c>
      <c r="J405" s="25">
        <f t="shared" si="81"/>
        <v>14601.449306054554</v>
      </c>
      <c r="K405" s="15">
        <f t="shared" si="75"/>
        <v>14631.830101712736</v>
      </c>
      <c r="L405" s="36">
        <f t="shared" si="76"/>
        <v>-639.830101712736</v>
      </c>
      <c r="M405" s="36">
        <f t="shared" si="77"/>
        <v>639.830101712736</v>
      </c>
      <c r="N405" s="36">
        <f t="shared" si="78"/>
        <v>4.5728280568377355E-2</v>
      </c>
      <c r="O405" s="36">
        <f t="shared" si="79"/>
        <v>409382.55905773008</v>
      </c>
      <c r="P405" s="35">
        <f t="shared" si="82"/>
        <v>409382.55905773008</v>
      </c>
    </row>
    <row r="406" spans="1:16" x14ac:dyDescent="0.4">
      <c r="A406" s="1">
        <v>405</v>
      </c>
      <c r="B406" s="21">
        <v>40218</v>
      </c>
      <c r="C406" s="43">
        <v>1</v>
      </c>
      <c r="D406" s="23">
        <v>13779</v>
      </c>
      <c r="E406" s="25">
        <f t="shared" si="83"/>
        <v>14095.25</v>
      </c>
      <c r="F406" s="25">
        <f t="shared" si="84"/>
        <v>13543.5</v>
      </c>
      <c r="G406" s="25">
        <f t="shared" si="73"/>
        <v>1.0173884151068779</v>
      </c>
      <c r="H406" s="25">
        <f t="shared" si="80"/>
        <v>0.99569607902686397</v>
      </c>
      <c r="I406" s="4">
        <f t="shared" si="74"/>
        <v>13838.560068918621</v>
      </c>
      <c r="J406" s="25">
        <f t="shared" si="81"/>
        <v>14601.618743938612</v>
      </c>
      <c r="K406" s="15">
        <f t="shared" si="75"/>
        <v>14538.774530784838</v>
      </c>
      <c r="L406" s="36">
        <f t="shared" si="76"/>
        <v>-759.77453078483813</v>
      </c>
      <c r="M406" s="36">
        <f t="shared" si="77"/>
        <v>759.77453078483813</v>
      </c>
      <c r="N406" s="36">
        <f t="shared" si="78"/>
        <v>5.5140034166836355E-2</v>
      </c>
      <c r="O406" s="36">
        <f t="shared" si="79"/>
        <v>577257.33762932091</v>
      </c>
      <c r="P406" s="35">
        <f t="shared" si="82"/>
        <v>577257.33762932091</v>
      </c>
    </row>
    <row r="407" spans="1:16" x14ac:dyDescent="0.4">
      <c r="A407" s="1">
        <v>406</v>
      </c>
      <c r="B407" s="21">
        <v>40219</v>
      </c>
      <c r="C407" s="43">
        <v>2</v>
      </c>
      <c r="D407" s="23">
        <v>13814</v>
      </c>
      <c r="E407" s="25">
        <f t="shared" si="83"/>
        <v>12991.75</v>
      </c>
      <c r="F407" s="25">
        <f t="shared" si="84"/>
        <v>12897.5</v>
      </c>
      <c r="G407" s="25">
        <f t="shared" si="73"/>
        <v>1.0710602830005815</v>
      </c>
      <c r="H407" s="25">
        <f t="shared" si="80"/>
        <v>0.99867359391021715</v>
      </c>
      <c r="I407" s="4">
        <f t="shared" si="74"/>
        <v>13832.347309707588</v>
      </c>
      <c r="J407" s="25">
        <f t="shared" si="81"/>
        <v>14601.788181822672</v>
      </c>
      <c r="K407" s="15">
        <f t="shared" si="75"/>
        <v>14582.420281056584</v>
      </c>
      <c r="L407" s="36">
        <f t="shared" si="76"/>
        <v>-768.42028105658392</v>
      </c>
      <c r="M407" s="36">
        <f t="shared" si="77"/>
        <v>768.42028105658392</v>
      </c>
      <c r="N407" s="36">
        <f t="shared" si="78"/>
        <v>5.5626196688619074E-2</v>
      </c>
      <c r="O407" s="36">
        <f t="shared" si="79"/>
        <v>590469.72833907942</v>
      </c>
      <c r="P407" s="35">
        <f t="shared" si="82"/>
        <v>590469.72833907942</v>
      </c>
    </row>
    <row r="408" spans="1:16" x14ac:dyDescent="0.4">
      <c r="A408" s="1">
        <v>407</v>
      </c>
      <c r="B408" s="21">
        <v>40220</v>
      </c>
      <c r="C408" s="43">
        <v>3</v>
      </c>
      <c r="D408" s="23">
        <v>10382</v>
      </c>
      <c r="E408" s="25">
        <f t="shared" si="83"/>
        <v>12803.25</v>
      </c>
      <c r="F408" s="25">
        <f t="shared" si="84"/>
        <v>12778.125</v>
      </c>
      <c r="G408" s="25">
        <f t="shared" si="73"/>
        <v>0.81248226950354607</v>
      </c>
      <c r="H408" s="25">
        <f t="shared" si="80"/>
        <v>1.0035496571909501</v>
      </c>
      <c r="I408" s="4">
        <f t="shared" si="74"/>
        <v>10345.277810228545</v>
      </c>
      <c r="J408" s="25">
        <f t="shared" si="81"/>
        <v>14601.957619706733</v>
      </c>
      <c r="K408" s="15">
        <f t="shared" si="75"/>
        <v>14653.789563573473</v>
      </c>
      <c r="L408" s="36">
        <f t="shared" si="76"/>
        <v>-4271.7895635734731</v>
      </c>
      <c r="M408" s="36">
        <f t="shared" si="77"/>
        <v>4271.7895635734731</v>
      </c>
      <c r="N408" s="36">
        <f t="shared" si="78"/>
        <v>0.4114611407795678</v>
      </c>
      <c r="O408" s="36">
        <f t="shared" si="79"/>
        <v>18248186.075455245</v>
      </c>
      <c r="P408" s="35">
        <f t="shared" si="82"/>
        <v>18248186.075455245</v>
      </c>
    </row>
    <row r="409" spans="1:16" x14ac:dyDescent="0.4">
      <c r="A409" s="1">
        <v>408</v>
      </c>
      <c r="B409" s="21">
        <v>40221</v>
      </c>
      <c r="C409" s="43">
        <v>4</v>
      </c>
      <c r="D409" s="23">
        <v>13238</v>
      </c>
      <c r="E409" s="25">
        <f t="shared" si="83"/>
        <v>12753</v>
      </c>
      <c r="F409" s="25">
        <f t="shared" si="84"/>
        <v>12696.625</v>
      </c>
      <c r="G409" s="25">
        <f t="shared" si="73"/>
        <v>1.0426392840617094</v>
      </c>
      <c r="H409" s="25">
        <f t="shared" si="80"/>
        <v>1.0020806698719684</v>
      </c>
      <c r="I409" s="4">
        <f t="shared" si="74"/>
        <v>13210.513283018785</v>
      </c>
      <c r="J409" s="25">
        <f t="shared" si="81"/>
        <v>14602.127057590793</v>
      </c>
      <c r="K409" s="15">
        <f t="shared" si="75"/>
        <v>14632.509263426176</v>
      </c>
      <c r="L409" s="36">
        <f t="shared" si="76"/>
        <v>-1394.5092634261764</v>
      </c>
      <c r="M409" s="36">
        <f t="shared" si="77"/>
        <v>1394.5092634261764</v>
      </c>
      <c r="N409" s="36">
        <f t="shared" si="78"/>
        <v>0.10534138566446415</v>
      </c>
      <c r="O409" s="36">
        <f t="shared" si="79"/>
        <v>1944656.0857814171</v>
      </c>
      <c r="P409" s="35">
        <f t="shared" si="82"/>
        <v>1944656.0857814171</v>
      </c>
    </row>
    <row r="410" spans="1:16" x14ac:dyDescent="0.4">
      <c r="A410" s="1">
        <v>409</v>
      </c>
      <c r="B410" s="21">
        <v>40222</v>
      </c>
      <c r="C410" s="43">
        <v>1</v>
      </c>
      <c r="D410" s="23">
        <v>13578</v>
      </c>
      <c r="E410" s="25">
        <f t="shared" si="83"/>
        <v>12640.25</v>
      </c>
      <c r="F410" s="25">
        <f t="shared" si="84"/>
        <v>13060.5</v>
      </c>
      <c r="G410" s="25">
        <f t="shared" si="73"/>
        <v>1.0396232916044561</v>
      </c>
      <c r="H410" s="25">
        <f t="shared" si="80"/>
        <v>0.99569607902686397</v>
      </c>
      <c r="I410" s="4">
        <f t="shared" si="74"/>
        <v>13636.691241438206</v>
      </c>
      <c r="J410" s="25">
        <f t="shared" si="81"/>
        <v>14602.296495474853</v>
      </c>
      <c r="K410" s="15">
        <f t="shared" si="75"/>
        <v>14539.449365332028</v>
      </c>
      <c r="L410" s="36">
        <f t="shared" si="76"/>
        <v>-961.44936533202781</v>
      </c>
      <c r="M410" s="36">
        <f t="shared" si="77"/>
        <v>961.44936533202781</v>
      </c>
      <c r="N410" s="36">
        <f t="shared" si="78"/>
        <v>7.0809350812492844E-2</v>
      </c>
      <c r="O410" s="36">
        <f t="shared" si="79"/>
        <v>924384.88209735905</v>
      </c>
      <c r="P410" s="35">
        <f t="shared" si="82"/>
        <v>924384.88209735905</v>
      </c>
    </row>
    <row r="411" spans="1:16" x14ac:dyDescent="0.4">
      <c r="A411" s="1">
        <v>410</v>
      </c>
      <c r="B411" s="21">
        <v>40223</v>
      </c>
      <c r="C411" s="43">
        <v>2</v>
      </c>
      <c r="D411" s="23">
        <v>13363</v>
      </c>
      <c r="E411" s="25">
        <f t="shared" si="83"/>
        <v>13480.75</v>
      </c>
      <c r="F411" s="25">
        <f t="shared" si="84"/>
        <v>13555.875</v>
      </c>
      <c r="G411" s="25">
        <f t="shared" si="73"/>
        <v>0.98577185168792125</v>
      </c>
      <c r="H411" s="25">
        <f t="shared" si="80"/>
        <v>0.99867359391021715</v>
      </c>
      <c r="I411" s="4">
        <f t="shared" si="74"/>
        <v>13380.748306038982</v>
      </c>
      <c r="J411" s="25">
        <f t="shared" si="81"/>
        <v>14602.465933358913</v>
      </c>
      <c r="K411" s="15">
        <f t="shared" si="75"/>
        <v>14583.09713361906</v>
      </c>
      <c r="L411" s="36">
        <f t="shared" si="76"/>
        <v>-1220.0971336190596</v>
      </c>
      <c r="M411" s="36">
        <f t="shared" si="77"/>
        <v>1220.0971336190596</v>
      </c>
      <c r="N411" s="36">
        <f t="shared" si="78"/>
        <v>9.1304133324781836E-2</v>
      </c>
      <c r="O411" s="36">
        <f t="shared" si="79"/>
        <v>1488637.0154654454</v>
      </c>
      <c r="P411" s="35">
        <f t="shared" si="82"/>
        <v>1488637.0154654454</v>
      </c>
    </row>
    <row r="412" spans="1:16" x14ac:dyDescent="0.4">
      <c r="A412" s="1">
        <v>411</v>
      </c>
      <c r="B412" s="21">
        <v>40224</v>
      </c>
      <c r="C412" s="43">
        <v>3</v>
      </c>
      <c r="D412" s="23">
        <v>13744</v>
      </c>
      <c r="E412" s="25">
        <f t="shared" si="83"/>
        <v>13631</v>
      </c>
      <c r="F412" s="25">
        <f t="shared" si="84"/>
        <v>13675.5</v>
      </c>
      <c r="G412" s="25">
        <f t="shared" si="73"/>
        <v>1.0050089576249497</v>
      </c>
      <c r="H412" s="25">
        <f t="shared" si="80"/>
        <v>1.0035496571909501</v>
      </c>
      <c r="I412" s="4">
        <f t="shared" si="74"/>
        <v>13695.386074338387</v>
      </c>
      <c r="J412" s="25">
        <f t="shared" si="81"/>
        <v>14602.635371242974</v>
      </c>
      <c r="K412" s="15">
        <f t="shared" si="75"/>
        <v>14654.469720895329</v>
      </c>
      <c r="L412" s="36">
        <f t="shared" si="76"/>
        <v>-910.46972089532937</v>
      </c>
      <c r="M412" s="36">
        <f t="shared" si="77"/>
        <v>910.46972089532937</v>
      </c>
      <c r="N412" s="36">
        <f t="shared" si="78"/>
        <v>6.6244886561068778E-2</v>
      </c>
      <c r="O412" s="36">
        <f t="shared" si="79"/>
        <v>828955.11266721901</v>
      </c>
      <c r="P412" s="35">
        <f t="shared" si="82"/>
        <v>828955.11266721901</v>
      </c>
    </row>
    <row r="413" spans="1:16" x14ac:dyDescent="0.4">
      <c r="A413" s="1">
        <v>412</v>
      </c>
      <c r="B413" s="21">
        <v>40225</v>
      </c>
      <c r="C413" s="43">
        <v>4</v>
      </c>
      <c r="D413" s="23">
        <v>13839</v>
      </c>
      <c r="E413" s="25">
        <f t="shared" si="83"/>
        <v>13720</v>
      </c>
      <c r="F413" s="25">
        <f t="shared" si="84"/>
        <v>13497.5</v>
      </c>
      <c r="G413" s="25">
        <f t="shared" si="73"/>
        <v>1.025300981663271</v>
      </c>
      <c r="H413" s="25">
        <f t="shared" si="80"/>
        <v>1.0020806698719684</v>
      </c>
      <c r="I413" s="4">
        <f t="shared" si="74"/>
        <v>13810.265396864856</v>
      </c>
      <c r="J413" s="25">
        <f t="shared" si="81"/>
        <v>14602.804809127034</v>
      </c>
      <c r="K413" s="15">
        <f t="shared" si="75"/>
        <v>14633.18842513962</v>
      </c>
      <c r="L413" s="36">
        <f t="shared" si="76"/>
        <v>-794.18842513962045</v>
      </c>
      <c r="M413" s="36">
        <f t="shared" si="77"/>
        <v>794.18842513962045</v>
      </c>
      <c r="N413" s="36">
        <f t="shared" si="78"/>
        <v>5.7387703240091077E-2</v>
      </c>
      <c r="O413" s="36">
        <f t="shared" si="79"/>
        <v>630735.25462575047</v>
      </c>
      <c r="P413" s="35">
        <f t="shared" si="82"/>
        <v>630735.25462575047</v>
      </c>
    </row>
    <row r="414" spans="1:16" x14ac:dyDescent="0.4">
      <c r="A414" s="1">
        <v>413</v>
      </c>
      <c r="B414" s="21">
        <v>40226</v>
      </c>
      <c r="C414" s="43">
        <v>1</v>
      </c>
      <c r="D414" s="23">
        <v>13934</v>
      </c>
      <c r="E414" s="25">
        <f t="shared" si="83"/>
        <v>13275</v>
      </c>
      <c r="F414" s="25">
        <f t="shared" si="84"/>
        <v>13086.25</v>
      </c>
      <c r="G414" s="25">
        <f t="shared" si="73"/>
        <v>1.064781736555545</v>
      </c>
      <c r="H414" s="25">
        <f t="shared" si="80"/>
        <v>0.99569607902686397</v>
      </c>
      <c r="I414" s="4">
        <f t="shared" si="74"/>
        <v>13994.23006025924</v>
      </c>
      <c r="J414" s="25">
        <f t="shared" si="81"/>
        <v>14602.974247011094</v>
      </c>
      <c r="K414" s="15">
        <f t="shared" si="75"/>
        <v>14540.124199879217</v>
      </c>
      <c r="L414" s="36">
        <f t="shared" si="76"/>
        <v>-606.12419987921749</v>
      </c>
      <c r="M414" s="36">
        <f t="shared" si="77"/>
        <v>606.12419987921749</v>
      </c>
      <c r="N414" s="36">
        <f t="shared" si="78"/>
        <v>4.3499655510206507E-2</v>
      </c>
      <c r="O414" s="36">
        <f t="shared" si="79"/>
        <v>367386.54567922157</v>
      </c>
      <c r="P414" s="35">
        <f t="shared" si="82"/>
        <v>367386.54567922157</v>
      </c>
    </row>
    <row r="415" spans="1:16" x14ac:dyDescent="0.4">
      <c r="A415" s="1">
        <v>414</v>
      </c>
      <c r="B415" s="21">
        <v>40227</v>
      </c>
      <c r="C415" s="43">
        <v>2</v>
      </c>
      <c r="D415" s="23">
        <v>11583</v>
      </c>
      <c r="E415" s="25">
        <f t="shared" si="83"/>
        <v>12897.5</v>
      </c>
      <c r="F415" s="25">
        <f t="shared" si="84"/>
        <v>12988.625</v>
      </c>
      <c r="G415" s="25">
        <f t="shared" si="73"/>
        <v>0.89178030776929818</v>
      </c>
      <c r="H415" s="25">
        <f t="shared" si="80"/>
        <v>0.99867359391021715</v>
      </c>
      <c r="I415" s="4">
        <f t="shared" si="74"/>
        <v>11598.384167391268</v>
      </c>
      <c r="J415" s="25">
        <f t="shared" si="81"/>
        <v>14603.143684895154</v>
      </c>
      <c r="K415" s="15">
        <f t="shared" si="75"/>
        <v>14583.773986181535</v>
      </c>
      <c r="L415" s="36">
        <f t="shared" si="76"/>
        <v>-3000.7739861815353</v>
      </c>
      <c r="M415" s="36">
        <f t="shared" si="77"/>
        <v>3000.7739861815353</v>
      </c>
      <c r="N415" s="36">
        <f t="shared" si="78"/>
        <v>0.25906707987408578</v>
      </c>
      <c r="O415" s="36">
        <f t="shared" si="79"/>
        <v>9004644.5161438212</v>
      </c>
      <c r="P415" s="35">
        <f t="shared" si="82"/>
        <v>9004644.5161438212</v>
      </c>
    </row>
    <row r="416" spans="1:16" x14ac:dyDescent="0.4">
      <c r="A416" s="1">
        <v>415</v>
      </c>
      <c r="B416" s="21">
        <v>40228</v>
      </c>
      <c r="C416" s="43">
        <v>3</v>
      </c>
      <c r="D416" s="23">
        <v>12234</v>
      </c>
      <c r="E416" s="25">
        <f t="shared" si="83"/>
        <v>13079.75</v>
      </c>
      <c r="F416" s="25">
        <f t="shared" si="84"/>
        <v>13130.875</v>
      </c>
      <c r="G416" s="25">
        <f t="shared" si="73"/>
        <v>0.931697240282921</v>
      </c>
      <c r="H416" s="25">
        <f t="shared" si="80"/>
        <v>1.0035496571909501</v>
      </c>
      <c r="I416" s="4">
        <f t="shared" si="74"/>
        <v>12190.727097894051</v>
      </c>
      <c r="J416" s="25">
        <f t="shared" si="81"/>
        <v>14603.313122779213</v>
      </c>
      <c r="K416" s="15">
        <f t="shared" si="75"/>
        <v>14655.149878217182</v>
      </c>
      <c r="L416" s="36">
        <f t="shared" si="76"/>
        <v>-2421.149878217182</v>
      </c>
      <c r="M416" s="36">
        <f t="shared" si="77"/>
        <v>2421.149878217182</v>
      </c>
      <c r="N416" s="36">
        <f t="shared" si="78"/>
        <v>0.1979033740573142</v>
      </c>
      <c r="O416" s="36">
        <f t="shared" si="79"/>
        <v>5861966.7327910755</v>
      </c>
      <c r="P416" s="35">
        <f t="shared" si="82"/>
        <v>5861966.7327910755</v>
      </c>
    </row>
    <row r="417" spans="1:16" x14ac:dyDescent="0.4">
      <c r="A417" s="1">
        <v>416</v>
      </c>
      <c r="B417" s="21">
        <v>40229</v>
      </c>
      <c r="C417" s="43">
        <v>4</v>
      </c>
      <c r="D417" s="23">
        <v>14568</v>
      </c>
      <c r="E417" s="25">
        <f t="shared" si="83"/>
        <v>13182</v>
      </c>
      <c r="F417" s="25">
        <f t="shared" si="84"/>
        <v>13426.375</v>
      </c>
      <c r="G417" s="25">
        <f t="shared" si="73"/>
        <v>1.0850285352524416</v>
      </c>
      <c r="H417" s="25">
        <f t="shared" si="80"/>
        <v>1.0020806698719684</v>
      </c>
      <c r="I417" s="4">
        <f t="shared" si="74"/>
        <v>14537.751737952685</v>
      </c>
      <c r="J417" s="25">
        <f t="shared" si="81"/>
        <v>14603.482560663273</v>
      </c>
      <c r="K417" s="15">
        <f t="shared" si="75"/>
        <v>14633.867586853061</v>
      </c>
      <c r="L417" s="36">
        <f t="shared" si="76"/>
        <v>-65.867586853060857</v>
      </c>
      <c r="M417" s="36">
        <f t="shared" si="77"/>
        <v>65.867586853060857</v>
      </c>
      <c r="N417" s="36">
        <f t="shared" si="78"/>
        <v>4.5213884440596418E-3</v>
      </c>
      <c r="O417" s="36">
        <f t="shared" si="79"/>
        <v>4338.538997845515</v>
      </c>
      <c r="P417" s="35">
        <f t="shared" si="82"/>
        <v>4338.538997845515</v>
      </c>
    </row>
    <row r="418" spans="1:16" x14ac:dyDescent="0.4">
      <c r="A418" s="1">
        <v>417</v>
      </c>
      <c r="B418" s="21">
        <v>40230</v>
      </c>
      <c r="C418" s="43">
        <v>1</v>
      </c>
      <c r="D418" s="23">
        <v>14343</v>
      </c>
      <c r="E418" s="25">
        <f t="shared" si="83"/>
        <v>13670.75</v>
      </c>
      <c r="F418" s="25">
        <f t="shared" si="84"/>
        <v>13874.125</v>
      </c>
      <c r="G418" s="25">
        <f t="shared" si="73"/>
        <v>1.0337949240042166</v>
      </c>
      <c r="H418" s="25">
        <f t="shared" si="80"/>
        <v>0.99569607902686397</v>
      </c>
      <c r="I418" s="4">
        <f t="shared" si="74"/>
        <v>14404.997972893518</v>
      </c>
      <c r="J418" s="25">
        <f t="shared" si="81"/>
        <v>14603.651998547333</v>
      </c>
      <c r="K418" s="15">
        <f t="shared" si="75"/>
        <v>14540.799034426405</v>
      </c>
      <c r="L418" s="36">
        <f t="shared" si="76"/>
        <v>-197.79903442640534</v>
      </c>
      <c r="M418" s="36">
        <f t="shared" si="77"/>
        <v>197.79903442640534</v>
      </c>
      <c r="N418" s="36">
        <f t="shared" si="78"/>
        <v>1.3790631975626114E-2</v>
      </c>
      <c r="O418" s="36">
        <f t="shared" si="79"/>
        <v>39124.458020018283</v>
      </c>
      <c r="P418" s="35">
        <f t="shared" si="82"/>
        <v>39124.458020018283</v>
      </c>
    </row>
    <row r="419" spans="1:16" x14ac:dyDescent="0.4">
      <c r="A419" s="1">
        <v>418</v>
      </c>
      <c r="B419" s="21">
        <v>40231</v>
      </c>
      <c r="C419" s="43">
        <v>2</v>
      </c>
      <c r="D419" s="23">
        <v>13538</v>
      </c>
      <c r="E419" s="25">
        <f t="shared" si="83"/>
        <v>14077.5</v>
      </c>
      <c r="F419" s="25">
        <f t="shared" si="84"/>
        <v>14218.875</v>
      </c>
      <c r="G419" s="25">
        <f t="shared" si="73"/>
        <v>0.9521147066838973</v>
      </c>
      <c r="H419" s="25">
        <f t="shared" si="80"/>
        <v>0.99867359391021715</v>
      </c>
      <c r="I419" s="4">
        <f t="shared" si="74"/>
        <v>13555.980735400413</v>
      </c>
      <c r="J419" s="25">
        <f t="shared" si="81"/>
        <v>14603.821436431394</v>
      </c>
      <c r="K419" s="15">
        <f t="shared" si="75"/>
        <v>14584.450838744009</v>
      </c>
      <c r="L419" s="36">
        <f t="shared" si="76"/>
        <v>-1046.4508387440092</v>
      </c>
      <c r="M419" s="36">
        <f t="shared" si="77"/>
        <v>1046.4508387440092</v>
      </c>
      <c r="N419" s="36">
        <f t="shared" si="78"/>
        <v>7.7297299360615246E-2</v>
      </c>
      <c r="O419" s="36">
        <f t="shared" si="79"/>
        <v>1095059.3579080403</v>
      </c>
      <c r="P419" s="35">
        <f t="shared" si="82"/>
        <v>1095059.3579080403</v>
      </c>
    </row>
    <row r="420" spans="1:16" x14ac:dyDescent="0.4">
      <c r="A420" s="1">
        <v>419</v>
      </c>
      <c r="B420" s="21">
        <v>40232</v>
      </c>
      <c r="C420" s="43">
        <v>3</v>
      </c>
      <c r="D420" s="23">
        <v>13861</v>
      </c>
      <c r="E420" s="25">
        <f t="shared" si="83"/>
        <v>14360.25</v>
      </c>
      <c r="F420" s="25">
        <f t="shared" si="84"/>
        <v>14117.625</v>
      </c>
      <c r="G420" s="25">
        <f t="shared" si="73"/>
        <v>0.98182236743078244</v>
      </c>
      <c r="H420" s="25">
        <f t="shared" si="80"/>
        <v>1.0035496571909501</v>
      </c>
      <c r="I420" s="4">
        <f t="shared" si="74"/>
        <v>13811.972233440365</v>
      </c>
      <c r="J420" s="25">
        <f t="shared" si="81"/>
        <v>14603.990874315454</v>
      </c>
      <c r="K420" s="15">
        <f t="shared" si="75"/>
        <v>14655.830035539038</v>
      </c>
      <c r="L420" s="36">
        <f t="shared" si="76"/>
        <v>-794.83003553903836</v>
      </c>
      <c r="M420" s="36">
        <f t="shared" si="77"/>
        <v>794.83003553903836</v>
      </c>
      <c r="N420" s="36">
        <f t="shared" si="78"/>
        <v>5.7342907116300294E-2</v>
      </c>
      <c r="O420" s="36">
        <f t="shared" si="79"/>
        <v>631754.78539498895</v>
      </c>
      <c r="P420" s="35">
        <f t="shared" si="82"/>
        <v>631754.78539498895</v>
      </c>
    </row>
    <row r="421" spans="1:16" x14ac:dyDescent="0.4">
      <c r="A421" s="1">
        <v>420</v>
      </c>
      <c r="B421" s="21">
        <v>40233</v>
      </c>
      <c r="C421" s="43">
        <v>4</v>
      </c>
      <c r="D421" s="23">
        <v>15699</v>
      </c>
      <c r="E421" s="25">
        <f t="shared" si="83"/>
        <v>13875</v>
      </c>
      <c r="F421" s="25">
        <f t="shared" si="84"/>
        <v>14104.5</v>
      </c>
      <c r="G421" s="25">
        <f t="shared" si="73"/>
        <v>1.1130490269063065</v>
      </c>
      <c r="H421" s="25">
        <f t="shared" si="80"/>
        <v>1.0020806698719684</v>
      </c>
      <c r="I421" s="4">
        <f t="shared" si="74"/>
        <v>15666.403386471664</v>
      </c>
      <c r="J421" s="25">
        <f t="shared" si="81"/>
        <v>14604.160312199514</v>
      </c>
      <c r="K421" s="15">
        <f t="shared" si="75"/>
        <v>14634.546748566505</v>
      </c>
      <c r="L421" s="36">
        <f t="shared" si="76"/>
        <v>1064.4532514334951</v>
      </c>
      <c r="M421" s="36">
        <f t="shared" si="77"/>
        <v>1064.4532514334951</v>
      </c>
      <c r="N421" s="36">
        <f t="shared" si="78"/>
        <v>6.7803888874036253E-2</v>
      </c>
      <c r="O421" s="36">
        <f t="shared" si="79"/>
        <v>1133060.7244873396</v>
      </c>
      <c r="P421" s="35">
        <f t="shared" si="82"/>
        <v>1133060.7244873396</v>
      </c>
    </row>
    <row r="422" spans="1:16" x14ac:dyDescent="0.4">
      <c r="A422" s="1">
        <v>421</v>
      </c>
      <c r="B422" s="21">
        <v>40234</v>
      </c>
      <c r="C422" s="43">
        <v>1</v>
      </c>
      <c r="D422" s="23">
        <v>12402</v>
      </c>
      <c r="E422" s="25">
        <f t="shared" si="83"/>
        <v>14334</v>
      </c>
      <c r="F422" s="25">
        <f t="shared" si="84"/>
        <v>14626.375</v>
      </c>
      <c r="G422" s="25">
        <f t="shared" si="73"/>
        <v>0.84792028099922234</v>
      </c>
      <c r="H422" s="25">
        <f t="shared" si="80"/>
        <v>0.99569607902686397</v>
      </c>
      <c r="I422" s="4">
        <f t="shared" si="74"/>
        <v>12455.60795229906</v>
      </c>
      <c r="J422" s="25">
        <f t="shared" si="81"/>
        <v>14604.329750083574</v>
      </c>
      <c r="K422" s="15">
        <f t="shared" si="75"/>
        <v>14541.473868973595</v>
      </c>
      <c r="L422" s="36">
        <f t="shared" si="76"/>
        <v>-2139.473868973595</v>
      </c>
      <c r="M422" s="36">
        <f t="shared" si="77"/>
        <v>2139.473868973595</v>
      </c>
      <c r="N422" s="36">
        <f t="shared" si="78"/>
        <v>0.17251039098319584</v>
      </c>
      <c r="O422" s="36">
        <f t="shared" si="79"/>
        <v>4577348.4360208437</v>
      </c>
      <c r="P422" s="35">
        <f t="shared" si="82"/>
        <v>4577348.4360208437</v>
      </c>
    </row>
    <row r="423" spans="1:16" x14ac:dyDescent="0.4">
      <c r="A423" s="1">
        <v>422</v>
      </c>
      <c r="B423" s="21">
        <v>40235</v>
      </c>
      <c r="C423" s="43">
        <v>2</v>
      </c>
      <c r="D423" s="23">
        <v>15374</v>
      </c>
      <c r="E423" s="25">
        <f t="shared" si="83"/>
        <v>14918.75</v>
      </c>
      <c r="F423" s="25">
        <f t="shared" si="84"/>
        <v>15028.5</v>
      </c>
      <c r="G423" s="25">
        <f t="shared" si="73"/>
        <v>1.0229896529926472</v>
      </c>
      <c r="H423" s="25">
        <f t="shared" si="80"/>
        <v>0.99867359391021715</v>
      </c>
      <c r="I423" s="4">
        <f t="shared" si="74"/>
        <v>15394.419251443785</v>
      </c>
      <c r="J423" s="25">
        <f t="shared" si="81"/>
        <v>14604.499187967634</v>
      </c>
      <c r="K423" s="15">
        <f t="shared" si="75"/>
        <v>14585.127691306485</v>
      </c>
      <c r="L423" s="36">
        <f t="shared" si="76"/>
        <v>788.87230869351515</v>
      </c>
      <c r="M423" s="36">
        <f t="shared" si="77"/>
        <v>788.87230869351515</v>
      </c>
      <c r="N423" s="36">
        <f t="shared" si="78"/>
        <v>5.1312105417816778E-2</v>
      </c>
      <c r="O423" s="36">
        <f t="shared" si="79"/>
        <v>622319.51942343661</v>
      </c>
      <c r="P423" s="35">
        <f t="shared" si="82"/>
        <v>622319.51942343661</v>
      </c>
    </row>
    <row r="424" spans="1:16" x14ac:dyDescent="0.4">
      <c r="A424" s="1">
        <v>423</v>
      </c>
      <c r="B424" s="21">
        <v>40236</v>
      </c>
      <c r="C424" s="43">
        <v>3</v>
      </c>
      <c r="D424" s="23">
        <v>16200</v>
      </c>
      <c r="E424" s="25">
        <f t="shared" si="83"/>
        <v>15138.25</v>
      </c>
      <c r="F424" s="25">
        <f t="shared" si="84"/>
        <v>15579.75</v>
      </c>
      <c r="G424" s="25">
        <f t="shared" si="73"/>
        <v>1.0398112935059933</v>
      </c>
      <c r="H424" s="25">
        <f t="shared" si="80"/>
        <v>1.0035496571909501</v>
      </c>
      <c r="I424" s="4">
        <f t="shared" si="74"/>
        <v>16142.698952581626</v>
      </c>
      <c r="J424" s="25">
        <f t="shared" si="81"/>
        <v>14604.668625851695</v>
      </c>
      <c r="K424" s="15">
        <f t="shared" si="75"/>
        <v>14656.510192860893</v>
      </c>
      <c r="L424" s="36">
        <f t="shared" si="76"/>
        <v>1543.4898071391071</v>
      </c>
      <c r="M424" s="36">
        <f t="shared" si="77"/>
        <v>1543.4898071391071</v>
      </c>
      <c r="N424" s="36">
        <f t="shared" si="78"/>
        <v>9.5277148588833779E-2</v>
      </c>
      <c r="O424" s="36">
        <f t="shared" si="79"/>
        <v>2382360.7847423181</v>
      </c>
      <c r="P424" s="35">
        <f t="shared" si="82"/>
        <v>2382360.7847423181</v>
      </c>
    </row>
    <row r="425" spans="1:16" x14ac:dyDescent="0.4">
      <c r="A425" s="1">
        <v>424</v>
      </c>
      <c r="B425" s="21">
        <v>40237</v>
      </c>
      <c r="C425" s="43">
        <v>4</v>
      </c>
      <c r="D425" s="23">
        <v>16577</v>
      </c>
      <c r="E425" s="25">
        <f t="shared" si="83"/>
        <v>16021.25</v>
      </c>
      <c r="F425" s="25">
        <f t="shared" si="84"/>
        <v>16005.5</v>
      </c>
      <c r="G425" s="25">
        <f t="shared" si="73"/>
        <v>1.0357064758989099</v>
      </c>
      <c r="H425" s="25">
        <f t="shared" si="80"/>
        <v>1.0020806698719684</v>
      </c>
      <c r="I425" s="4">
        <f t="shared" si="74"/>
        <v>16542.580351458106</v>
      </c>
      <c r="J425" s="25">
        <f t="shared" si="81"/>
        <v>14604.838063735755</v>
      </c>
      <c r="K425" s="15">
        <f t="shared" si="75"/>
        <v>14635.225910279947</v>
      </c>
      <c r="L425" s="36">
        <f t="shared" si="76"/>
        <v>1941.7740897200529</v>
      </c>
      <c r="M425" s="36">
        <f t="shared" si="77"/>
        <v>1941.7740897200529</v>
      </c>
      <c r="N425" s="36">
        <f t="shared" si="78"/>
        <v>0.11713664050914235</v>
      </c>
      <c r="O425" s="36">
        <f t="shared" si="79"/>
        <v>3770486.6155081401</v>
      </c>
      <c r="P425" s="35">
        <f t="shared" si="82"/>
        <v>3770486.6155081401</v>
      </c>
    </row>
    <row r="426" spans="1:16" x14ac:dyDescent="0.4">
      <c r="A426" s="1">
        <v>425</v>
      </c>
      <c r="B426" s="21">
        <v>40238</v>
      </c>
      <c r="C426" s="43">
        <v>1</v>
      </c>
      <c r="D426" s="23">
        <v>15934</v>
      </c>
      <c r="E426" s="25">
        <f t="shared" si="83"/>
        <v>15989.75</v>
      </c>
      <c r="F426" s="25">
        <f t="shared" si="84"/>
        <v>15745.25</v>
      </c>
      <c r="G426" s="25">
        <f t="shared" si="73"/>
        <v>1.0119877423349899</v>
      </c>
      <c r="H426" s="25">
        <f t="shared" si="80"/>
        <v>0.99569607902686397</v>
      </c>
      <c r="I426" s="4">
        <f t="shared" si="74"/>
        <v>16002.875109815612</v>
      </c>
      <c r="J426" s="25">
        <f t="shared" si="81"/>
        <v>14605.007501619813</v>
      </c>
      <c r="K426" s="15">
        <f t="shared" si="75"/>
        <v>14542.148703520783</v>
      </c>
      <c r="L426" s="36">
        <f t="shared" si="76"/>
        <v>1391.8512964792171</v>
      </c>
      <c r="M426" s="36">
        <f t="shared" si="77"/>
        <v>1391.8512964792171</v>
      </c>
      <c r="N426" s="36">
        <f t="shared" si="78"/>
        <v>8.7351029024677868E-2</v>
      </c>
      <c r="O426" s="36">
        <f t="shared" si="79"/>
        <v>1937250.0315108777</v>
      </c>
      <c r="P426" s="35">
        <f t="shared" si="82"/>
        <v>1937250.0315108777</v>
      </c>
    </row>
    <row r="427" spans="1:16" x14ac:dyDescent="0.4">
      <c r="A427" s="1">
        <v>426</v>
      </c>
      <c r="B427" s="21">
        <v>40239</v>
      </c>
      <c r="C427" s="43">
        <v>2</v>
      </c>
      <c r="D427" s="23">
        <v>15248</v>
      </c>
      <c r="E427" s="25">
        <f t="shared" si="83"/>
        <v>15500.75</v>
      </c>
      <c r="F427" s="25">
        <f t="shared" si="84"/>
        <v>14878</v>
      </c>
      <c r="G427" s="25">
        <f t="shared" si="73"/>
        <v>1.0248689339965049</v>
      </c>
      <c r="H427" s="25">
        <f t="shared" si="80"/>
        <v>0.99867359391021715</v>
      </c>
      <c r="I427" s="4">
        <f t="shared" si="74"/>
        <v>15268.251902303555</v>
      </c>
      <c r="J427" s="25">
        <f t="shared" si="81"/>
        <v>14605.176939503874</v>
      </c>
      <c r="K427" s="15">
        <f t="shared" si="75"/>
        <v>14585.804543868961</v>
      </c>
      <c r="L427" s="36">
        <f t="shared" si="76"/>
        <v>662.19545613103946</v>
      </c>
      <c r="M427" s="36">
        <f t="shared" si="77"/>
        <v>662.19545613103946</v>
      </c>
      <c r="N427" s="36">
        <f t="shared" si="78"/>
        <v>4.3428348382151066E-2</v>
      </c>
      <c r="O427" s="36">
        <f t="shared" si="79"/>
        <v>438502.82212059543</v>
      </c>
      <c r="P427" s="35">
        <f t="shared" si="82"/>
        <v>438502.82212059543</v>
      </c>
    </row>
    <row r="428" spans="1:16" x14ac:dyDescent="0.4">
      <c r="A428" s="1">
        <v>427</v>
      </c>
      <c r="B428" s="21">
        <v>40240</v>
      </c>
      <c r="C428" s="43">
        <v>3</v>
      </c>
      <c r="D428" s="23">
        <v>14244</v>
      </c>
      <c r="E428" s="25">
        <f t="shared" si="83"/>
        <v>14255.25</v>
      </c>
      <c r="F428" s="25">
        <f t="shared" si="84"/>
        <v>13978.75</v>
      </c>
      <c r="G428" s="25">
        <f t="shared" si="73"/>
        <v>1.0189752302602164</v>
      </c>
      <c r="H428" s="25">
        <f t="shared" si="80"/>
        <v>1.0035496571909501</v>
      </c>
      <c r="I428" s="4">
        <f t="shared" si="74"/>
        <v>14193.617523492141</v>
      </c>
      <c r="J428" s="25">
        <f t="shared" si="81"/>
        <v>14605.346377387934</v>
      </c>
      <c r="K428" s="15">
        <f t="shared" si="75"/>
        <v>14657.190350182746</v>
      </c>
      <c r="L428" s="36">
        <f t="shared" si="76"/>
        <v>-413.19035018274553</v>
      </c>
      <c r="M428" s="36">
        <f t="shared" si="77"/>
        <v>413.19035018274553</v>
      </c>
      <c r="N428" s="36">
        <f t="shared" si="78"/>
        <v>2.9008027954419091E-2</v>
      </c>
      <c r="O428" s="36">
        <f t="shared" si="79"/>
        <v>170726.26548413988</v>
      </c>
      <c r="P428" s="35">
        <f t="shared" si="82"/>
        <v>170726.26548413988</v>
      </c>
    </row>
    <row r="429" spans="1:16" x14ac:dyDescent="0.4">
      <c r="A429" s="1">
        <v>428</v>
      </c>
      <c r="B429" s="21">
        <v>40241</v>
      </c>
      <c r="C429" s="43">
        <v>4</v>
      </c>
      <c r="D429" s="23">
        <v>11595</v>
      </c>
      <c r="E429" s="25">
        <f t="shared" si="83"/>
        <v>13702.25</v>
      </c>
      <c r="F429" s="25">
        <f t="shared" si="84"/>
        <v>13582.125</v>
      </c>
      <c r="G429" s="25">
        <f t="shared" ref="G429:G492" si="85">D429/F429</f>
        <v>0.85369557414616637</v>
      </c>
      <c r="H429" s="25">
        <f t="shared" si="80"/>
        <v>1.0020806698719684</v>
      </c>
      <c r="I429" s="4">
        <f t="shared" ref="I429:I492" si="86">D429/H429</f>
        <v>11570.92472553277</v>
      </c>
      <c r="J429" s="25">
        <f t="shared" si="81"/>
        <v>14605.515815271994</v>
      </c>
      <c r="K429" s="15">
        <f t="shared" ref="K429:K492" si="87">H429*J429</f>
        <v>14635.905071993389</v>
      </c>
      <c r="L429" s="36">
        <f t="shared" ref="L429:L492" si="88">D429-K429</f>
        <v>-3040.9050719933894</v>
      </c>
      <c r="M429" s="36">
        <f t="shared" ref="M429:M492" si="89">ABS(L429)</f>
        <v>3040.9050719933894</v>
      </c>
      <c r="N429" s="36">
        <f t="shared" ref="N429:N492" si="90">M429/D429</f>
        <v>0.2622600320822242</v>
      </c>
      <c r="O429" s="36">
        <f t="shared" ref="O429:O492" si="91">L429^2</f>
        <v>9247103.6568751205</v>
      </c>
      <c r="P429" s="35">
        <f t="shared" si="82"/>
        <v>9247103.6568751205</v>
      </c>
    </row>
    <row r="430" spans="1:16" x14ac:dyDescent="0.4">
      <c r="A430" s="1">
        <v>429</v>
      </c>
      <c r="B430" s="21">
        <v>40242</v>
      </c>
      <c r="C430" s="43">
        <v>1</v>
      </c>
      <c r="D430" s="23">
        <v>13722</v>
      </c>
      <c r="E430" s="25">
        <f t="shared" si="83"/>
        <v>13462</v>
      </c>
      <c r="F430" s="25">
        <f t="shared" si="84"/>
        <v>13099</v>
      </c>
      <c r="G430" s="25">
        <f t="shared" si="85"/>
        <v>1.0475608825101153</v>
      </c>
      <c r="H430" s="25">
        <f t="shared" si="80"/>
        <v>0.99569607902686397</v>
      </c>
      <c r="I430" s="4">
        <f t="shared" si="86"/>
        <v>13781.313685006266</v>
      </c>
      <c r="J430" s="25">
        <f t="shared" si="81"/>
        <v>14605.685253156054</v>
      </c>
      <c r="K430" s="15">
        <f t="shared" si="87"/>
        <v>14542.823538067973</v>
      </c>
      <c r="L430" s="36">
        <f t="shared" si="88"/>
        <v>-820.82353806797255</v>
      </c>
      <c r="M430" s="36">
        <f t="shared" si="89"/>
        <v>820.82353806797255</v>
      </c>
      <c r="N430" s="36">
        <f t="shared" si="90"/>
        <v>5.9818068653838548E-2</v>
      </c>
      <c r="O430" s="36">
        <f t="shared" si="91"/>
        <v>673751.28064642439</v>
      </c>
      <c r="P430" s="35">
        <f t="shared" si="82"/>
        <v>673751.28064642439</v>
      </c>
    </row>
    <row r="431" spans="1:16" x14ac:dyDescent="0.4">
      <c r="A431" s="1">
        <v>430</v>
      </c>
      <c r="B431" s="21">
        <v>40243</v>
      </c>
      <c r="C431" s="43">
        <v>2</v>
      </c>
      <c r="D431" s="23">
        <v>14287</v>
      </c>
      <c r="E431" s="25">
        <f t="shared" si="83"/>
        <v>12736</v>
      </c>
      <c r="F431" s="25">
        <f t="shared" si="84"/>
        <v>12719.875</v>
      </c>
      <c r="G431" s="25">
        <f t="shared" si="85"/>
        <v>1.1232028616633418</v>
      </c>
      <c r="H431" s="25">
        <f t="shared" si="80"/>
        <v>0.99867359391021715</v>
      </c>
      <c r="I431" s="4">
        <f t="shared" si="86"/>
        <v>14305.975533067345</v>
      </c>
      <c r="J431" s="25">
        <f t="shared" si="81"/>
        <v>14605.854691040115</v>
      </c>
      <c r="K431" s="15">
        <f t="shared" si="87"/>
        <v>14586.481396431436</v>
      </c>
      <c r="L431" s="36">
        <f t="shared" si="88"/>
        <v>-299.48139643143622</v>
      </c>
      <c r="M431" s="36">
        <f t="shared" si="89"/>
        <v>299.48139643143622</v>
      </c>
      <c r="N431" s="36">
        <f t="shared" si="90"/>
        <v>2.0961811187193688E-2</v>
      </c>
      <c r="O431" s="36">
        <f t="shared" si="91"/>
        <v>89689.106808523065</v>
      </c>
      <c r="P431" s="35">
        <f t="shared" si="82"/>
        <v>89689.106808523065</v>
      </c>
    </row>
    <row r="432" spans="1:16" x14ac:dyDescent="0.4">
      <c r="A432" s="1">
        <v>431</v>
      </c>
      <c r="B432" s="21">
        <v>40244</v>
      </c>
      <c r="C432" s="43">
        <v>3</v>
      </c>
      <c r="D432" s="23">
        <v>11340</v>
      </c>
      <c r="E432" s="25">
        <f t="shared" si="83"/>
        <v>12703.75</v>
      </c>
      <c r="F432" s="25">
        <f t="shared" si="84"/>
        <v>12677.375</v>
      </c>
      <c r="G432" s="25">
        <f t="shared" si="85"/>
        <v>0.89450694643015605</v>
      </c>
      <c r="H432" s="25">
        <f t="shared" si="80"/>
        <v>1.0035496571909501</v>
      </c>
      <c r="I432" s="4">
        <f t="shared" si="86"/>
        <v>11299.889266807138</v>
      </c>
      <c r="J432" s="25">
        <f t="shared" si="81"/>
        <v>14606.024128924175</v>
      </c>
      <c r="K432" s="15">
        <f t="shared" si="87"/>
        <v>14657.870507504602</v>
      </c>
      <c r="L432" s="36">
        <f t="shared" si="88"/>
        <v>-3317.8705075046018</v>
      </c>
      <c r="M432" s="36">
        <f t="shared" si="89"/>
        <v>3317.8705075046018</v>
      </c>
      <c r="N432" s="36">
        <f t="shared" si="90"/>
        <v>0.29258117350128765</v>
      </c>
      <c r="O432" s="36">
        <f t="shared" si="91"/>
        <v>11008264.704568844</v>
      </c>
      <c r="P432" s="35">
        <f t="shared" si="82"/>
        <v>11008264.704568844</v>
      </c>
    </row>
    <row r="433" spans="1:16" x14ac:dyDescent="0.4">
      <c r="A433" s="1">
        <v>432</v>
      </c>
      <c r="B433" s="21">
        <v>40245</v>
      </c>
      <c r="C433" s="43">
        <v>4</v>
      </c>
      <c r="D433" s="23">
        <v>11466</v>
      </c>
      <c r="E433" s="25">
        <f t="shared" si="83"/>
        <v>12651</v>
      </c>
      <c r="F433" s="25">
        <f t="shared" si="84"/>
        <v>12613.375</v>
      </c>
      <c r="G433" s="25">
        <f t="shared" si="85"/>
        <v>0.90903505207765567</v>
      </c>
      <c r="H433" s="25">
        <f t="shared" si="80"/>
        <v>1.0020806698719684</v>
      </c>
      <c r="I433" s="4">
        <f t="shared" si="86"/>
        <v>11442.192574640685</v>
      </c>
      <c r="J433" s="25">
        <f t="shared" si="81"/>
        <v>14606.193566808235</v>
      </c>
      <c r="K433" s="15">
        <f t="shared" si="87"/>
        <v>14636.584233706832</v>
      </c>
      <c r="L433" s="36">
        <f t="shared" si="88"/>
        <v>-3170.5842337068316</v>
      </c>
      <c r="M433" s="36">
        <f t="shared" si="89"/>
        <v>3170.5842337068316</v>
      </c>
      <c r="N433" s="36">
        <f t="shared" si="90"/>
        <v>0.27652051576023301</v>
      </c>
      <c r="O433" s="36">
        <f t="shared" si="91"/>
        <v>10052604.383030336</v>
      </c>
      <c r="P433" s="35">
        <f t="shared" si="82"/>
        <v>10052604.383030336</v>
      </c>
    </row>
    <row r="434" spans="1:16" x14ac:dyDescent="0.4">
      <c r="A434" s="1">
        <v>433</v>
      </c>
      <c r="B434" s="21">
        <v>40246</v>
      </c>
      <c r="C434" s="43">
        <v>1</v>
      </c>
      <c r="D434" s="23">
        <v>13511</v>
      </c>
      <c r="E434" s="25">
        <f t="shared" si="83"/>
        <v>12575.75</v>
      </c>
      <c r="F434" s="25">
        <f t="shared" si="84"/>
        <v>12509.625</v>
      </c>
      <c r="G434" s="25">
        <f t="shared" si="85"/>
        <v>1.0800483627606743</v>
      </c>
      <c r="H434" s="25">
        <f t="shared" si="80"/>
        <v>0.99569607902686397</v>
      </c>
      <c r="I434" s="4">
        <f t="shared" si="86"/>
        <v>13569.401632278068</v>
      </c>
      <c r="J434" s="25">
        <f t="shared" si="81"/>
        <v>14606.363004692295</v>
      </c>
      <c r="K434" s="15">
        <f t="shared" si="87"/>
        <v>14543.498372615162</v>
      </c>
      <c r="L434" s="36">
        <f t="shared" si="88"/>
        <v>-1032.4983726151622</v>
      </c>
      <c r="M434" s="36">
        <f t="shared" si="89"/>
        <v>1032.4983726151622</v>
      </c>
      <c r="N434" s="36">
        <f t="shared" si="90"/>
        <v>7.6419093524917645E-2</v>
      </c>
      <c r="O434" s="36">
        <f t="shared" si="91"/>
        <v>1066052.8894529585</v>
      </c>
      <c r="P434" s="35">
        <f t="shared" si="82"/>
        <v>1066052.8894529585</v>
      </c>
    </row>
    <row r="435" spans="1:16" x14ac:dyDescent="0.4">
      <c r="A435" s="1">
        <v>434</v>
      </c>
      <c r="B435" s="21">
        <v>40247</v>
      </c>
      <c r="C435" s="43">
        <v>2</v>
      </c>
      <c r="D435" s="23">
        <v>13986</v>
      </c>
      <c r="E435" s="25">
        <f t="shared" si="83"/>
        <v>12443.5</v>
      </c>
      <c r="F435" s="25">
        <f t="shared" si="84"/>
        <v>12666.5</v>
      </c>
      <c r="G435" s="25">
        <f t="shared" si="85"/>
        <v>1.1041724233213595</v>
      </c>
      <c r="H435" s="25">
        <f t="shared" si="80"/>
        <v>0.99867359391021715</v>
      </c>
      <c r="I435" s="4">
        <f t="shared" si="86"/>
        <v>14004.575754565682</v>
      </c>
      <c r="J435" s="25">
        <f t="shared" si="81"/>
        <v>14606.532442576356</v>
      </c>
      <c r="K435" s="15">
        <f t="shared" si="87"/>
        <v>14587.158248993912</v>
      </c>
      <c r="L435" s="36">
        <f t="shared" si="88"/>
        <v>-601.15824899391191</v>
      </c>
      <c r="M435" s="36">
        <f t="shared" si="89"/>
        <v>601.15824899391191</v>
      </c>
      <c r="N435" s="36">
        <f t="shared" si="90"/>
        <v>4.2982857785922486E-2</v>
      </c>
      <c r="O435" s="36">
        <f t="shared" si="91"/>
        <v>361391.24033342622</v>
      </c>
      <c r="P435" s="35">
        <f t="shared" si="82"/>
        <v>361391.24033342622</v>
      </c>
    </row>
    <row r="436" spans="1:16" x14ac:dyDescent="0.4">
      <c r="A436" s="1">
        <v>435</v>
      </c>
      <c r="B436" s="21">
        <v>40248</v>
      </c>
      <c r="C436" s="43">
        <v>3</v>
      </c>
      <c r="D436" s="23">
        <v>10811</v>
      </c>
      <c r="E436" s="25">
        <f t="shared" si="83"/>
        <v>12889.5</v>
      </c>
      <c r="F436" s="25">
        <f t="shared" si="84"/>
        <v>12841.5</v>
      </c>
      <c r="G436" s="25">
        <f t="shared" si="85"/>
        <v>0.84187984269750415</v>
      </c>
      <c r="H436" s="25">
        <f t="shared" si="80"/>
        <v>1.0035496571909501</v>
      </c>
      <c r="I436" s="4">
        <f t="shared" si="86"/>
        <v>10772.760393602466</v>
      </c>
      <c r="J436" s="25">
        <f t="shared" si="81"/>
        <v>14606.701880460414</v>
      </c>
      <c r="K436" s="15">
        <f t="shared" si="87"/>
        <v>14658.550664826455</v>
      </c>
      <c r="L436" s="36">
        <f t="shared" si="88"/>
        <v>-3847.5506648264545</v>
      </c>
      <c r="M436" s="36">
        <f t="shared" si="89"/>
        <v>3847.5506648264545</v>
      </c>
      <c r="N436" s="36">
        <f t="shared" si="90"/>
        <v>0.35589220838280033</v>
      </c>
      <c r="O436" s="36">
        <f t="shared" si="91"/>
        <v>14803646.118406491</v>
      </c>
      <c r="P436" s="35">
        <f t="shared" si="82"/>
        <v>14803646.118406491</v>
      </c>
    </row>
    <row r="437" spans="1:16" x14ac:dyDescent="0.4">
      <c r="A437" s="1">
        <v>436</v>
      </c>
      <c r="B437" s="21">
        <v>40249</v>
      </c>
      <c r="C437" s="43">
        <v>4</v>
      </c>
      <c r="D437" s="23">
        <v>13250</v>
      </c>
      <c r="E437" s="25">
        <f t="shared" si="83"/>
        <v>12793.5</v>
      </c>
      <c r="F437" s="25">
        <f t="shared" si="84"/>
        <v>12685.875</v>
      </c>
      <c r="G437" s="25">
        <f t="shared" si="85"/>
        <v>1.0444687496920788</v>
      </c>
      <c r="H437" s="25">
        <f t="shared" si="80"/>
        <v>1.0020806698719684</v>
      </c>
      <c r="I437" s="4">
        <f t="shared" si="86"/>
        <v>13222.488366822699</v>
      </c>
      <c r="J437" s="25">
        <f t="shared" si="81"/>
        <v>14606.871318344474</v>
      </c>
      <c r="K437" s="15">
        <f t="shared" si="87"/>
        <v>14637.263395420274</v>
      </c>
      <c r="L437" s="36">
        <f t="shared" si="88"/>
        <v>-1387.2633954202738</v>
      </c>
      <c r="M437" s="36">
        <f t="shared" si="89"/>
        <v>1387.2633954202738</v>
      </c>
      <c r="N437" s="36">
        <f t="shared" si="90"/>
        <v>0.10469912418266217</v>
      </c>
      <c r="O437" s="36">
        <f t="shared" si="91"/>
        <v>1924499.7282729871</v>
      </c>
      <c r="P437" s="35">
        <f t="shared" si="82"/>
        <v>1924499.7282729871</v>
      </c>
    </row>
    <row r="438" spans="1:16" x14ac:dyDescent="0.4">
      <c r="A438" s="1">
        <v>437</v>
      </c>
      <c r="B438" s="21">
        <v>40250</v>
      </c>
      <c r="C438" s="43">
        <v>1</v>
      </c>
      <c r="D438" s="23">
        <v>13127</v>
      </c>
      <c r="E438" s="25">
        <f t="shared" si="83"/>
        <v>12578.25</v>
      </c>
      <c r="F438" s="25">
        <f t="shared" si="84"/>
        <v>13059.25</v>
      </c>
      <c r="G438" s="25">
        <f t="shared" si="85"/>
        <v>1.0051878936386087</v>
      </c>
      <c r="H438" s="25">
        <f t="shared" si="80"/>
        <v>0.99569607902686397</v>
      </c>
      <c r="I438" s="4">
        <f t="shared" si="86"/>
        <v>13183.741782763245</v>
      </c>
      <c r="J438" s="25">
        <f t="shared" si="81"/>
        <v>14607.040756228535</v>
      </c>
      <c r="K438" s="15">
        <f t="shared" si="87"/>
        <v>14544.17320716235</v>
      </c>
      <c r="L438" s="36">
        <f t="shared" si="88"/>
        <v>-1417.1732071623501</v>
      </c>
      <c r="M438" s="36">
        <f t="shared" si="89"/>
        <v>1417.1732071623501</v>
      </c>
      <c r="N438" s="36">
        <f t="shared" si="90"/>
        <v>0.10795865065607908</v>
      </c>
      <c r="O438" s="36">
        <f t="shared" si="91"/>
        <v>2008379.8990988212</v>
      </c>
      <c r="P438" s="35">
        <f t="shared" si="82"/>
        <v>2008379.8990988212</v>
      </c>
    </row>
    <row r="439" spans="1:16" x14ac:dyDescent="0.4">
      <c r="A439" s="1">
        <v>438</v>
      </c>
      <c r="B439" s="21">
        <v>40251</v>
      </c>
      <c r="C439" s="43">
        <v>2</v>
      </c>
      <c r="D439" s="23">
        <v>13125</v>
      </c>
      <c r="E439" s="25">
        <f t="shared" si="83"/>
        <v>13540.25</v>
      </c>
      <c r="F439" s="25">
        <f t="shared" si="84"/>
        <v>13582.625</v>
      </c>
      <c r="G439" s="25">
        <f t="shared" si="85"/>
        <v>0.96630805900921213</v>
      </c>
      <c r="H439" s="25">
        <f t="shared" si="80"/>
        <v>0.99867359391021715</v>
      </c>
      <c r="I439" s="4">
        <f t="shared" si="86"/>
        <v>13142.432202107433</v>
      </c>
      <c r="J439" s="25">
        <f t="shared" si="81"/>
        <v>14607.210194112595</v>
      </c>
      <c r="K439" s="15">
        <f t="shared" si="87"/>
        <v>14587.835101556386</v>
      </c>
      <c r="L439" s="36">
        <f t="shared" si="88"/>
        <v>-1462.8351015563858</v>
      </c>
      <c r="M439" s="36">
        <f t="shared" si="89"/>
        <v>1462.8351015563858</v>
      </c>
      <c r="N439" s="36">
        <f t="shared" si="90"/>
        <v>0.11145410297572463</v>
      </c>
      <c r="O439" s="36">
        <f t="shared" si="91"/>
        <v>2139886.5343454815</v>
      </c>
      <c r="P439" s="35">
        <f t="shared" si="82"/>
        <v>2139886.5343454815</v>
      </c>
    </row>
    <row r="440" spans="1:16" x14ac:dyDescent="0.4">
      <c r="A440" s="1">
        <v>439</v>
      </c>
      <c r="B440" s="21">
        <v>40252</v>
      </c>
      <c r="C440" s="43">
        <v>3</v>
      </c>
      <c r="D440" s="23">
        <v>14659</v>
      </c>
      <c r="E440" s="25">
        <f t="shared" si="83"/>
        <v>13625</v>
      </c>
      <c r="F440" s="25">
        <f t="shared" si="84"/>
        <v>13719.75</v>
      </c>
      <c r="G440" s="25">
        <f t="shared" si="85"/>
        <v>1.0684597022540498</v>
      </c>
      <c r="H440" s="25">
        <f t="shared" si="80"/>
        <v>1.0035496571909501</v>
      </c>
      <c r="I440" s="4">
        <f t="shared" si="86"/>
        <v>14607.149626289756</v>
      </c>
      <c r="J440" s="25">
        <f t="shared" si="81"/>
        <v>14607.379631996655</v>
      </c>
      <c r="K440" s="15">
        <f t="shared" si="87"/>
        <v>14659.230822148311</v>
      </c>
      <c r="L440" s="36">
        <f t="shared" si="88"/>
        <v>-0.23082214831083547</v>
      </c>
      <c r="M440" s="36">
        <f t="shared" si="89"/>
        <v>0.23082214831083547</v>
      </c>
      <c r="N440" s="36">
        <f t="shared" si="90"/>
        <v>1.5746104666814618E-5</v>
      </c>
      <c r="O440" s="36">
        <f t="shared" si="91"/>
        <v>5.327886415082933E-2</v>
      </c>
      <c r="P440" s="35">
        <f t="shared" si="82"/>
        <v>5.327886415082933E-2</v>
      </c>
    </row>
    <row r="441" spans="1:16" x14ac:dyDescent="0.4">
      <c r="A441" s="1">
        <v>440</v>
      </c>
      <c r="B441" s="21">
        <v>40253</v>
      </c>
      <c r="C441" s="43">
        <v>4</v>
      </c>
      <c r="D441" s="23">
        <v>13589</v>
      </c>
      <c r="E441" s="25">
        <f t="shared" si="83"/>
        <v>13814.5</v>
      </c>
      <c r="F441" s="25">
        <f t="shared" si="84"/>
        <v>13524.5</v>
      </c>
      <c r="G441" s="25">
        <f t="shared" si="85"/>
        <v>1.0047691227032423</v>
      </c>
      <c r="H441" s="25">
        <f t="shared" si="80"/>
        <v>1.0020806698719684</v>
      </c>
      <c r="I441" s="4">
        <f t="shared" si="86"/>
        <v>13560.784484283295</v>
      </c>
      <c r="J441" s="25">
        <f t="shared" si="81"/>
        <v>14607.549069880715</v>
      </c>
      <c r="K441" s="15">
        <f t="shared" si="87"/>
        <v>14637.942557133716</v>
      </c>
      <c r="L441" s="36">
        <f t="shared" si="88"/>
        <v>-1048.942557133716</v>
      </c>
      <c r="M441" s="36">
        <f t="shared" si="89"/>
        <v>1048.942557133716</v>
      </c>
      <c r="N441" s="36">
        <f t="shared" si="90"/>
        <v>7.7190562744404737E-2</v>
      </c>
      <c r="O441" s="36">
        <f t="shared" si="91"/>
        <v>1100280.4881662191</v>
      </c>
      <c r="P441" s="35">
        <f t="shared" si="82"/>
        <v>1100280.4881662191</v>
      </c>
    </row>
    <row r="442" spans="1:16" x14ac:dyDescent="0.4">
      <c r="A442" s="1">
        <v>441</v>
      </c>
      <c r="B442" s="21">
        <v>40254</v>
      </c>
      <c r="C442" s="43">
        <v>1</v>
      </c>
      <c r="D442" s="23">
        <v>13885</v>
      </c>
      <c r="E442" s="25">
        <f t="shared" si="83"/>
        <v>13234.5</v>
      </c>
      <c r="F442" s="25">
        <f t="shared" si="84"/>
        <v>13136</v>
      </c>
      <c r="G442" s="25">
        <f t="shared" si="85"/>
        <v>1.0570188794153472</v>
      </c>
      <c r="H442" s="25">
        <f t="shared" si="80"/>
        <v>0.99569607902686397</v>
      </c>
      <c r="I442" s="4">
        <f t="shared" si="86"/>
        <v>13945.018256545109</v>
      </c>
      <c r="J442" s="25">
        <f t="shared" si="81"/>
        <v>14607.718507764775</v>
      </c>
      <c r="K442" s="15">
        <f t="shared" si="87"/>
        <v>14544.84804170954</v>
      </c>
      <c r="L442" s="36">
        <f t="shared" si="88"/>
        <v>-659.84804170953976</v>
      </c>
      <c r="M442" s="36">
        <f t="shared" si="89"/>
        <v>659.84804170953976</v>
      </c>
      <c r="N442" s="36">
        <f t="shared" si="90"/>
        <v>4.7522365265361161E-2</v>
      </c>
      <c r="O442" s="36">
        <f t="shared" si="91"/>
        <v>435399.43814791454</v>
      </c>
      <c r="P442" s="35">
        <f t="shared" si="82"/>
        <v>435399.43814791454</v>
      </c>
    </row>
    <row r="443" spans="1:16" x14ac:dyDescent="0.4">
      <c r="A443" s="1">
        <v>442</v>
      </c>
      <c r="B443" s="21">
        <v>40255</v>
      </c>
      <c r="C443" s="43">
        <v>2</v>
      </c>
      <c r="D443" s="23">
        <v>10805</v>
      </c>
      <c r="E443" s="25">
        <f t="shared" si="83"/>
        <v>13037.5</v>
      </c>
      <c r="F443" s="25">
        <f t="shared" si="84"/>
        <v>13244</v>
      </c>
      <c r="G443" s="25">
        <f t="shared" si="85"/>
        <v>0.81584113560857752</v>
      </c>
      <c r="H443" s="25">
        <f t="shared" si="80"/>
        <v>0.99867359391021715</v>
      </c>
      <c r="I443" s="4">
        <f t="shared" si="86"/>
        <v>10819.35085285873</v>
      </c>
      <c r="J443" s="25">
        <f t="shared" si="81"/>
        <v>14607.887945648836</v>
      </c>
      <c r="K443" s="15">
        <f t="shared" si="87"/>
        <v>14588.511954118861</v>
      </c>
      <c r="L443" s="36">
        <f t="shared" si="88"/>
        <v>-3783.5119541188615</v>
      </c>
      <c r="M443" s="36">
        <f t="shared" si="89"/>
        <v>3783.5119541188615</v>
      </c>
      <c r="N443" s="36">
        <f t="shared" si="90"/>
        <v>0.35016306840526251</v>
      </c>
      <c r="O443" s="36">
        <f t="shared" si="91"/>
        <v>14314962.706960326</v>
      </c>
      <c r="P443" s="35">
        <f t="shared" si="82"/>
        <v>14314962.706960326</v>
      </c>
    </row>
    <row r="444" spans="1:16" x14ac:dyDescent="0.4">
      <c r="A444" s="1">
        <v>443</v>
      </c>
      <c r="B444" s="21">
        <v>40256</v>
      </c>
      <c r="C444" s="43">
        <v>3</v>
      </c>
      <c r="D444" s="23">
        <v>13871</v>
      </c>
      <c r="E444" s="25">
        <f t="shared" si="83"/>
        <v>13450.5</v>
      </c>
      <c r="F444" s="25">
        <f t="shared" si="84"/>
        <v>13456.125</v>
      </c>
      <c r="G444" s="25">
        <f t="shared" si="85"/>
        <v>1.0308316844559633</v>
      </c>
      <c r="H444" s="25">
        <f t="shared" si="80"/>
        <v>1.0035496571909501</v>
      </c>
      <c r="I444" s="4">
        <f t="shared" si="86"/>
        <v>13821.936862423439</v>
      </c>
      <c r="J444" s="25">
        <f t="shared" si="81"/>
        <v>14608.057383532896</v>
      </c>
      <c r="K444" s="15">
        <f t="shared" si="87"/>
        <v>14659.910979470165</v>
      </c>
      <c r="L444" s="36">
        <f t="shared" si="88"/>
        <v>-788.91097947016533</v>
      </c>
      <c r="M444" s="36">
        <f t="shared" si="89"/>
        <v>788.91097947016533</v>
      </c>
      <c r="N444" s="36">
        <f t="shared" si="90"/>
        <v>5.6874845322627446E-2</v>
      </c>
      <c r="O444" s="36">
        <f t="shared" si="91"/>
        <v>622380.53352857567</v>
      </c>
      <c r="P444" s="35">
        <f t="shared" si="82"/>
        <v>622380.53352857567</v>
      </c>
    </row>
    <row r="445" spans="1:16" x14ac:dyDescent="0.4">
      <c r="A445" s="1">
        <v>444</v>
      </c>
      <c r="B445" s="21">
        <v>40257</v>
      </c>
      <c r="C445" s="43">
        <v>4</v>
      </c>
      <c r="D445" s="23">
        <v>15241</v>
      </c>
      <c r="E445" s="25">
        <f t="shared" si="83"/>
        <v>13461.75</v>
      </c>
      <c r="F445" s="25">
        <f t="shared" si="84"/>
        <v>13873.125</v>
      </c>
      <c r="G445" s="25">
        <f t="shared" si="85"/>
        <v>1.0985989097625806</v>
      </c>
      <c r="H445" s="25">
        <f t="shared" si="80"/>
        <v>1.0020806698719684</v>
      </c>
      <c r="I445" s="4">
        <f t="shared" si="86"/>
        <v>15209.354354622246</v>
      </c>
      <c r="J445" s="25">
        <f t="shared" si="81"/>
        <v>14608.226821416956</v>
      </c>
      <c r="K445" s="15">
        <f t="shared" si="87"/>
        <v>14638.62171884716</v>
      </c>
      <c r="L445" s="36">
        <f t="shared" si="88"/>
        <v>602.37828115283992</v>
      </c>
      <c r="M445" s="36">
        <f t="shared" si="89"/>
        <v>602.37828115283992</v>
      </c>
      <c r="N445" s="36">
        <f t="shared" si="90"/>
        <v>3.9523540525742397E-2</v>
      </c>
      <c r="O445" s="36">
        <f t="shared" si="91"/>
        <v>362859.59360464988</v>
      </c>
      <c r="P445" s="35">
        <f t="shared" si="82"/>
        <v>362859.59360464988</v>
      </c>
    </row>
    <row r="446" spans="1:16" x14ac:dyDescent="0.4">
      <c r="A446" s="1">
        <v>445</v>
      </c>
      <c r="B446" s="21">
        <v>40258</v>
      </c>
      <c r="C446" s="43">
        <v>1</v>
      </c>
      <c r="D446" s="23">
        <v>13930</v>
      </c>
      <c r="E446" s="25">
        <f t="shared" si="83"/>
        <v>14284.5</v>
      </c>
      <c r="F446" s="25">
        <f t="shared" si="84"/>
        <v>14394.375</v>
      </c>
      <c r="G446" s="25">
        <f t="shared" si="85"/>
        <v>0.96773913421041202</v>
      </c>
      <c r="H446" s="25">
        <f t="shared" si="80"/>
        <v>0.99569607902686397</v>
      </c>
      <c r="I446" s="4">
        <f t="shared" si="86"/>
        <v>13990.212770160128</v>
      </c>
      <c r="J446" s="25">
        <f t="shared" si="81"/>
        <v>14608.396259301015</v>
      </c>
      <c r="K446" s="15">
        <f t="shared" si="87"/>
        <v>14545.522876256728</v>
      </c>
      <c r="L446" s="36">
        <f t="shared" si="88"/>
        <v>-615.52287625672761</v>
      </c>
      <c r="M446" s="36">
        <f t="shared" si="89"/>
        <v>615.52287625672761</v>
      </c>
      <c r="N446" s="36">
        <f t="shared" si="90"/>
        <v>4.4186854002636583E-2</v>
      </c>
      <c r="O446" s="36">
        <f t="shared" si="91"/>
        <v>378868.41119535483</v>
      </c>
      <c r="P446" s="35">
        <f t="shared" si="82"/>
        <v>378868.41119535483</v>
      </c>
    </row>
    <row r="447" spans="1:16" x14ac:dyDescent="0.4">
      <c r="A447" s="1">
        <v>446</v>
      </c>
      <c r="B447" s="21">
        <v>40259</v>
      </c>
      <c r="C447" s="43">
        <v>2</v>
      </c>
      <c r="D447" s="23">
        <v>14096</v>
      </c>
      <c r="E447" s="25">
        <f t="shared" si="83"/>
        <v>14504.25</v>
      </c>
      <c r="F447" s="25">
        <f t="shared" si="84"/>
        <v>14385</v>
      </c>
      <c r="G447" s="25">
        <f t="shared" si="85"/>
        <v>0.97990962808481052</v>
      </c>
      <c r="H447" s="25">
        <f t="shared" si="80"/>
        <v>0.99867359391021715</v>
      </c>
      <c r="I447" s="4">
        <f t="shared" si="86"/>
        <v>14114.72185302144</v>
      </c>
      <c r="J447" s="25">
        <f t="shared" si="81"/>
        <v>14608.565697185075</v>
      </c>
      <c r="K447" s="15">
        <f t="shared" si="87"/>
        <v>14589.188806681335</v>
      </c>
      <c r="L447" s="36">
        <f t="shared" si="88"/>
        <v>-493.18880668133534</v>
      </c>
      <c r="M447" s="36">
        <f t="shared" si="89"/>
        <v>493.18880668133534</v>
      </c>
      <c r="N447" s="36">
        <f t="shared" si="90"/>
        <v>3.4987855184544218E-2</v>
      </c>
      <c r="O447" s="36">
        <f t="shared" si="91"/>
        <v>243235.19903575955</v>
      </c>
      <c r="P447" s="35">
        <f t="shared" si="82"/>
        <v>243235.19903575955</v>
      </c>
    </row>
    <row r="448" spans="1:16" x14ac:dyDescent="0.4">
      <c r="A448" s="1">
        <v>447</v>
      </c>
      <c r="B448" s="21">
        <v>40260</v>
      </c>
      <c r="C448" s="43">
        <v>3</v>
      </c>
      <c r="D448" s="23">
        <v>14750</v>
      </c>
      <c r="E448" s="25">
        <f t="shared" si="83"/>
        <v>14265.75</v>
      </c>
      <c r="F448" s="25">
        <f t="shared" si="84"/>
        <v>13946</v>
      </c>
      <c r="G448" s="25">
        <f t="shared" si="85"/>
        <v>1.0576509393374445</v>
      </c>
      <c r="H448" s="25">
        <f t="shared" si="80"/>
        <v>1.0035496571909501</v>
      </c>
      <c r="I448" s="4">
        <f t="shared" si="86"/>
        <v>14697.82775003574</v>
      </c>
      <c r="J448" s="25">
        <f t="shared" si="81"/>
        <v>14608.735135069135</v>
      </c>
      <c r="K448" s="15">
        <f t="shared" si="87"/>
        <v>14660.59113679202</v>
      </c>
      <c r="L448" s="36">
        <f t="shared" si="88"/>
        <v>89.408863207980176</v>
      </c>
      <c r="M448" s="36">
        <f t="shared" si="89"/>
        <v>89.408863207980176</v>
      </c>
      <c r="N448" s="36">
        <f t="shared" si="90"/>
        <v>6.0616178446088256E-3</v>
      </c>
      <c r="O448" s="36">
        <f t="shared" si="91"/>
        <v>7993.9448201433115</v>
      </c>
      <c r="P448" s="35">
        <f t="shared" si="82"/>
        <v>7993.9448201433115</v>
      </c>
    </row>
    <row r="449" spans="1:16" x14ac:dyDescent="0.4">
      <c r="A449" s="1">
        <v>448</v>
      </c>
      <c r="B449" s="21">
        <v>40261</v>
      </c>
      <c r="C449" s="43">
        <v>4</v>
      </c>
      <c r="D449" s="23">
        <v>14287</v>
      </c>
      <c r="E449" s="25">
        <f t="shared" si="83"/>
        <v>13626.25</v>
      </c>
      <c r="F449" s="25">
        <f t="shared" si="84"/>
        <v>13627.25</v>
      </c>
      <c r="G449" s="25">
        <f t="shared" si="85"/>
        <v>1.0484140233722872</v>
      </c>
      <c r="H449" s="25">
        <f t="shared" si="80"/>
        <v>1.0020806698719684</v>
      </c>
      <c r="I449" s="4">
        <f t="shared" si="86"/>
        <v>14257.335192211012</v>
      </c>
      <c r="J449" s="25">
        <f t="shared" si="81"/>
        <v>14608.904572953195</v>
      </c>
      <c r="K449" s="15">
        <f t="shared" si="87"/>
        <v>14639.3008805606</v>
      </c>
      <c r="L449" s="36">
        <f t="shared" si="88"/>
        <v>-352.30088056060049</v>
      </c>
      <c r="M449" s="36">
        <f t="shared" si="89"/>
        <v>352.30088056060049</v>
      </c>
      <c r="N449" s="36">
        <f t="shared" si="90"/>
        <v>2.4658842343431124E-2</v>
      </c>
      <c r="O449" s="36">
        <f t="shared" si="91"/>
        <v>124115.9104437745</v>
      </c>
      <c r="P449" s="35">
        <f t="shared" si="82"/>
        <v>124115.9104437745</v>
      </c>
    </row>
    <row r="450" spans="1:16" x14ac:dyDescent="0.4">
      <c r="A450" s="1">
        <v>449</v>
      </c>
      <c r="B450" s="21">
        <v>40262</v>
      </c>
      <c r="C450" s="43">
        <v>1</v>
      </c>
      <c r="D450" s="23">
        <v>11372</v>
      </c>
      <c r="E450" s="25">
        <f t="shared" si="83"/>
        <v>13628.25</v>
      </c>
      <c r="F450" s="25">
        <f t="shared" si="84"/>
        <v>13417.625</v>
      </c>
      <c r="G450" s="25">
        <f t="shared" si="85"/>
        <v>0.8475419457616381</v>
      </c>
      <c r="H450" s="25">
        <f t="shared" ref="H450:H513" si="92">VLOOKUP(C450,$Q$38:$S$42,3,FALSE)</f>
        <v>0.99569607902686397</v>
      </c>
      <c r="I450" s="4">
        <f t="shared" si="86"/>
        <v>11421.155751777529</v>
      </c>
      <c r="J450" s="25">
        <f t="shared" si="81"/>
        <v>14609.074010837256</v>
      </c>
      <c r="K450" s="15">
        <f t="shared" si="87"/>
        <v>14546.197710803917</v>
      </c>
      <c r="L450" s="36">
        <f t="shared" si="88"/>
        <v>-3174.1977108039173</v>
      </c>
      <c r="M450" s="36">
        <f t="shared" si="89"/>
        <v>3174.1977108039173</v>
      </c>
      <c r="N450" s="36">
        <f t="shared" si="90"/>
        <v>0.27912396331374578</v>
      </c>
      <c r="O450" s="36">
        <f t="shared" si="91"/>
        <v>10075531.10727283</v>
      </c>
      <c r="P450" s="35">
        <f t="shared" si="82"/>
        <v>10075531.10727283</v>
      </c>
    </row>
    <row r="451" spans="1:16" x14ac:dyDescent="0.4">
      <c r="A451" s="1">
        <v>450</v>
      </c>
      <c r="B451" s="21">
        <v>40263</v>
      </c>
      <c r="C451" s="43">
        <v>2</v>
      </c>
      <c r="D451" s="23">
        <v>14104</v>
      </c>
      <c r="E451" s="25">
        <f t="shared" si="83"/>
        <v>13207</v>
      </c>
      <c r="F451" s="25">
        <f t="shared" si="84"/>
        <v>13230</v>
      </c>
      <c r="G451" s="25">
        <f t="shared" si="85"/>
        <v>1.0660619803476947</v>
      </c>
      <c r="H451" s="25">
        <f t="shared" si="92"/>
        <v>0.99867359391021715</v>
      </c>
      <c r="I451" s="4">
        <f t="shared" si="86"/>
        <v>14122.732478363676</v>
      </c>
      <c r="J451" s="25">
        <f t="shared" ref="J451:J514" si="93">INTERCEPT($I$2:$I$3896,$A$2:$A$3896)+SLOPE($I$2:$I$3896,$A$2:$A$3896)*A451</f>
        <v>14609.243448721316</v>
      </c>
      <c r="K451" s="15">
        <f t="shared" si="87"/>
        <v>14589.865659243811</v>
      </c>
      <c r="L451" s="36">
        <f t="shared" si="88"/>
        <v>-485.86565924381102</v>
      </c>
      <c r="M451" s="36">
        <f t="shared" si="89"/>
        <v>485.86565924381102</v>
      </c>
      <c r="N451" s="36">
        <f t="shared" si="90"/>
        <v>3.4448784688301974E-2</v>
      </c>
      <c r="O451" s="36">
        <f t="shared" si="91"/>
        <v>236065.4388324231</v>
      </c>
      <c r="P451" s="35">
        <f t="shared" ref="P451:P514" si="94">(D451-K451)^2</f>
        <v>236065.4388324231</v>
      </c>
    </row>
    <row r="452" spans="1:16" x14ac:dyDescent="0.4">
      <c r="A452" s="1">
        <v>451</v>
      </c>
      <c r="B452" s="21">
        <v>40264</v>
      </c>
      <c r="C452" s="43">
        <v>3</v>
      </c>
      <c r="D452" s="23">
        <v>13065</v>
      </c>
      <c r="E452" s="25">
        <f t="shared" si="83"/>
        <v>13253</v>
      </c>
      <c r="F452" s="25">
        <f t="shared" si="84"/>
        <v>13590</v>
      </c>
      <c r="G452" s="25">
        <f t="shared" si="85"/>
        <v>0.96136865342163358</v>
      </c>
      <c r="H452" s="25">
        <f t="shared" si="92"/>
        <v>1.0035496571909501</v>
      </c>
      <c r="I452" s="4">
        <f t="shared" si="86"/>
        <v>13018.787766387588</v>
      </c>
      <c r="J452" s="25">
        <f t="shared" si="93"/>
        <v>14609.412886605376</v>
      </c>
      <c r="K452" s="15">
        <f t="shared" si="87"/>
        <v>14661.271294113874</v>
      </c>
      <c r="L452" s="36">
        <f t="shared" si="88"/>
        <v>-1596.2712941138743</v>
      </c>
      <c r="M452" s="36">
        <f t="shared" si="89"/>
        <v>1596.2712941138743</v>
      </c>
      <c r="N452" s="36">
        <f t="shared" si="90"/>
        <v>0.12217920352957323</v>
      </c>
      <c r="O452" s="36">
        <f t="shared" si="91"/>
        <v>2548082.0444119829</v>
      </c>
      <c r="P452" s="35">
        <f t="shared" si="94"/>
        <v>2548082.0444119829</v>
      </c>
    </row>
    <row r="453" spans="1:16" x14ac:dyDescent="0.4">
      <c r="A453" s="1">
        <v>452</v>
      </c>
      <c r="B453" s="21">
        <v>40265</v>
      </c>
      <c r="C453" s="43">
        <v>4</v>
      </c>
      <c r="D453" s="23">
        <v>14471</v>
      </c>
      <c r="E453" s="25">
        <f t="shared" ref="E453:E516" si="95">AVERAGE(D451:D454)</f>
        <v>13927</v>
      </c>
      <c r="F453" s="25">
        <f t="shared" ref="F453:F516" si="96">AVERAGE(E453:E454)</f>
        <v>13901.75</v>
      </c>
      <c r="G453" s="25">
        <f t="shared" si="85"/>
        <v>1.0409480820759975</v>
      </c>
      <c r="H453" s="25">
        <f t="shared" si="92"/>
        <v>1.0020806698719684</v>
      </c>
      <c r="I453" s="4">
        <f t="shared" si="86"/>
        <v>14440.95314387104</v>
      </c>
      <c r="J453" s="25">
        <f t="shared" si="93"/>
        <v>14609.582324489436</v>
      </c>
      <c r="K453" s="15">
        <f t="shared" si="87"/>
        <v>14639.980042274045</v>
      </c>
      <c r="L453" s="36">
        <f t="shared" si="88"/>
        <v>-168.98004227404454</v>
      </c>
      <c r="M453" s="36">
        <f t="shared" si="89"/>
        <v>168.98004227404454</v>
      </c>
      <c r="N453" s="36">
        <f t="shared" si="90"/>
        <v>1.16771503195387E-2</v>
      </c>
      <c r="O453" s="36">
        <f t="shared" si="91"/>
        <v>28554.254686937878</v>
      </c>
      <c r="P453" s="35">
        <f t="shared" si="94"/>
        <v>28554.254686937878</v>
      </c>
    </row>
    <row r="454" spans="1:16" x14ac:dyDescent="0.4">
      <c r="A454" s="1">
        <v>453</v>
      </c>
      <c r="B454" s="21">
        <v>40266</v>
      </c>
      <c r="C454" s="43">
        <v>1</v>
      </c>
      <c r="D454" s="23">
        <v>14068</v>
      </c>
      <c r="E454" s="25">
        <f t="shared" si="95"/>
        <v>13876.5</v>
      </c>
      <c r="F454" s="25">
        <f t="shared" si="96"/>
        <v>13950.375</v>
      </c>
      <c r="G454" s="25">
        <f t="shared" si="85"/>
        <v>1.0084316729837011</v>
      </c>
      <c r="H454" s="25">
        <f t="shared" si="92"/>
        <v>0.99569607902686397</v>
      </c>
      <c r="I454" s="4">
        <f t="shared" si="86"/>
        <v>14128.809278579518</v>
      </c>
      <c r="J454" s="25">
        <f t="shared" si="93"/>
        <v>14609.751762373497</v>
      </c>
      <c r="K454" s="15">
        <f t="shared" si="87"/>
        <v>14546.872545351107</v>
      </c>
      <c r="L454" s="36">
        <f t="shared" si="88"/>
        <v>-478.87254535110696</v>
      </c>
      <c r="M454" s="36">
        <f t="shared" si="89"/>
        <v>478.87254535110696</v>
      </c>
      <c r="N454" s="36">
        <f t="shared" si="90"/>
        <v>3.403984541875938E-2</v>
      </c>
      <c r="O454" s="36">
        <f t="shared" si="91"/>
        <v>229318.914691048</v>
      </c>
      <c r="P454" s="35">
        <f t="shared" si="94"/>
        <v>229318.914691048</v>
      </c>
    </row>
    <row r="455" spans="1:16" x14ac:dyDescent="0.4">
      <c r="A455" s="1">
        <v>454</v>
      </c>
      <c r="B455" s="21">
        <v>40267</v>
      </c>
      <c r="C455" s="43">
        <v>2</v>
      </c>
      <c r="D455" s="23">
        <v>13902</v>
      </c>
      <c r="E455" s="25">
        <f t="shared" si="95"/>
        <v>14024.25</v>
      </c>
      <c r="F455" s="25">
        <f t="shared" si="96"/>
        <v>13587.25</v>
      </c>
      <c r="G455" s="25">
        <f t="shared" si="85"/>
        <v>1.0231650996338479</v>
      </c>
      <c r="H455" s="25">
        <f t="shared" si="92"/>
        <v>0.99867359391021715</v>
      </c>
      <c r="I455" s="4">
        <f t="shared" si="86"/>
        <v>13920.464188472193</v>
      </c>
      <c r="J455" s="25">
        <f t="shared" si="93"/>
        <v>14609.921200257557</v>
      </c>
      <c r="K455" s="15">
        <f t="shared" si="87"/>
        <v>14590.542511806289</v>
      </c>
      <c r="L455" s="36">
        <f t="shared" si="88"/>
        <v>-688.54251180628853</v>
      </c>
      <c r="M455" s="36">
        <f t="shared" si="89"/>
        <v>688.54251180628853</v>
      </c>
      <c r="N455" s="36">
        <f t="shared" si="90"/>
        <v>4.9528306129066932E-2</v>
      </c>
      <c r="O455" s="36">
        <f t="shared" si="91"/>
        <v>474090.79056451301</v>
      </c>
      <c r="P455" s="35">
        <f t="shared" si="94"/>
        <v>474090.79056451301</v>
      </c>
    </row>
    <row r="456" spans="1:16" x14ac:dyDescent="0.4">
      <c r="A456" s="1">
        <v>455</v>
      </c>
      <c r="B456" s="21">
        <v>40268</v>
      </c>
      <c r="C456" s="43">
        <v>3</v>
      </c>
      <c r="D456" s="23">
        <v>13656</v>
      </c>
      <c r="E456" s="25">
        <f t="shared" si="95"/>
        <v>13150.25</v>
      </c>
      <c r="F456" s="25">
        <f t="shared" si="96"/>
        <v>12973.375</v>
      </c>
      <c r="G456" s="25">
        <f t="shared" si="85"/>
        <v>1.0526173798259897</v>
      </c>
      <c r="H456" s="25">
        <f t="shared" si="92"/>
        <v>1.0035496571909501</v>
      </c>
      <c r="I456" s="4">
        <f t="shared" si="86"/>
        <v>13607.697339287326</v>
      </c>
      <c r="J456" s="25">
        <f t="shared" si="93"/>
        <v>14610.090638141615</v>
      </c>
      <c r="K456" s="15">
        <f t="shared" si="87"/>
        <v>14661.951451435727</v>
      </c>
      <c r="L456" s="36">
        <f t="shared" si="88"/>
        <v>-1005.951451435727</v>
      </c>
      <c r="M456" s="36">
        <f t="shared" si="89"/>
        <v>1005.951451435727</v>
      </c>
      <c r="N456" s="36">
        <f t="shared" si="90"/>
        <v>7.3663697381057922E-2</v>
      </c>
      <c r="O456" s="36">
        <f t="shared" si="91"/>
        <v>1011938.3226456458</v>
      </c>
      <c r="P456" s="35">
        <f t="shared" si="94"/>
        <v>1011938.3226456458</v>
      </c>
    </row>
    <row r="457" spans="1:16" x14ac:dyDescent="0.4">
      <c r="A457" s="1">
        <v>456</v>
      </c>
      <c r="B457" s="21">
        <v>40269</v>
      </c>
      <c r="C457" s="43">
        <v>4</v>
      </c>
      <c r="D457" s="23">
        <v>10975</v>
      </c>
      <c r="E457" s="25">
        <f t="shared" si="95"/>
        <v>12796.5</v>
      </c>
      <c r="F457" s="25">
        <f t="shared" si="96"/>
        <v>12689.125</v>
      </c>
      <c r="G457" s="25">
        <f t="shared" si="85"/>
        <v>0.86491385339808691</v>
      </c>
      <c r="H457" s="25">
        <f t="shared" si="92"/>
        <v>1.0020806698719684</v>
      </c>
      <c r="I457" s="4">
        <f t="shared" si="86"/>
        <v>10952.2120623305</v>
      </c>
      <c r="J457" s="25">
        <f t="shared" si="93"/>
        <v>14610.260076025676</v>
      </c>
      <c r="K457" s="15">
        <f t="shared" si="87"/>
        <v>14640.659203987485</v>
      </c>
      <c r="L457" s="36">
        <f t="shared" si="88"/>
        <v>-3665.6592039874849</v>
      </c>
      <c r="M457" s="36">
        <f t="shared" si="89"/>
        <v>3665.6592039874849</v>
      </c>
      <c r="N457" s="36">
        <f t="shared" si="90"/>
        <v>0.3340008386321171</v>
      </c>
      <c r="O457" s="36">
        <f t="shared" si="91"/>
        <v>13437057.399778161</v>
      </c>
      <c r="P457" s="35">
        <f t="shared" si="94"/>
        <v>13437057.399778161</v>
      </c>
    </row>
    <row r="458" spans="1:16" x14ac:dyDescent="0.4">
      <c r="A458" s="1">
        <v>457</v>
      </c>
      <c r="B458" s="21">
        <v>40270</v>
      </c>
      <c r="C458" s="43">
        <v>1</v>
      </c>
      <c r="D458" s="23">
        <v>12653</v>
      </c>
      <c r="E458" s="25">
        <f t="shared" si="95"/>
        <v>12581.75</v>
      </c>
      <c r="F458" s="25">
        <f t="shared" si="96"/>
        <v>12499</v>
      </c>
      <c r="G458" s="25">
        <f t="shared" si="85"/>
        <v>1.0123209856788542</v>
      </c>
      <c r="H458" s="25">
        <f t="shared" si="92"/>
        <v>0.99569607902686397</v>
      </c>
      <c r="I458" s="4">
        <f t="shared" si="86"/>
        <v>12707.692906018385</v>
      </c>
      <c r="J458" s="25">
        <f t="shared" si="93"/>
        <v>14610.429513909736</v>
      </c>
      <c r="K458" s="15">
        <f t="shared" si="87"/>
        <v>14547.547379898295</v>
      </c>
      <c r="L458" s="36">
        <f t="shared" si="88"/>
        <v>-1894.5473798982948</v>
      </c>
      <c r="M458" s="36">
        <f t="shared" si="89"/>
        <v>1894.5473798982948</v>
      </c>
      <c r="N458" s="36">
        <f t="shared" si="90"/>
        <v>0.14973108194881016</v>
      </c>
      <c r="O458" s="36">
        <f t="shared" si="91"/>
        <v>3589309.7746794936</v>
      </c>
      <c r="P458" s="35">
        <f t="shared" si="94"/>
        <v>3589309.7746794936</v>
      </c>
    </row>
    <row r="459" spans="1:16" x14ac:dyDescent="0.4">
      <c r="A459" s="1">
        <v>458</v>
      </c>
      <c r="B459" s="21">
        <v>40271</v>
      </c>
      <c r="C459" s="43">
        <v>2</v>
      </c>
      <c r="D459" s="23">
        <v>13043</v>
      </c>
      <c r="E459" s="25">
        <f t="shared" si="95"/>
        <v>12416.25</v>
      </c>
      <c r="F459" s="25">
        <f t="shared" si="96"/>
        <v>12675.625</v>
      </c>
      <c r="G459" s="25">
        <f t="shared" si="85"/>
        <v>1.0289827917755534</v>
      </c>
      <c r="H459" s="25">
        <f t="shared" si="92"/>
        <v>0.99867359391021715</v>
      </c>
      <c r="I459" s="4">
        <f t="shared" si="86"/>
        <v>13060.323292349505</v>
      </c>
      <c r="J459" s="25">
        <f t="shared" si="93"/>
        <v>14610.598951793796</v>
      </c>
      <c r="K459" s="15">
        <f t="shared" si="87"/>
        <v>14591.219364368762</v>
      </c>
      <c r="L459" s="36">
        <f t="shared" si="88"/>
        <v>-1548.2193643687624</v>
      </c>
      <c r="M459" s="36">
        <f t="shared" si="89"/>
        <v>1548.2193643687624</v>
      </c>
      <c r="N459" s="36">
        <f t="shared" si="90"/>
        <v>0.1187011703111832</v>
      </c>
      <c r="O459" s="36">
        <f t="shared" si="91"/>
        <v>2396983.2002064148</v>
      </c>
      <c r="P459" s="35">
        <f t="shared" si="94"/>
        <v>2396983.2002064148</v>
      </c>
    </row>
    <row r="460" spans="1:16" x14ac:dyDescent="0.4">
      <c r="A460" s="1">
        <v>459</v>
      </c>
      <c r="B460" s="21">
        <v>40272</v>
      </c>
      <c r="C460" s="43">
        <v>3</v>
      </c>
      <c r="D460" s="23">
        <v>12994</v>
      </c>
      <c r="E460" s="25">
        <f t="shared" si="95"/>
        <v>12935</v>
      </c>
      <c r="F460" s="25">
        <f t="shared" si="96"/>
        <v>12939.125</v>
      </c>
      <c r="G460" s="25">
        <f t="shared" si="85"/>
        <v>1.0042410132060708</v>
      </c>
      <c r="H460" s="25">
        <f t="shared" si="92"/>
        <v>1.0035496571909501</v>
      </c>
      <c r="I460" s="4">
        <f t="shared" si="86"/>
        <v>12948.038900607755</v>
      </c>
      <c r="J460" s="25">
        <f t="shared" si="93"/>
        <v>14610.768389677856</v>
      </c>
      <c r="K460" s="15">
        <f t="shared" si="87"/>
        <v>14662.631608757583</v>
      </c>
      <c r="L460" s="36">
        <f t="shared" si="88"/>
        <v>-1668.6316087575833</v>
      </c>
      <c r="M460" s="36">
        <f t="shared" si="89"/>
        <v>1668.6316087575833</v>
      </c>
      <c r="N460" s="36">
        <f t="shared" si="90"/>
        <v>0.1284155463104189</v>
      </c>
      <c r="O460" s="36">
        <f t="shared" si="91"/>
        <v>2784331.4457449205</v>
      </c>
      <c r="P460" s="35">
        <f t="shared" si="94"/>
        <v>2784331.4457449205</v>
      </c>
    </row>
    <row r="461" spans="1:16" x14ac:dyDescent="0.4">
      <c r="A461" s="1">
        <v>460</v>
      </c>
      <c r="B461" s="21">
        <v>40273</v>
      </c>
      <c r="C461" s="43">
        <v>4</v>
      </c>
      <c r="D461" s="23">
        <v>13050</v>
      </c>
      <c r="E461" s="25">
        <f t="shared" si="95"/>
        <v>12943.25</v>
      </c>
      <c r="F461" s="25">
        <f t="shared" si="96"/>
        <v>12716.875</v>
      </c>
      <c r="G461" s="25">
        <f t="shared" si="85"/>
        <v>1.026195507937288</v>
      </c>
      <c r="H461" s="25">
        <f t="shared" si="92"/>
        <v>1.0020806698719684</v>
      </c>
      <c r="I461" s="4">
        <f t="shared" si="86"/>
        <v>13022.90363675745</v>
      </c>
      <c r="J461" s="25">
        <f t="shared" si="93"/>
        <v>14610.937827561916</v>
      </c>
      <c r="K461" s="15">
        <f t="shared" si="87"/>
        <v>14641.338365700929</v>
      </c>
      <c r="L461" s="36">
        <f t="shared" si="88"/>
        <v>-1591.338365700929</v>
      </c>
      <c r="M461" s="36">
        <f t="shared" si="89"/>
        <v>1591.338365700929</v>
      </c>
      <c r="N461" s="36">
        <f t="shared" si="90"/>
        <v>0.12194163721846199</v>
      </c>
      <c r="O461" s="36">
        <f t="shared" si="91"/>
        <v>2532357.7941517038</v>
      </c>
      <c r="P461" s="35">
        <f t="shared" si="94"/>
        <v>2532357.7941517038</v>
      </c>
    </row>
    <row r="462" spans="1:16" x14ac:dyDescent="0.4">
      <c r="A462" s="1">
        <v>461</v>
      </c>
      <c r="B462" s="21">
        <v>40274</v>
      </c>
      <c r="C462" s="43">
        <v>1</v>
      </c>
      <c r="D462" s="23">
        <v>12686</v>
      </c>
      <c r="E462" s="25">
        <f t="shared" si="95"/>
        <v>12490.5</v>
      </c>
      <c r="F462" s="25">
        <f t="shared" si="96"/>
        <v>12245.5</v>
      </c>
      <c r="G462" s="25">
        <f t="shared" si="85"/>
        <v>1.0359723980237638</v>
      </c>
      <c r="H462" s="25">
        <f t="shared" si="92"/>
        <v>0.99569607902686397</v>
      </c>
      <c r="I462" s="4">
        <f t="shared" si="86"/>
        <v>12740.835549336065</v>
      </c>
      <c r="J462" s="25">
        <f t="shared" si="93"/>
        <v>14611.107265445977</v>
      </c>
      <c r="K462" s="15">
        <f t="shared" si="87"/>
        <v>14548.222214445483</v>
      </c>
      <c r="L462" s="36">
        <f t="shared" si="88"/>
        <v>-1862.2222144454827</v>
      </c>
      <c r="M462" s="36">
        <f t="shared" si="89"/>
        <v>1862.2222144454827</v>
      </c>
      <c r="N462" s="36">
        <f t="shared" si="90"/>
        <v>0.14679349002408029</v>
      </c>
      <c r="O462" s="36">
        <f t="shared" si="91"/>
        <v>3467871.5759742372</v>
      </c>
      <c r="P462" s="35">
        <f t="shared" si="94"/>
        <v>3467871.5759742372</v>
      </c>
    </row>
    <row r="463" spans="1:16" x14ac:dyDescent="0.4">
      <c r="A463" s="1">
        <v>462</v>
      </c>
      <c r="B463" s="21">
        <v>40275</v>
      </c>
      <c r="C463" s="43">
        <v>2</v>
      </c>
      <c r="D463" s="23">
        <v>11232</v>
      </c>
      <c r="E463" s="25">
        <f t="shared" si="95"/>
        <v>12000.5</v>
      </c>
      <c r="F463" s="25">
        <f t="shared" si="96"/>
        <v>12029.5</v>
      </c>
      <c r="G463" s="25">
        <f t="shared" si="85"/>
        <v>0.93370464275323162</v>
      </c>
      <c r="H463" s="25">
        <f t="shared" si="92"/>
        <v>0.99867359391021715</v>
      </c>
      <c r="I463" s="4">
        <f t="shared" si="86"/>
        <v>11246.917980500624</v>
      </c>
      <c r="J463" s="25">
        <f t="shared" si="93"/>
        <v>14611.276703330037</v>
      </c>
      <c r="K463" s="15">
        <f t="shared" si="87"/>
        <v>14591.896216931238</v>
      </c>
      <c r="L463" s="36">
        <f t="shared" si="88"/>
        <v>-3359.8962169312381</v>
      </c>
      <c r="M463" s="36">
        <f t="shared" si="89"/>
        <v>3359.8962169312381</v>
      </c>
      <c r="N463" s="36">
        <f t="shared" si="90"/>
        <v>0.29913605919971847</v>
      </c>
      <c r="O463" s="36">
        <f t="shared" si="91"/>
        <v>11288902.588548845</v>
      </c>
      <c r="P463" s="35">
        <f t="shared" si="94"/>
        <v>11288902.588548845</v>
      </c>
    </row>
    <row r="464" spans="1:16" x14ac:dyDescent="0.4">
      <c r="A464" s="1">
        <v>463</v>
      </c>
      <c r="B464" s="21">
        <v>40276</v>
      </c>
      <c r="C464" s="43">
        <v>3</v>
      </c>
      <c r="D464" s="23">
        <v>11034</v>
      </c>
      <c r="E464" s="25">
        <f t="shared" si="95"/>
        <v>12058.5</v>
      </c>
      <c r="F464" s="25">
        <f t="shared" si="96"/>
        <v>12190.375</v>
      </c>
      <c r="G464" s="25">
        <f t="shared" si="85"/>
        <v>0.90514032587184556</v>
      </c>
      <c r="H464" s="25">
        <f t="shared" si="92"/>
        <v>1.0035496571909501</v>
      </c>
      <c r="I464" s="4">
        <f t="shared" si="86"/>
        <v>10994.97161992504</v>
      </c>
      <c r="J464" s="25">
        <f t="shared" si="93"/>
        <v>14611.446141214097</v>
      </c>
      <c r="K464" s="15">
        <f t="shared" si="87"/>
        <v>14663.311766079438</v>
      </c>
      <c r="L464" s="36">
        <f t="shared" si="88"/>
        <v>-3629.3117660794378</v>
      </c>
      <c r="M464" s="36">
        <f t="shared" si="89"/>
        <v>3629.3117660794378</v>
      </c>
      <c r="N464" s="36">
        <f t="shared" si="90"/>
        <v>0.3289207690845965</v>
      </c>
      <c r="O464" s="36">
        <f t="shared" si="91"/>
        <v>13171903.895402648</v>
      </c>
      <c r="P464" s="35">
        <f t="shared" si="94"/>
        <v>13171903.895402648</v>
      </c>
    </row>
    <row r="465" spans="1:16" x14ac:dyDescent="0.4">
      <c r="A465" s="1">
        <v>464</v>
      </c>
      <c r="B465" s="21">
        <v>40277</v>
      </c>
      <c r="C465" s="43">
        <v>4</v>
      </c>
      <c r="D465" s="23">
        <v>13282</v>
      </c>
      <c r="E465" s="25">
        <f t="shared" si="95"/>
        <v>12322.25</v>
      </c>
      <c r="F465" s="25">
        <f t="shared" si="96"/>
        <v>12893.875</v>
      </c>
      <c r="G465" s="25">
        <f t="shared" si="85"/>
        <v>1.0301015016820001</v>
      </c>
      <c r="H465" s="25">
        <f t="shared" si="92"/>
        <v>1.0020806698719684</v>
      </c>
      <c r="I465" s="4">
        <f t="shared" si="86"/>
        <v>13254.421923633139</v>
      </c>
      <c r="J465" s="25">
        <f t="shared" si="93"/>
        <v>14611.615579098157</v>
      </c>
      <c r="K465" s="15">
        <f t="shared" si="87"/>
        <v>14642.017527414371</v>
      </c>
      <c r="L465" s="36">
        <f t="shared" si="88"/>
        <v>-1360.0175274143712</v>
      </c>
      <c r="M465" s="36">
        <f t="shared" si="89"/>
        <v>1360.0175274143712</v>
      </c>
      <c r="N465" s="36">
        <f t="shared" si="90"/>
        <v>0.10239553737497148</v>
      </c>
      <c r="O465" s="36">
        <f t="shared" si="91"/>
        <v>1849647.6748742999</v>
      </c>
      <c r="P465" s="35">
        <f t="shared" si="94"/>
        <v>1849647.6748742999</v>
      </c>
    </row>
    <row r="466" spans="1:16" x14ac:dyDescent="0.4">
      <c r="A466" s="1">
        <v>465</v>
      </c>
      <c r="B466" s="21">
        <v>40278</v>
      </c>
      <c r="C466" s="43">
        <v>1</v>
      </c>
      <c r="D466" s="23">
        <v>13741</v>
      </c>
      <c r="E466" s="25">
        <f t="shared" si="95"/>
        <v>13465.5</v>
      </c>
      <c r="F466" s="25">
        <f t="shared" si="96"/>
        <v>13610.375</v>
      </c>
      <c r="G466" s="25">
        <f t="shared" si="85"/>
        <v>1.0095974578216986</v>
      </c>
      <c r="H466" s="25">
        <f t="shared" si="92"/>
        <v>0.99569607902686397</v>
      </c>
      <c r="I466" s="4">
        <f t="shared" si="86"/>
        <v>13800.395812977051</v>
      </c>
      <c r="J466" s="25">
        <f t="shared" si="93"/>
        <v>14611.785016982216</v>
      </c>
      <c r="K466" s="15">
        <f t="shared" si="87"/>
        <v>14548.897048992671</v>
      </c>
      <c r="L466" s="36">
        <f t="shared" si="88"/>
        <v>-807.89704899267053</v>
      </c>
      <c r="M466" s="36">
        <f t="shared" si="89"/>
        <v>807.89704899267053</v>
      </c>
      <c r="N466" s="36">
        <f t="shared" si="90"/>
        <v>5.8794632777284805E-2</v>
      </c>
      <c r="O466" s="36">
        <f t="shared" si="91"/>
        <v>652697.64177106554</v>
      </c>
      <c r="P466" s="35">
        <f t="shared" si="94"/>
        <v>652697.64177106554</v>
      </c>
    </row>
    <row r="467" spans="1:16" x14ac:dyDescent="0.4">
      <c r="A467" s="1">
        <v>466</v>
      </c>
      <c r="B467" s="21">
        <v>40279</v>
      </c>
      <c r="C467" s="43">
        <v>2</v>
      </c>
      <c r="D467" s="23">
        <v>15805</v>
      </c>
      <c r="E467" s="25">
        <f t="shared" si="95"/>
        <v>13755.25</v>
      </c>
      <c r="F467" s="25">
        <f t="shared" si="96"/>
        <v>13998.625</v>
      </c>
      <c r="G467" s="25">
        <f t="shared" si="85"/>
        <v>1.1290394592326032</v>
      </c>
      <c r="H467" s="25">
        <f t="shared" si="92"/>
        <v>0.99867359391021715</v>
      </c>
      <c r="I467" s="4">
        <f t="shared" si="86"/>
        <v>15825.991691756799</v>
      </c>
      <c r="J467" s="25">
        <f t="shared" si="93"/>
        <v>14611.954454866276</v>
      </c>
      <c r="K467" s="15">
        <f t="shared" si="87"/>
        <v>14592.573069493712</v>
      </c>
      <c r="L467" s="36">
        <f t="shared" si="88"/>
        <v>1212.426930506288</v>
      </c>
      <c r="M467" s="36">
        <f t="shared" si="89"/>
        <v>1212.426930506288</v>
      </c>
      <c r="N467" s="36">
        <f t="shared" si="90"/>
        <v>7.671160585297615E-2</v>
      </c>
      <c r="O467" s="36">
        <f t="shared" si="91"/>
        <v>1469979.0618168993</v>
      </c>
      <c r="P467" s="35">
        <f t="shared" si="94"/>
        <v>1469979.0618168993</v>
      </c>
    </row>
    <row r="468" spans="1:16" x14ac:dyDescent="0.4">
      <c r="A468" s="1">
        <v>467</v>
      </c>
      <c r="B468" s="21">
        <v>40280</v>
      </c>
      <c r="C468" s="43">
        <v>3</v>
      </c>
      <c r="D468" s="23">
        <v>12193</v>
      </c>
      <c r="E468" s="25">
        <f t="shared" si="95"/>
        <v>14242</v>
      </c>
      <c r="F468" s="25">
        <f t="shared" si="96"/>
        <v>14411.25</v>
      </c>
      <c r="G468" s="25">
        <f t="shared" si="85"/>
        <v>0.84607511492757392</v>
      </c>
      <c r="H468" s="25">
        <f t="shared" si="92"/>
        <v>1.0035496571909501</v>
      </c>
      <c r="I468" s="4">
        <f t="shared" si="86"/>
        <v>12149.872119063442</v>
      </c>
      <c r="J468" s="25">
        <f t="shared" si="93"/>
        <v>14612.123892750336</v>
      </c>
      <c r="K468" s="15">
        <f t="shared" si="87"/>
        <v>14663.991923401292</v>
      </c>
      <c r="L468" s="36">
        <f t="shared" si="88"/>
        <v>-2470.9919234012923</v>
      </c>
      <c r="M468" s="36">
        <f t="shared" si="89"/>
        <v>2470.9919234012923</v>
      </c>
      <c r="N468" s="36">
        <f t="shared" si="90"/>
        <v>0.20265659996730029</v>
      </c>
      <c r="O468" s="36">
        <f t="shared" si="91"/>
        <v>6105801.0855144178</v>
      </c>
      <c r="P468" s="35">
        <f t="shared" si="94"/>
        <v>6105801.0855144178</v>
      </c>
    </row>
    <row r="469" spans="1:16" x14ac:dyDescent="0.4">
      <c r="A469" s="1">
        <v>468</v>
      </c>
      <c r="B469" s="21">
        <v>40281</v>
      </c>
      <c r="C469" s="43">
        <v>4</v>
      </c>
      <c r="D469" s="23">
        <v>15229</v>
      </c>
      <c r="E469" s="25">
        <f t="shared" si="95"/>
        <v>14580.5</v>
      </c>
      <c r="F469" s="25">
        <f t="shared" si="96"/>
        <v>13781.75</v>
      </c>
      <c r="G469" s="25">
        <f t="shared" si="85"/>
        <v>1.1050120630544016</v>
      </c>
      <c r="H469" s="25">
        <f t="shared" si="92"/>
        <v>1.0020806698719684</v>
      </c>
      <c r="I469" s="4">
        <f t="shared" si="86"/>
        <v>15197.37927081833</v>
      </c>
      <c r="J469" s="25">
        <f t="shared" si="93"/>
        <v>14612.293330634397</v>
      </c>
      <c r="K469" s="15">
        <f t="shared" si="87"/>
        <v>14642.696689127813</v>
      </c>
      <c r="L469" s="36">
        <f t="shared" si="88"/>
        <v>586.30331087218656</v>
      </c>
      <c r="M469" s="36">
        <f t="shared" si="89"/>
        <v>586.30331087218656</v>
      </c>
      <c r="N469" s="36">
        <f t="shared" si="90"/>
        <v>3.8499133946561598E-2</v>
      </c>
      <c r="O469" s="36">
        <f t="shared" si="91"/>
        <v>343751.57233968785</v>
      </c>
      <c r="P469" s="35">
        <f t="shared" si="94"/>
        <v>343751.57233968785</v>
      </c>
    </row>
    <row r="470" spans="1:16" x14ac:dyDescent="0.4">
      <c r="A470" s="1">
        <v>469</v>
      </c>
      <c r="B470" s="21">
        <v>40282</v>
      </c>
      <c r="C470" s="43">
        <v>1</v>
      </c>
      <c r="D470" s="23">
        <v>15095</v>
      </c>
      <c r="E470" s="25">
        <f t="shared" si="95"/>
        <v>12983</v>
      </c>
      <c r="F470" s="25">
        <f t="shared" si="96"/>
        <v>13253</v>
      </c>
      <c r="G470" s="25">
        <f t="shared" si="85"/>
        <v>1.1389873990794537</v>
      </c>
      <c r="H470" s="25">
        <f t="shared" si="92"/>
        <v>0.99569607902686397</v>
      </c>
      <c r="I470" s="4">
        <f t="shared" si="86"/>
        <v>15160.248511526714</v>
      </c>
      <c r="J470" s="25">
        <f t="shared" si="93"/>
        <v>14612.462768518457</v>
      </c>
      <c r="K470" s="15">
        <f t="shared" si="87"/>
        <v>14549.57188353986</v>
      </c>
      <c r="L470" s="36">
        <f t="shared" si="88"/>
        <v>545.42811646013979</v>
      </c>
      <c r="M470" s="36">
        <f t="shared" si="89"/>
        <v>545.42811646013979</v>
      </c>
      <c r="N470" s="36">
        <f t="shared" si="90"/>
        <v>3.6133031895338841E-2</v>
      </c>
      <c r="O470" s="36">
        <f t="shared" si="91"/>
        <v>297491.83022525581</v>
      </c>
      <c r="P470" s="35">
        <f t="shared" si="94"/>
        <v>297491.83022525581</v>
      </c>
    </row>
    <row r="471" spans="1:16" x14ac:dyDescent="0.4">
      <c r="A471" s="1">
        <v>470</v>
      </c>
      <c r="B471" s="21">
        <v>40283</v>
      </c>
      <c r="C471" s="43">
        <v>2</v>
      </c>
      <c r="D471" s="23">
        <v>9415</v>
      </c>
      <c r="E471" s="25">
        <f t="shared" si="95"/>
        <v>13523</v>
      </c>
      <c r="F471" s="25">
        <f t="shared" si="96"/>
        <v>13892.375</v>
      </c>
      <c r="G471" s="25">
        <f t="shared" si="85"/>
        <v>0.67770989481640109</v>
      </c>
      <c r="H471" s="25">
        <f t="shared" si="92"/>
        <v>0.99867359391021715</v>
      </c>
      <c r="I471" s="4">
        <f t="shared" si="86"/>
        <v>9427.5046996450656</v>
      </c>
      <c r="J471" s="25">
        <f t="shared" si="93"/>
        <v>14612.632206402517</v>
      </c>
      <c r="K471" s="15">
        <f t="shared" si="87"/>
        <v>14593.249922056188</v>
      </c>
      <c r="L471" s="36">
        <f t="shared" si="88"/>
        <v>-5178.2499220561876</v>
      </c>
      <c r="M471" s="36">
        <f t="shared" si="89"/>
        <v>5178.2499220561876</v>
      </c>
      <c r="N471" s="36">
        <f t="shared" si="90"/>
        <v>0.54999999172131575</v>
      </c>
      <c r="O471" s="36">
        <f t="shared" si="91"/>
        <v>26814272.255274914</v>
      </c>
      <c r="P471" s="35">
        <f t="shared" si="94"/>
        <v>26814272.255274914</v>
      </c>
    </row>
    <row r="472" spans="1:16" x14ac:dyDescent="0.4">
      <c r="A472" s="1">
        <v>471</v>
      </c>
      <c r="B472" s="21">
        <v>40284</v>
      </c>
      <c r="C472" s="43">
        <v>3</v>
      </c>
      <c r="D472" s="23">
        <v>14353</v>
      </c>
      <c r="E472" s="25">
        <f t="shared" si="95"/>
        <v>14261.75</v>
      </c>
      <c r="F472" s="25">
        <f t="shared" si="96"/>
        <v>14312.875</v>
      </c>
      <c r="G472" s="25">
        <f t="shared" si="85"/>
        <v>1.0028034199977294</v>
      </c>
      <c r="H472" s="25">
        <f t="shared" si="92"/>
        <v>1.0035496571909501</v>
      </c>
      <c r="I472" s="4">
        <f t="shared" si="86"/>
        <v>14302.231979407659</v>
      </c>
      <c r="J472" s="25">
        <f t="shared" si="93"/>
        <v>14612.801644286577</v>
      </c>
      <c r="K472" s="15">
        <f t="shared" si="87"/>
        <v>14664.672080723147</v>
      </c>
      <c r="L472" s="36">
        <f t="shared" si="88"/>
        <v>-311.67208072314679</v>
      </c>
      <c r="M472" s="36">
        <f t="shared" si="89"/>
        <v>311.67208072314679</v>
      </c>
      <c r="N472" s="36">
        <f t="shared" si="90"/>
        <v>2.1714769088214785E-2</v>
      </c>
      <c r="O472" s="36">
        <f t="shared" si="91"/>
        <v>97139.485902295724</v>
      </c>
      <c r="P472" s="35">
        <f t="shared" si="94"/>
        <v>97139.485902295724</v>
      </c>
    </row>
    <row r="473" spans="1:16" x14ac:dyDescent="0.4">
      <c r="A473" s="1">
        <v>472</v>
      </c>
      <c r="B473" s="21">
        <v>40285</v>
      </c>
      <c r="C473" s="43">
        <v>4</v>
      </c>
      <c r="D473" s="23">
        <v>18184</v>
      </c>
      <c r="E473" s="25">
        <f t="shared" si="95"/>
        <v>14364</v>
      </c>
      <c r="F473" s="25">
        <f t="shared" si="96"/>
        <v>15096.625</v>
      </c>
      <c r="G473" s="25">
        <f t="shared" si="85"/>
        <v>1.2045076300166428</v>
      </c>
      <c r="H473" s="25">
        <f t="shared" si="92"/>
        <v>1.0020806698719684</v>
      </c>
      <c r="I473" s="4">
        <f t="shared" si="86"/>
        <v>18146.243657532374</v>
      </c>
      <c r="J473" s="25">
        <f t="shared" si="93"/>
        <v>14612.971082170638</v>
      </c>
      <c r="K473" s="15">
        <f t="shared" si="87"/>
        <v>14643.375850841256</v>
      </c>
      <c r="L473" s="36">
        <f t="shared" si="88"/>
        <v>3540.6241491587443</v>
      </c>
      <c r="M473" s="36">
        <f t="shared" si="89"/>
        <v>3540.6241491587443</v>
      </c>
      <c r="N473" s="36">
        <f t="shared" si="90"/>
        <v>0.19471096288818435</v>
      </c>
      <c r="O473" s="36">
        <f t="shared" si="91"/>
        <v>12536019.365606083</v>
      </c>
      <c r="P473" s="35">
        <f t="shared" si="94"/>
        <v>12536019.365606083</v>
      </c>
    </row>
    <row r="474" spans="1:16" x14ac:dyDescent="0.4">
      <c r="A474" s="1">
        <v>473</v>
      </c>
      <c r="B474" s="21">
        <v>40286</v>
      </c>
      <c r="C474" s="43">
        <v>1</v>
      </c>
      <c r="D474" s="23">
        <v>15504</v>
      </c>
      <c r="E474" s="25">
        <f t="shared" si="95"/>
        <v>15829.25</v>
      </c>
      <c r="F474" s="25">
        <f t="shared" si="96"/>
        <v>16168.875</v>
      </c>
      <c r="G474" s="25">
        <f t="shared" si="85"/>
        <v>0.95887932833917011</v>
      </c>
      <c r="H474" s="25">
        <f t="shared" si="92"/>
        <v>0.99569607902686397</v>
      </c>
      <c r="I474" s="4">
        <f t="shared" si="86"/>
        <v>15571.016424160993</v>
      </c>
      <c r="J474" s="25">
        <f t="shared" si="93"/>
        <v>14613.140520054698</v>
      </c>
      <c r="K474" s="15">
        <f t="shared" si="87"/>
        <v>14550.24671808705</v>
      </c>
      <c r="L474" s="36">
        <f t="shared" si="88"/>
        <v>953.75328191295011</v>
      </c>
      <c r="M474" s="36">
        <f t="shared" si="89"/>
        <v>953.75328191295011</v>
      </c>
      <c r="N474" s="36">
        <f t="shared" si="90"/>
        <v>6.1516594550628877E-2</v>
      </c>
      <c r="O474" s="36">
        <f t="shared" si="91"/>
        <v>909645.32275972329</v>
      </c>
      <c r="P474" s="35">
        <f t="shared" si="94"/>
        <v>909645.32275972329</v>
      </c>
    </row>
    <row r="475" spans="1:16" x14ac:dyDescent="0.4">
      <c r="A475" s="1">
        <v>474</v>
      </c>
      <c r="B475" s="21">
        <v>40287</v>
      </c>
      <c r="C475" s="43">
        <v>2</v>
      </c>
      <c r="D475" s="23">
        <v>15276</v>
      </c>
      <c r="E475" s="25">
        <f t="shared" si="95"/>
        <v>16508.5</v>
      </c>
      <c r="F475" s="25">
        <f t="shared" si="96"/>
        <v>16157.5</v>
      </c>
      <c r="G475" s="25">
        <f t="shared" si="85"/>
        <v>0.94544329258858117</v>
      </c>
      <c r="H475" s="25">
        <f t="shared" si="92"/>
        <v>0.99867359391021715</v>
      </c>
      <c r="I475" s="4">
        <f t="shared" si="86"/>
        <v>15296.289091001383</v>
      </c>
      <c r="J475" s="25">
        <f t="shared" si="93"/>
        <v>14613.309957938756</v>
      </c>
      <c r="K475" s="15">
        <f t="shared" si="87"/>
        <v>14593.926774618662</v>
      </c>
      <c r="L475" s="36">
        <f t="shared" si="88"/>
        <v>682.07322538133849</v>
      </c>
      <c r="M475" s="36">
        <f t="shared" si="89"/>
        <v>682.07322538133849</v>
      </c>
      <c r="N475" s="36">
        <f t="shared" si="90"/>
        <v>4.4649988569084739E-2</v>
      </c>
      <c r="O475" s="36">
        <f t="shared" si="91"/>
        <v>465223.88478210219</v>
      </c>
      <c r="P475" s="35">
        <f t="shared" si="94"/>
        <v>465223.88478210219</v>
      </c>
    </row>
    <row r="476" spans="1:16" x14ac:dyDescent="0.4">
      <c r="A476" s="1">
        <v>475</v>
      </c>
      <c r="B476" s="21">
        <v>40288</v>
      </c>
      <c r="C476" s="43">
        <v>3</v>
      </c>
      <c r="D476" s="23">
        <v>17070</v>
      </c>
      <c r="E476" s="25">
        <f t="shared" si="95"/>
        <v>15806.5</v>
      </c>
      <c r="F476" s="25">
        <f t="shared" si="96"/>
        <v>15614.5</v>
      </c>
      <c r="G476" s="25">
        <f t="shared" si="85"/>
        <v>1.0932146402382401</v>
      </c>
      <c r="H476" s="25">
        <f t="shared" si="92"/>
        <v>1.0035496571909501</v>
      </c>
      <c r="I476" s="4">
        <f t="shared" si="86"/>
        <v>17009.621674109156</v>
      </c>
      <c r="J476" s="25">
        <f t="shared" si="93"/>
        <v>14613.479395822817</v>
      </c>
      <c r="K476" s="15">
        <f t="shared" si="87"/>
        <v>14665.352238045001</v>
      </c>
      <c r="L476" s="36">
        <f t="shared" si="88"/>
        <v>2404.6477619549987</v>
      </c>
      <c r="M476" s="36">
        <f t="shared" si="89"/>
        <v>2404.6477619549987</v>
      </c>
      <c r="N476" s="36">
        <f t="shared" si="90"/>
        <v>0.14086981616608077</v>
      </c>
      <c r="O476" s="36">
        <f t="shared" si="91"/>
        <v>5782330.859075184</v>
      </c>
      <c r="P476" s="35">
        <f t="shared" si="94"/>
        <v>5782330.859075184</v>
      </c>
    </row>
    <row r="477" spans="1:16" x14ac:dyDescent="0.4">
      <c r="A477" s="1">
        <v>476</v>
      </c>
      <c r="B477" s="21">
        <v>40289</v>
      </c>
      <c r="C477" s="43">
        <v>4</v>
      </c>
      <c r="D477" s="23">
        <v>15376</v>
      </c>
      <c r="E477" s="25">
        <f t="shared" si="95"/>
        <v>15422.5</v>
      </c>
      <c r="F477" s="25">
        <f t="shared" si="96"/>
        <v>15318.75</v>
      </c>
      <c r="G477" s="25">
        <f t="shared" si="85"/>
        <v>1.0037372501019992</v>
      </c>
      <c r="H477" s="25">
        <f t="shared" si="92"/>
        <v>1.0020806698719684</v>
      </c>
      <c r="I477" s="4">
        <f t="shared" si="86"/>
        <v>15344.074047416289</v>
      </c>
      <c r="J477" s="25">
        <f t="shared" si="93"/>
        <v>14613.648833706877</v>
      </c>
      <c r="K477" s="15">
        <f t="shared" si="87"/>
        <v>14644.055012554698</v>
      </c>
      <c r="L477" s="36">
        <f t="shared" si="88"/>
        <v>731.9449874453021</v>
      </c>
      <c r="M477" s="36">
        <f t="shared" si="89"/>
        <v>731.9449874453021</v>
      </c>
      <c r="N477" s="36">
        <f t="shared" si="90"/>
        <v>4.7603081909814132E-2</v>
      </c>
      <c r="O477" s="36">
        <f t="shared" si="91"/>
        <v>535743.46464630344</v>
      </c>
      <c r="P477" s="35">
        <f t="shared" si="94"/>
        <v>535743.46464630344</v>
      </c>
    </row>
    <row r="478" spans="1:16" x14ac:dyDescent="0.4">
      <c r="A478" s="1">
        <v>477</v>
      </c>
      <c r="B478" s="21">
        <v>40290</v>
      </c>
      <c r="C478" s="43">
        <v>1</v>
      </c>
      <c r="D478" s="23">
        <v>13968</v>
      </c>
      <c r="E478" s="25">
        <f t="shared" si="95"/>
        <v>15215</v>
      </c>
      <c r="F478" s="25">
        <f t="shared" si="96"/>
        <v>15147.125</v>
      </c>
      <c r="G478" s="25">
        <f t="shared" si="85"/>
        <v>0.92215519446759697</v>
      </c>
      <c r="H478" s="25">
        <f t="shared" si="92"/>
        <v>0.99569607902686397</v>
      </c>
      <c r="I478" s="4">
        <f t="shared" si="86"/>
        <v>14028.377026101698</v>
      </c>
      <c r="J478" s="25">
        <f t="shared" si="93"/>
        <v>14613.818271590937</v>
      </c>
      <c r="K478" s="15">
        <f t="shared" si="87"/>
        <v>14550.921552634238</v>
      </c>
      <c r="L478" s="36">
        <f t="shared" si="88"/>
        <v>-582.92155263423774</v>
      </c>
      <c r="M478" s="36">
        <f t="shared" si="89"/>
        <v>582.92155263423774</v>
      </c>
      <c r="N478" s="36">
        <f t="shared" si="90"/>
        <v>4.1732642657090334E-2</v>
      </c>
      <c r="O478" s="36">
        <f t="shared" si="91"/>
        <v>339797.53652551043</v>
      </c>
      <c r="P478" s="35">
        <f t="shared" si="94"/>
        <v>339797.53652551043</v>
      </c>
    </row>
    <row r="479" spans="1:16" x14ac:dyDescent="0.4">
      <c r="A479" s="1">
        <v>478</v>
      </c>
      <c r="B479" s="21">
        <v>40291</v>
      </c>
      <c r="C479" s="43">
        <v>2</v>
      </c>
      <c r="D479" s="23">
        <v>14446</v>
      </c>
      <c r="E479" s="25">
        <f t="shared" si="95"/>
        <v>15079.25</v>
      </c>
      <c r="F479" s="25">
        <f t="shared" si="96"/>
        <v>15274.375</v>
      </c>
      <c r="G479" s="25">
        <f t="shared" si="85"/>
        <v>0.94576701174352473</v>
      </c>
      <c r="H479" s="25">
        <f t="shared" si="92"/>
        <v>0.99867359391021715</v>
      </c>
      <c r="I479" s="4">
        <f t="shared" si="86"/>
        <v>14465.186711744303</v>
      </c>
      <c r="J479" s="25">
        <f t="shared" si="93"/>
        <v>14613.987709474997</v>
      </c>
      <c r="K479" s="15">
        <f t="shared" si="87"/>
        <v>14594.603627181137</v>
      </c>
      <c r="L479" s="36">
        <f t="shared" si="88"/>
        <v>-148.6036271811372</v>
      </c>
      <c r="M479" s="36">
        <f t="shared" si="89"/>
        <v>148.6036271811372</v>
      </c>
      <c r="N479" s="36">
        <f t="shared" si="90"/>
        <v>1.0286835607167187E-2</v>
      </c>
      <c r="O479" s="36">
        <f t="shared" si="91"/>
        <v>22083.038011390418</v>
      </c>
      <c r="P479" s="35">
        <f t="shared" si="94"/>
        <v>22083.038011390418</v>
      </c>
    </row>
    <row r="480" spans="1:16" x14ac:dyDescent="0.4">
      <c r="A480" s="1">
        <v>479</v>
      </c>
      <c r="B480" s="21">
        <v>40292</v>
      </c>
      <c r="C480" s="43">
        <v>3</v>
      </c>
      <c r="D480" s="23">
        <v>16527</v>
      </c>
      <c r="E480" s="25">
        <f t="shared" si="95"/>
        <v>15469.5</v>
      </c>
      <c r="F480" s="25">
        <f t="shared" si="96"/>
        <v>15712.125</v>
      </c>
      <c r="G480" s="25">
        <f t="shared" si="85"/>
        <v>1.0518628129549632</v>
      </c>
      <c r="H480" s="25">
        <f t="shared" si="92"/>
        <v>1.0035496571909501</v>
      </c>
      <c r="I480" s="4">
        <f t="shared" si="86"/>
        <v>16468.542320328179</v>
      </c>
      <c r="J480" s="25">
        <f t="shared" si="93"/>
        <v>14614.157147359057</v>
      </c>
      <c r="K480" s="15">
        <f t="shared" si="87"/>
        <v>14666.032395366856</v>
      </c>
      <c r="L480" s="36">
        <f t="shared" si="88"/>
        <v>1860.9676046331442</v>
      </c>
      <c r="M480" s="36">
        <f t="shared" si="89"/>
        <v>1860.9676046331442</v>
      </c>
      <c r="N480" s="36">
        <f t="shared" si="90"/>
        <v>0.11260165817348243</v>
      </c>
      <c r="O480" s="36">
        <f t="shared" si="91"/>
        <v>3463200.4254940227</v>
      </c>
      <c r="P480" s="35">
        <f t="shared" si="94"/>
        <v>3463200.4254940227</v>
      </c>
    </row>
    <row r="481" spans="1:16" x14ac:dyDescent="0.4">
      <c r="A481" s="1">
        <v>480</v>
      </c>
      <c r="B481" s="21">
        <v>40293</v>
      </c>
      <c r="C481" s="43">
        <v>4</v>
      </c>
      <c r="D481" s="23">
        <v>16937</v>
      </c>
      <c r="E481" s="25">
        <f t="shared" si="95"/>
        <v>15954.75</v>
      </c>
      <c r="F481" s="25">
        <f t="shared" si="96"/>
        <v>16288.75</v>
      </c>
      <c r="G481" s="25">
        <f t="shared" si="85"/>
        <v>1.0397974061852506</v>
      </c>
      <c r="H481" s="25">
        <f t="shared" si="92"/>
        <v>1.0020806698719684</v>
      </c>
      <c r="I481" s="4">
        <f t="shared" si="86"/>
        <v>16901.83286557555</v>
      </c>
      <c r="J481" s="25">
        <f t="shared" si="93"/>
        <v>14614.326585243118</v>
      </c>
      <c r="K481" s="15">
        <f t="shared" si="87"/>
        <v>14644.73417426814</v>
      </c>
      <c r="L481" s="36">
        <f t="shared" si="88"/>
        <v>2292.2658257318599</v>
      </c>
      <c r="M481" s="36">
        <f t="shared" si="89"/>
        <v>2292.2658257318599</v>
      </c>
      <c r="N481" s="36">
        <f t="shared" si="90"/>
        <v>0.13534072301658262</v>
      </c>
      <c r="O481" s="36">
        <f t="shared" si="91"/>
        <v>5254482.6158181652</v>
      </c>
      <c r="P481" s="35">
        <f t="shared" si="94"/>
        <v>5254482.6158181652</v>
      </c>
    </row>
    <row r="482" spans="1:16" x14ac:dyDescent="0.4">
      <c r="A482" s="1">
        <v>481</v>
      </c>
      <c r="B482" s="21">
        <v>40294</v>
      </c>
      <c r="C482" s="43">
        <v>1</v>
      </c>
      <c r="D482" s="23">
        <v>15909</v>
      </c>
      <c r="E482" s="25">
        <f t="shared" si="95"/>
        <v>16622.75</v>
      </c>
      <c r="F482" s="25">
        <f t="shared" si="96"/>
        <v>16477</v>
      </c>
      <c r="G482" s="25">
        <f t="shared" si="85"/>
        <v>0.9655277052861565</v>
      </c>
      <c r="H482" s="25">
        <f t="shared" si="92"/>
        <v>0.99569607902686397</v>
      </c>
      <c r="I482" s="4">
        <f t="shared" si="86"/>
        <v>15977.767046696157</v>
      </c>
      <c r="J482" s="25">
        <f t="shared" si="93"/>
        <v>14614.496023127178</v>
      </c>
      <c r="K482" s="15">
        <f t="shared" si="87"/>
        <v>14551.596387181427</v>
      </c>
      <c r="L482" s="36">
        <f t="shared" si="88"/>
        <v>1357.4036128185726</v>
      </c>
      <c r="M482" s="36">
        <f t="shared" si="89"/>
        <v>1357.4036128185726</v>
      </c>
      <c r="N482" s="36">
        <f t="shared" si="90"/>
        <v>8.5323000365740934E-2</v>
      </c>
      <c r="O482" s="36">
        <f t="shared" si="91"/>
        <v>1842544.5680929134</v>
      </c>
      <c r="P482" s="35">
        <f t="shared" si="94"/>
        <v>1842544.5680929134</v>
      </c>
    </row>
    <row r="483" spans="1:16" x14ac:dyDescent="0.4">
      <c r="A483" s="1">
        <v>482</v>
      </c>
      <c r="B483" s="21">
        <v>40295</v>
      </c>
      <c r="C483" s="43">
        <v>2</v>
      </c>
      <c r="D483" s="23">
        <v>17118</v>
      </c>
      <c r="E483" s="25">
        <f t="shared" si="95"/>
        <v>16331.25</v>
      </c>
      <c r="F483" s="25">
        <f t="shared" si="96"/>
        <v>15739.125</v>
      </c>
      <c r="G483" s="25">
        <f t="shared" si="85"/>
        <v>1.0876081103619166</v>
      </c>
      <c r="H483" s="25">
        <f t="shared" si="92"/>
        <v>0.99867359391021715</v>
      </c>
      <c r="I483" s="4">
        <f t="shared" si="86"/>
        <v>17140.735576051433</v>
      </c>
      <c r="J483" s="25">
        <f t="shared" si="93"/>
        <v>14614.665461011238</v>
      </c>
      <c r="K483" s="15">
        <f t="shared" si="87"/>
        <v>14595.280479743615</v>
      </c>
      <c r="L483" s="36">
        <f t="shared" si="88"/>
        <v>2522.7195202563853</v>
      </c>
      <c r="M483" s="36">
        <f t="shared" si="89"/>
        <v>2522.7195202563853</v>
      </c>
      <c r="N483" s="36">
        <f t="shared" si="90"/>
        <v>0.14737232855803162</v>
      </c>
      <c r="O483" s="36">
        <f t="shared" si="91"/>
        <v>6364113.7778826067</v>
      </c>
      <c r="P483" s="35">
        <f t="shared" si="94"/>
        <v>6364113.7778826067</v>
      </c>
    </row>
    <row r="484" spans="1:16" x14ac:dyDescent="0.4">
      <c r="A484" s="1">
        <v>483</v>
      </c>
      <c r="B484" s="21">
        <v>40296</v>
      </c>
      <c r="C484" s="43">
        <v>3</v>
      </c>
      <c r="D484" s="23">
        <v>15361</v>
      </c>
      <c r="E484" s="25">
        <f t="shared" si="95"/>
        <v>15147</v>
      </c>
      <c r="F484" s="25">
        <f t="shared" si="96"/>
        <v>15105.875</v>
      </c>
      <c r="G484" s="25">
        <f t="shared" si="85"/>
        <v>1.0168891242645659</v>
      </c>
      <c r="H484" s="25">
        <f t="shared" si="92"/>
        <v>1.0035496571909501</v>
      </c>
      <c r="I484" s="4">
        <f t="shared" si="86"/>
        <v>15306.666580901627</v>
      </c>
      <c r="J484" s="25">
        <f t="shared" si="93"/>
        <v>14614.834898895298</v>
      </c>
      <c r="K484" s="15">
        <f t="shared" si="87"/>
        <v>14666.71255268871</v>
      </c>
      <c r="L484" s="36">
        <f t="shared" si="88"/>
        <v>694.28744731128972</v>
      </c>
      <c r="M484" s="36">
        <f t="shared" si="89"/>
        <v>694.28744731128972</v>
      </c>
      <c r="N484" s="36">
        <f t="shared" si="90"/>
        <v>4.5198063102095551E-2</v>
      </c>
      <c r="O484" s="36">
        <f t="shared" si="91"/>
        <v>482035.05949402688</v>
      </c>
      <c r="P484" s="35">
        <f t="shared" si="94"/>
        <v>482035.05949402688</v>
      </c>
    </row>
    <row r="485" spans="1:16" x14ac:dyDescent="0.4">
      <c r="A485" s="1">
        <v>484</v>
      </c>
      <c r="B485" s="21">
        <v>40297</v>
      </c>
      <c r="C485" s="43">
        <v>4</v>
      </c>
      <c r="D485" s="23">
        <v>12200</v>
      </c>
      <c r="E485" s="25">
        <f t="shared" si="95"/>
        <v>15064.75</v>
      </c>
      <c r="F485" s="25">
        <f t="shared" si="96"/>
        <v>14954.875</v>
      </c>
      <c r="G485" s="25">
        <f t="shared" si="85"/>
        <v>0.81578749404458417</v>
      </c>
      <c r="H485" s="25">
        <f t="shared" si="92"/>
        <v>1.0020806698719684</v>
      </c>
      <c r="I485" s="4">
        <f t="shared" si="86"/>
        <v>12174.668533980146</v>
      </c>
      <c r="J485" s="25">
        <f t="shared" si="93"/>
        <v>14615.004336779359</v>
      </c>
      <c r="K485" s="15">
        <f t="shared" si="87"/>
        <v>14645.413335981584</v>
      </c>
      <c r="L485" s="36">
        <f t="shared" si="88"/>
        <v>-2445.4133359815842</v>
      </c>
      <c r="M485" s="36">
        <f t="shared" si="89"/>
        <v>2445.4133359815842</v>
      </c>
      <c r="N485" s="36">
        <f t="shared" si="90"/>
        <v>0.20044371606406428</v>
      </c>
      <c r="O485" s="36">
        <f t="shared" si="91"/>
        <v>5980046.3837965801</v>
      </c>
      <c r="P485" s="35">
        <f t="shared" si="94"/>
        <v>5980046.3837965801</v>
      </c>
    </row>
    <row r="486" spans="1:16" x14ac:dyDescent="0.4">
      <c r="A486" s="1">
        <v>485</v>
      </c>
      <c r="B486" s="21">
        <v>40298</v>
      </c>
      <c r="C486" s="43">
        <v>1</v>
      </c>
      <c r="D486" s="23">
        <v>15580</v>
      </c>
      <c r="E486" s="25">
        <f t="shared" si="95"/>
        <v>14845</v>
      </c>
      <c r="F486" s="25">
        <f t="shared" si="96"/>
        <v>14874.875</v>
      </c>
      <c r="G486" s="25">
        <f t="shared" si="85"/>
        <v>1.0474037596954597</v>
      </c>
      <c r="H486" s="25">
        <f t="shared" si="92"/>
        <v>0.99569607902686397</v>
      </c>
      <c r="I486" s="4">
        <f t="shared" si="86"/>
        <v>15647.344936044134</v>
      </c>
      <c r="J486" s="25">
        <f t="shared" si="93"/>
        <v>14615.173774663417</v>
      </c>
      <c r="K486" s="15">
        <f t="shared" si="87"/>
        <v>14552.271221728615</v>
      </c>
      <c r="L486" s="36">
        <f t="shared" si="88"/>
        <v>1027.7287782713847</v>
      </c>
      <c r="M486" s="36">
        <f t="shared" si="89"/>
        <v>1027.7287782713847</v>
      </c>
      <c r="N486" s="36">
        <f t="shared" si="90"/>
        <v>6.5964619914723022E-2</v>
      </c>
      <c r="O486" s="36">
        <f t="shared" si="91"/>
        <v>1056226.441687193</v>
      </c>
      <c r="P486" s="35">
        <f t="shared" si="94"/>
        <v>1056226.441687193</v>
      </c>
    </row>
    <row r="487" spans="1:16" x14ac:dyDescent="0.4">
      <c r="A487" s="1">
        <v>486</v>
      </c>
      <c r="B487" s="21">
        <v>40299</v>
      </c>
      <c r="C487" s="43">
        <v>2</v>
      </c>
      <c r="D487" s="23">
        <v>16239</v>
      </c>
      <c r="E487" s="25">
        <f t="shared" si="95"/>
        <v>14904.75</v>
      </c>
      <c r="F487" s="25">
        <f t="shared" si="96"/>
        <v>15196</v>
      </c>
      <c r="G487" s="25">
        <f t="shared" si="85"/>
        <v>1.068636483285075</v>
      </c>
      <c r="H487" s="25">
        <f t="shared" si="92"/>
        <v>0.99867359391021715</v>
      </c>
      <c r="I487" s="4">
        <f t="shared" si="86"/>
        <v>16260.568116573151</v>
      </c>
      <c r="J487" s="25">
        <f t="shared" si="93"/>
        <v>14615.343212547477</v>
      </c>
      <c r="K487" s="15">
        <f t="shared" si="87"/>
        <v>14595.957332306089</v>
      </c>
      <c r="L487" s="36">
        <f t="shared" si="88"/>
        <v>1643.0426676939114</v>
      </c>
      <c r="M487" s="36">
        <f t="shared" si="89"/>
        <v>1643.0426676939114</v>
      </c>
      <c r="N487" s="36">
        <f t="shared" si="90"/>
        <v>0.10117880828215478</v>
      </c>
      <c r="O487" s="36">
        <f t="shared" si="91"/>
        <v>2699589.207862725</v>
      </c>
      <c r="P487" s="35">
        <f t="shared" si="94"/>
        <v>2699589.207862725</v>
      </c>
    </row>
    <row r="488" spans="1:16" x14ac:dyDescent="0.4">
      <c r="A488" s="1">
        <v>487</v>
      </c>
      <c r="B488" s="21">
        <v>40300</v>
      </c>
      <c r="C488" s="43">
        <v>3</v>
      </c>
      <c r="D488" s="23">
        <v>15600</v>
      </c>
      <c r="E488" s="25">
        <f t="shared" si="95"/>
        <v>15487.25</v>
      </c>
      <c r="F488" s="25">
        <f t="shared" si="96"/>
        <v>15435</v>
      </c>
      <c r="G488" s="25">
        <f t="shared" si="85"/>
        <v>1.0106899902818269</v>
      </c>
      <c r="H488" s="25">
        <f t="shared" si="92"/>
        <v>1.0035496571909501</v>
      </c>
      <c r="I488" s="4">
        <f t="shared" si="86"/>
        <v>15544.821213597121</v>
      </c>
      <c r="J488" s="25">
        <f t="shared" si="93"/>
        <v>14615.512650431538</v>
      </c>
      <c r="K488" s="15">
        <f t="shared" si="87"/>
        <v>14667.392710010565</v>
      </c>
      <c r="L488" s="36">
        <f t="shared" si="88"/>
        <v>932.60728998943523</v>
      </c>
      <c r="M488" s="36">
        <f t="shared" si="89"/>
        <v>932.60728998943523</v>
      </c>
      <c r="N488" s="36">
        <f t="shared" si="90"/>
        <v>5.9782518589066358E-2</v>
      </c>
      <c r="O488" s="36">
        <f t="shared" si="91"/>
        <v>869756.35734143853</v>
      </c>
      <c r="P488" s="35">
        <f t="shared" si="94"/>
        <v>869756.35734143853</v>
      </c>
    </row>
    <row r="489" spans="1:16" x14ac:dyDescent="0.4">
      <c r="A489" s="1">
        <v>488</v>
      </c>
      <c r="B489" s="21">
        <v>40301</v>
      </c>
      <c r="C489" s="43">
        <v>4</v>
      </c>
      <c r="D489" s="23">
        <v>14530</v>
      </c>
      <c r="E489" s="25">
        <f t="shared" si="95"/>
        <v>15382.75</v>
      </c>
      <c r="F489" s="25">
        <f t="shared" si="96"/>
        <v>15276.375</v>
      </c>
      <c r="G489" s="25">
        <f t="shared" si="85"/>
        <v>0.95114187757239532</v>
      </c>
      <c r="H489" s="25">
        <f t="shared" si="92"/>
        <v>1.0020806698719684</v>
      </c>
      <c r="I489" s="4">
        <f t="shared" si="86"/>
        <v>14499.830639240288</v>
      </c>
      <c r="J489" s="25">
        <f t="shared" si="93"/>
        <v>14615.682088315598</v>
      </c>
      <c r="K489" s="15">
        <f t="shared" si="87"/>
        <v>14646.092497695025</v>
      </c>
      <c r="L489" s="36">
        <f t="shared" si="88"/>
        <v>-116.09249769502458</v>
      </c>
      <c r="M489" s="36">
        <f t="shared" si="89"/>
        <v>116.09249769502458</v>
      </c>
      <c r="N489" s="36">
        <f t="shared" si="90"/>
        <v>7.9898484304903351E-3</v>
      </c>
      <c r="O489" s="36">
        <f t="shared" si="91"/>
        <v>13477.468021069286</v>
      </c>
      <c r="P489" s="35">
        <f t="shared" si="94"/>
        <v>13477.468021069286</v>
      </c>
    </row>
    <row r="490" spans="1:16" x14ac:dyDescent="0.4">
      <c r="A490" s="1">
        <v>489</v>
      </c>
      <c r="B490" s="21">
        <v>40302</v>
      </c>
      <c r="C490" s="43">
        <v>1</v>
      </c>
      <c r="D490" s="23">
        <v>15162</v>
      </c>
      <c r="E490" s="25">
        <f t="shared" si="95"/>
        <v>15170</v>
      </c>
      <c r="F490" s="25">
        <f t="shared" si="96"/>
        <v>14863.625</v>
      </c>
      <c r="G490" s="25">
        <f t="shared" si="85"/>
        <v>1.0200741743686348</v>
      </c>
      <c r="H490" s="25">
        <f t="shared" si="92"/>
        <v>0.99569607902686397</v>
      </c>
      <c r="I490" s="4">
        <f t="shared" si="86"/>
        <v>15227.538120686853</v>
      </c>
      <c r="J490" s="25">
        <f t="shared" si="93"/>
        <v>14615.851526199658</v>
      </c>
      <c r="K490" s="15">
        <f t="shared" si="87"/>
        <v>14552.946056275805</v>
      </c>
      <c r="L490" s="36">
        <f t="shared" si="88"/>
        <v>609.05394372419505</v>
      </c>
      <c r="M490" s="36">
        <f t="shared" si="89"/>
        <v>609.05394372419505</v>
      </c>
      <c r="N490" s="36">
        <f t="shared" si="90"/>
        <v>4.0169762809932397E-2</v>
      </c>
      <c r="O490" s="36">
        <f t="shared" si="91"/>
        <v>370946.70636599493</v>
      </c>
      <c r="P490" s="35">
        <f t="shared" si="94"/>
        <v>370946.70636599493</v>
      </c>
    </row>
    <row r="491" spans="1:16" x14ac:dyDescent="0.4">
      <c r="A491" s="1">
        <v>490</v>
      </c>
      <c r="B491" s="21">
        <v>40303</v>
      </c>
      <c r="C491" s="43">
        <v>2</v>
      </c>
      <c r="D491" s="23">
        <v>15388</v>
      </c>
      <c r="E491" s="25">
        <f t="shared" si="95"/>
        <v>14557.25</v>
      </c>
      <c r="F491" s="25">
        <f t="shared" si="96"/>
        <v>14687.625</v>
      </c>
      <c r="G491" s="25">
        <f t="shared" si="85"/>
        <v>1.0476847005557399</v>
      </c>
      <c r="H491" s="25">
        <f t="shared" si="92"/>
        <v>0.99867359391021715</v>
      </c>
      <c r="I491" s="4">
        <f t="shared" si="86"/>
        <v>15408.4378457927</v>
      </c>
      <c r="J491" s="25">
        <f t="shared" si="93"/>
        <v>14616.020964083718</v>
      </c>
      <c r="K491" s="15">
        <f t="shared" si="87"/>
        <v>14596.634184868564</v>
      </c>
      <c r="L491" s="36">
        <f t="shared" si="88"/>
        <v>791.36581513143574</v>
      </c>
      <c r="M491" s="36">
        <f t="shared" si="89"/>
        <v>791.36581513143574</v>
      </c>
      <c r="N491" s="36">
        <f t="shared" si="90"/>
        <v>5.1427463941476195E-2</v>
      </c>
      <c r="O491" s="36">
        <f t="shared" si="91"/>
        <v>626259.85335864173</v>
      </c>
      <c r="P491" s="35">
        <f t="shared" si="94"/>
        <v>626259.85335864173</v>
      </c>
    </row>
    <row r="492" spans="1:16" x14ac:dyDescent="0.4">
      <c r="A492" s="1">
        <v>491</v>
      </c>
      <c r="B492" s="21">
        <v>40304</v>
      </c>
      <c r="C492" s="43">
        <v>3</v>
      </c>
      <c r="D492" s="23">
        <v>13149</v>
      </c>
      <c r="E492" s="25">
        <f t="shared" si="95"/>
        <v>14818</v>
      </c>
      <c r="F492" s="25">
        <f t="shared" si="96"/>
        <v>14979.75</v>
      </c>
      <c r="G492" s="25">
        <f t="shared" si="85"/>
        <v>0.8777850097631803</v>
      </c>
      <c r="H492" s="25">
        <f t="shared" si="92"/>
        <v>1.0035496571909501</v>
      </c>
      <c r="I492" s="4">
        <f t="shared" si="86"/>
        <v>13102.49064984542</v>
      </c>
      <c r="J492" s="25">
        <f t="shared" si="93"/>
        <v>14616.190401967779</v>
      </c>
      <c r="K492" s="15">
        <f t="shared" si="87"/>
        <v>14668.072867332419</v>
      </c>
      <c r="L492" s="36">
        <f t="shared" si="88"/>
        <v>-1519.0728673324193</v>
      </c>
      <c r="M492" s="36">
        <f t="shared" si="89"/>
        <v>1519.0728673324193</v>
      </c>
      <c r="N492" s="36">
        <f t="shared" si="90"/>
        <v>0.11552763459825229</v>
      </c>
      <c r="O492" s="36">
        <f t="shared" si="91"/>
        <v>2307582.3762655379</v>
      </c>
      <c r="P492" s="35">
        <f t="shared" si="94"/>
        <v>2307582.3762655379</v>
      </c>
    </row>
    <row r="493" spans="1:16" x14ac:dyDescent="0.4">
      <c r="A493" s="1">
        <v>492</v>
      </c>
      <c r="B493" s="21">
        <v>40305</v>
      </c>
      <c r="C493" s="43">
        <v>4</v>
      </c>
      <c r="D493" s="23">
        <v>15573</v>
      </c>
      <c r="E493" s="25">
        <f t="shared" si="95"/>
        <v>15141.5</v>
      </c>
      <c r="F493" s="25">
        <f t="shared" si="96"/>
        <v>15175.5</v>
      </c>
      <c r="G493" s="25">
        <f t="shared" ref="G493:G556" si="97">D493/F493</f>
        <v>1.0261935356330929</v>
      </c>
      <c r="H493" s="25">
        <f t="shared" si="92"/>
        <v>1.0020806698719684</v>
      </c>
      <c r="I493" s="4">
        <f t="shared" ref="I493:I556" si="98">D493/H493</f>
        <v>15540.665006530558</v>
      </c>
      <c r="J493" s="25">
        <f t="shared" si="93"/>
        <v>14616.359839851839</v>
      </c>
      <c r="K493" s="15">
        <f t="shared" ref="K493:K556" si="99">H493*J493</f>
        <v>14646.771659408469</v>
      </c>
      <c r="L493" s="36">
        <f t="shared" ref="L493:L556" si="100">D493-K493</f>
        <v>926.22834059153138</v>
      </c>
      <c r="M493" s="36">
        <f t="shared" ref="M493:M556" si="101">ABS(L493)</f>
        <v>926.22834059153138</v>
      </c>
      <c r="N493" s="36">
        <f t="shared" ref="N493:N556" si="102">M493/D493</f>
        <v>5.9476551762122354E-2</v>
      </c>
      <c r="O493" s="36">
        <f t="shared" ref="O493:O556" si="103">L493^2</f>
        <v>857898.93891494186</v>
      </c>
      <c r="P493" s="35">
        <f t="shared" si="94"/>
        <v>857898.93891494186</v>
      </c>
    </row>
    <row r="494" spans="1:16" x14ac:dyDescent="0.4">
      <c r="A494" s="1">
        <v>493</v>
      </c>
      <c r="B494" s="21">
        <v>40306</v>
      </c>
      <c r="C494" s="43">
        <v>1</v>
      </c>
      <c r="D494" s="23">
        <v>16456</v>
      </c>
      <c r="E494" s="25">
        <f t="shared" si="95"/>
        <v>15209.5</v>
      </c>
      <c r="F494" s="25">
        <f t="shared" si="96"/>
        <v>15569.125</v>
      </c>
      <c r="G494" s="25">
        <f t="shared" si="97"/>
        <v>1.0569637021990639</v>
      </c>
      <c r="H494" s="25">
        <f t="shared" si="92"/>
        <v>0.99569607902686397</v>
      </c>
      <c r="I494" s="4">
        <f t="shared" si="98"/>
        <v>16527.131467749827</v>
      </c>
      <c r="J494" s="25">
        <f t="shared" si="93"/>
        <v>14616.529277735899</v>
      </c>
      <c r="K494" s="15">
        <f t="shared" si="99"/>
        <v>14553.620890822995</v>
      </c>
      <c r="L494" s="36">
        <f t="shared" si="100"/>
        <v>1902.3791091770054</v>
      </c>
      <c r="M494" s="36">
        <f t="shared" si="101"/>
        <v>1902.3791091770054</v>
      </c>
      <c r="N494" s="36">
        <f t="shared" si="102"/>
        <v>0.11560398086880198</v>
      </c>
      <c r="O494" s="36">
        <f t="shared" si="103"/>
        <v>3619046.2750330963</v>
      </c>
      <c r="P494" s="35">
        <f t="shared" si="94"/>
        <v>3619046.2750330963</v>
      </c>
    </row>
    <row r="495" spans="1:16" x14ac:dyDescent="0.4">
      <c r="A495" s="1">
        <v>494</v>
      </c>
      <c r="B495" s="21">
        <v>40307</v>
      </c>
      <c r="C495" s="43">
        <v>2</v>
      </c>
      <c r="D495" s="23">
        <v>15660</v>
      </c>
      <c r="E495" s="25">
        <f t="shared" si="95"/>
        <v>15928.75</v>
      </c>
      <c r="F495" s="25">
        <f t="shared" si="96"/>
        <v>16202.125</v>
      </c>
      <c r="G495" s="25">
        <f t="shared" si="97"/>
        <v>0.96653988288573256</v>
      </c>
      <c r="H495" s="25">
        <f t="shared" si="92"/>
        <v>0.99867359391021715</v>
      </c>
      <c r="I495" s="4">
        <f t="shared" si="98"/>
        <v>15680.799107428755</v>
      </c>
      <c r="J495" s="25">
        <f t="shared" si="93"/>
        <v>14616.698715619958</v>
      </c>
      <c r="K495" s="15">
        <f t="shared" si="99"/>
        <v>14597.311037431038</v>
      </c>
      <c r="L495" s="36">
        <f t="shared" si="100"/>
        <v>1062.6889625689619</v>
      </c>
      <c r="M495" s="36">
        <f t="shared" si="101"/>
        <v>1062.6889625689619</v>
      </c>
      <c r="N495" s="36">
        <f t="shared" si="102"/>
        <v>6.7860087009512252E-2</v>
      </c>
      <c r="O495" s="36">
        <f t="shared" si="103"/>
        <v>1129307.8311658965</v>
      </c>
      <c r="P495" s="35">
        <f t="shared" si="94"/>
        <v>1129307.8311658965</v>
      </c>
    </row>
    <row r="496" spans="1:16" x14ac:dyDescent="0.4">
      <c r="A496" s="1">
        <v>495</v>
      </c>
      <c r="B496" s="21">
        <v>40308</v>
      </c>
      <c r="C496" s="43">
        <v>3</v>
      </c>
      <c r="D496" s="23">
        <v>16026</v>
      </c>
      <c r="E496" s="25">
        <f t="shared" si="95"/>
        <v>16475.5</v>
      </c>
      <c r="F496" s="25">
        <f t="shared" si="96"/>
        <v>16467.75</v>
      </c>
      <c r="G496" s="25">
        <f t="shared" si="97"/>
        <v>0.97317484173612057</v>
      </c>
      <c r="H496" s="25">
        <f t="shared" si="92"/>
        <v>1.0035496571909501</v>
      </c>
      <c r="I496" s="4">
        <f t="shared" si="98"/>
        <v>15969.314408276119</v>
      </c>
      <c r="J496" s="25">
        <f t="shared" si="93"/>
        <v>14616.868153504018</v>
      </c>
      <c r="K496" s="15">
        <f t="shared" si="99"/>
        <v>14668.753024654274</v>
      </c>
      <c r="L496" s="36">
        <f t="shared" si="100"/>
        <v>1357.2469753457262</v>
      </c>
      <c r="M496" s="36">
        <f t="shared" si="101"/>
        <v>1357.2469753457262</v>
      </c>
      <c r="N496" s="36">
        <f t="shared" si="102"/>
        <v>8.4690314198535274E-2</v>
      </c>
      <c r="O496" s="36">
        <f t="shared" si="103"/>
        <v>1842119.3520851224</v>
      </c>
      <c r="P496" s="35">
        <f t="shared" si="94"/>
        <v>1842119.3520851224</v>
      </c>
    </row>
    <row r="497" spans="1:16" x14ac:dyDescent="0.4">
      <c r="A497" s="1">
        <v>496</v>
      </c>
      <c r="B497" s="21">
        <v>40309</v>
      </c>
      <c r="C497" s="43">
        <v>4</v>
      </c>
      <c r="D497" s="23">
        <v>17760</v>
      </c>
      <c r="E497" s="25">
        <f t="shared" si="95"/>
        <v>16460</v>
      </c>
      <c r="F497" s="25">
        <f t="shared" si="96"/>
        <v>16179.875</v>
      </c>
      <c r="G497" s="25">
        <f t="shared" si="97"/>
        <v>1.0976599015752593</v>
      </c>
      <c r="H497" s="25">
        <f t="shared" si="92"/>
        <v>1.0020806698719684</v>
      </c>
      <c r="I497" s="4">
        <f t="shared" si="98"/>
        <v>17723.124029794049</v>
      </c>
      <c r="J497" s="25">
        <f t="shared" si="93"/>
        <v>14617.037591388078</v>
      </c>
      <c r="K497" s="15">
        <f t="shared" si="99"/>
        <v>14647.450821121909</v>
      </c>
      <c r="L497" s="36">
        <f t="shared" si="100"/>
        <v>3112.549178878091</v>
      </c>
      <c r="M497" s="36">
        <f t="shared" si="101"/>
        <v>3112.549178878091</v>
      </c>
      <c r="N497" s="36">
        <f t="shared" si="102"/>
        <v>0.17525614745935197</v>
      </c>
      <c r="O497" s="36">
        <f t="shared" si="103"/>
        <v>9687962.3909346778</v>
      </c>
      <c r="P497" s="35">
        <f t="shared" si="94"/>
        <v>9687962.3909346778</v>
      </c>
    </row>
    <row r="498" spans="1:16" x14ac:dyDescent="0.4">
      <c r="A498" s="1">
        <v>497</v>
      </c>
      <c r="B498" s="21">
        <v>40310</v>
      </c>
      <c r="C498" s="43">
        <v>1</v>
      </c>
      <c r="D498" s="23">
        <v>16394</v>
      </c>
      <c r="E498" s="25">
        <f t="shared" si="95"/>
        <v>15899.75</v>
      </c>
      <c r="F498" s="25">
        <f t="shared" si="96"/>
        <v>16032</v>
      </c>
      <c r="G498" s="25">
        <f t="shared" si="97"/>
        <v>1.0225798403193613</v>
      </c>
      <c r="H498" s="25">
        <f t="shared" si="92"/>
        <v>0.99569607902686397</v>
      </c>
      <c r="I498" s="4">
        <f t="shared" si="98"/>
        <v>16464.863471213579</v>
      </c>
      <c r="J498" s="25">
        <f t="shared" si="93"/>
        <v>14617.207029272138</v>
      </c>
      <c r="K498" s="15">
        <f t="shared" si="99"/>
        <v>14554.295725370182</v>
      </c>
      <c r="L498" s="36">
        <f t="shared" si="100"/>
        <v>1839.7042746298175</v>
      </c>
      <c r="M498" s="36">
        <f t="shared" si="101"/>
        <v>1839.7042746298175</v>
      </c>
      <c r="N498" s="36">
        <f t="shared" si="102"/>
        <v>0.11221814533547746</v>
      </c>
      <c r="O498" s="36">
        <f t="shared" si="103"/>
        <v>3384511.818091223</v>
      </c>
      <c r="P498" s="35">
        <f t="shared" si="94"/>
        <v>3384511.818091223</v>
      </c>
    </row>
    <row r="499" spans="1:16" x14ac:dyDescent="0.4">
      <c r="A499" s="1">
        <v>498</v>
      </c>
      <c r="B499" s="21">
        <v>40311</v>
      </c>
      <c r="C499" s="43">
        <v>2</v>
      </c>
      <c r="D499" s="23">
        <v>13419</v>
      </c>
      <c r="E499" s="25">
        <f t="shared" si="95"/>
        <v>16164.25</v>
      </c>
      <c r="F499" s="25">
        <f t="shared" si="96"/>
        <v>15993.125</v>
      </c>
      <c r="G499" s="25">
        <f t="shared" si="97"/>
        <v>0.83904802844972448</v>
      </c>
      <c r="H499" s="25">
        <f t="shared" si="92"/>
        <v>0.99867359391021715</v>
      </c>
      <c r="I499" s="4">
        <f t="shared" si="98"/>
        <v>13436.822683434641</v>
      </c>
      <c r="J499" s="25">
        <f t="shared" si="93"/>
        <v>14617.376467156198</v>
      </c>
      <c r="K499" s="15">
        <f t="shared" si="99"/>
        <v>14597.987889993514</v>
      </c>
      <c r="L499" s="36">
        <f t="shared" si="100"/>
        <v>-1178.9878899935138</v>
      </c>
      <c r="M499" s="36">
        <f t="shared" si="101"/>
        <v>1178.9878899935138</v>
      </c>
      <c r="N499" s="36">
        <f t="shared" si="102"/>
        <v>8.7859593858969659E-2</v>
      </c>
      <c r="O499" s="36">
        <f t="shared" si="103"/>
        <v>1390012.4447513579</v>
      </c>
      <c r="P499" s="35">
        <f t="shared" si="94"/>
        <v>1390012.4447513579</v>
      </c>
    </row>
    <row r="500" spans="1:16" x14ac:dyDescent="0.4">
      <c r="A500" s="1">
        <v>499</v>
      </c>
      <c r="B500" s="21">
        <v>40312</v>
      </c>
      <c r="C500" s="43">
        <v>3</v>
      </c>
      <c r="D500" s="23">
        <v>17084</v>
      </c>
      <c r="E500" s="25">
        <f t="shared" si="95"/>
        <v>15822</v>
      </c>
      <c r="F500" s="25">
        <f t="shared" si="96"/>
        <v>15851.875</v>
      </c>
      <c r="G500" s="25">
        <f t="shared" si="97"/>
        <v>1.077727398178449</v>
      </c>
      <c r="H500" s="25">
        <f t="shared" si="92"/>
        <v>1.0035496571909501</v>
      </c>
      <c r="I500" s="4">
        <f t="shared" si="98"/>
        <v>17023.572154685462</v>
      </c>
      <c r="J500" s="25">
        <f t="shared" si="93"/>
        <v>14617.545905040259</v>
      </c>
      <c r="K500" s="15">
        <f t="shared" si="99"/>
        <v>14669.433181976128</v>
      </c>
      <c r="L500" s="36">
        <f t="shared" si="100"/>
        <v>2414.5668180238717</v>
      </c>
      <c r="M500" s="36">
        <f t="shared" si="101"/>
        <v>2414.5668180238717</v>
      </c>
      <c r="N500" s="36">
        <f t="shared" si="102"/>
        <v>0.14133498115335236</v>
      </c>
      <c r="O500" s="36">
        <f t="shared" si="103"/>
        <v>5830132.9187019253</v>
      </c>
      <c r="P500" s="35">
        <f t="shared" si="94"/>
        <v>5830132.9187019253</v>
      </c>
    </row>
    <row r="501" spans="1:16" x14ac:dyDescent="0.4">
      <c r="A501" s="1">
        <v>500</v>
      </c>
      <c r="B501" s="21">
        <v>40313</v>
      </c>
      <c r="C501" s="43">
        <v>4</v>
      </c>
      <c r="D501" s="23">
        <v>16391</v>
      </c>
      <c r="E501" s="25">
        <f t="shared" si="95"/>
        <v>15881.75</v>
      </c>
      <c r="F501" s="25">
        <f t="shared" si="96"/>
        <v>16176.75</v>
      </c>
      <c r="G501" s="25">
        <f t="shared" si="97"/>
        <v>1.0132443166890754</v>
      </c>
      <c r="H501" s="25">
        <f t="shared" si="92"/>
        <v>1.0020806698719684</v>
      </c>
      <c r="I501" s="4">
        <f t="shared" si="98"/>
        <v>16356.966552497423</v>
      </c>
      <c r="J501" s="25">
        <f t="shared" si="93"/>
        <v>14617.715342924319</v>
      </c>
      <c r="K501" s="15">
        <f t="shared" si="99"/>
        <v>14648.129982835351</v>
      </c>
      <c r="L501" s="36">
        <f t="shared" si="100"/>
        <v>1742.8700171646487</v>
      </c>
      <c r="M501" s="36">
        <f t="shared" si="101"/>
        <v>1742.8700171646487</v>
      </c>
      <c r="N501" s="36">
        <f t="shared" si="102"/>
        <v>0.10633091435328221</v>
      </c>
      <c r="O501" s="36">
        <f t="shared" si="103"/>
        <v>3037595.8967315028</v>
      </c>
      <c r="P501" s="35">
        <f t="shared" si="94"/>
        <v>3037595.8967315028</v>
      </c>
    </row>
    <row r="502" spans="1:16" x14ac:dyDescent="0.4">
      <c r="A502" s="1">
        <v>501</v>
      </c>
      <c r="B502" s="21">
        <v>40314</v>
      </c>
      <c r="C502" s="43">
        <v>1</v>
      </c>
      <c r="D502" s="23">
        <v>16633</v>
      </c>
      <c r="E502" s="25">
        <f t="shared" si="95"/>
        <v>16471.75</v>
      </c>
      <c r="F502" s="25">
        <f t="shared" si="96"/>
        <v>16011.875</v>
      </c>
      <c r="G502" s="25">
        <f t="shared" si="97"/>
        <v>1.0387915219173269</v>
      </c>
      <c r="H502" s="25">
        <f t="shared" si="92"/>
        <v>0.99569607902686397</v>
      </c>
      <c r="I502" s="4">
        <f t="shared" si="98"/>
        <v>16704.896554635565</v>
      </c>
      <c r="J502" s="25">
        <f t="shared" si="93"/>
        <v>14617.884780808379</v>
      </c>
      <c r="K502" s="15">
        <f t="shared" si="99"/>
        <v>14554.970559917372</v>
      </c>
      <c r="L502" s="36">
        <f t="shared" si="100"/>
        <v>2078.0294400826278</v>
      </c>
      <c r="M502" s="36">
        <f t="shared" si="101"/>
        <v>2078.0294400826278</v>
      </c>
      <c r="N502" s="36">
        <f t="shared" si="102"/>
        <v>0.12493413335433343</v>
      </c>
      <c r="O502" s="36">
        <f t="shared" si="103"/>
        <v>4318206.3538501197</v>
      </c>
      <c r="P502" s="35">
        <f t="shared" si="94"/>
        <v>4318206.3538501197</v>
      </c>
    </row>
    <row r="503" spans="1:16" x14ac:dyDescent="0.4">
      <c r="A503" s="1">
        <v>502</v>
      </c>
      <c r="B503" s="21">
        <v>40315</v>
      </c>
      <c r="C503" s="43">
        <v>2</v>
      </c>
      <c r="D503" s="23">
        <v>15779</v>
      </c>
      <c r="E503" s="25">
        <f t="shared" si="95"/>
        <v>15552</v>
      </c>
      <c r="F503" s="25">
        <f t="shared" si="96"/>
        <v>15353.25</v>
      </c>
      <c r="G503" s="25">
        <f t="shared" si="97"/>
        <v>1.0277302851187859</v>
      </c>
      <c r="H503" s="25">
        <f t="shared" si="92"/>
        <v>0.99867359391021715</v>
      </c>
      <c r="I503" s="4">
        <f t="shared" si="98"/>
        <v>15799.957159394529</v>
      </c>
      <c r="J503" s="25">
        <f t="shared" si="93"/>
        <v>14618.054218692439</v>
      </c>
      <c r="K503" s="15">
        <f t="shared" si="99"/>
        <v>14598.66474255599</v>
      </c>
      <c r="L503" s="36">
        <f t="shared" si="100"/>
        <v>1180.3352574440105</v>
      </c>
      <c r="M503" s="36">
        <f t="shared" si="101"/>
        <v>1180.3352574440105</v>
      </c>
      <c r="N503" s="36">
        <f t="shared" si="102"/>
        <v>7.4804186415109358E-2</v>
      </c>
      <c r="O503" s="36">
        <f t="shared" si="103"/>
        <v>1393191.3199654184</v>
      </c>
      <c r="P503" s="35">
        <f t="shared" si="94"/>
        <v>1393191.3199654184</v>
      </c>
    </row>
    <row r="504" spans="1:16" x14ac:dyDescent="0.4">
      <c r="A504" s="1">
        <v>503</v>
      </c>
      <c r="B504" s="21">
        <v>40316</v>
      </c>
      <c r="C504" s="43">
        <v>3</v>
      </c>
      <c r="D504" s="23">
        <v>13405</v>
      </c>
      <c r="E504" s="25">
        <f t="shared" si="95"/>
        <v>15154.5</v>
      </c>
      <c r="F504" s="25">
        <f t="shared" si="96"/>
        <v>14753.5</v>
      </c>
      <c r="G504" s="25">
        <f t="shared" si="97"/>
        <v>0.90859795980614766</v>
      </c>
      <c r="H504" s="25">
        <f t="shared" si="92"/>
        <v>1.0035496571909501</v>
      </c>
      <c r="I504" s="4">
        <f t="shared" si="98"/>
        <v>13357.585151812142</v>
      </c>
      <c r="J504" s="25">
        <f t="shared" si="93"/>
        <v>14618.2236565765</v>
      </c>
      <c r="K504" s="15">
        <f t="shared" si="99"/>
        <v>14670.113339297985</v>
      </c>
      <c r="L504" s="36">
        <f t="shared" si="100"/>
        <v>-1265.1133392979846</v>
      </c>
      <c r="M504" s="36">
        <f t="shared" si="101"/>
        <v>1265.1133392979846</v>
      </c>
      <c r="N504" s="36">
        <f t="shared" si="102"/>
        <v>9.4376228220662786E-2</v>
      </c>
      <c r="O504" s="36">
        <f t="shared" si="103"/>
        <v>1600511.7612696975</v>
      </c>
      <c r="P504" s="35">
        <f t="shared" si="94"/>
        <v>1600511.7612696975</v>
      </c>
    </row>
    <row r="505" spans="1:16" x14ac:dyDescent="0.4">
      <c r="A505" s="1">
        <v>504</v>
      </c>
      <c r="B505" s="21">
        <v>40317</v>
      </c>
      <c r="C505" s="43">
        <v>4</v>
      </c>
      <c r="D505" s="23">
        <v>14801</v>
      </c>
      <c r="E505" s="25">
        <f t="shared" si="95"/>
        <v>14352.5</v>
      </c>
      <c r="F505" s="25">
        <f t="shared" si="96"/>
        <v>14088.375</v>
      </c>
      <c r="G505" s="25">
        <f t="shared" si="97"/>
        <v>1.0505824837853905</v>
      </c>
      <c r="H505" s="25">
        <f t="shared" si="92"/>
        <v>1.0020806698719684</v>
      </c>
      <c r="I505" s="4">
        <f t="shared" si="98"/>
        <v>14770.2679484787</v>
      </c>
      <c r="J505" s="25">
        <f t="shared" si="93"/>
        <v>14618.39309446056</v>
      </c>
      <c r="K505" s="15">
        <f t="shared" si="99"/>
        <v>14648.809144548795</v>
      </c>
      <c r="L505" s="36">
        <f t="shared" si="100"/>
        <v>152.1908554512047</v>
      </c>
      <c r="M505" s="36">
        <f t="shared" si="101"/>
        <v>152.1908554512047</v>
      </c>
      <c r="N505" s="36">
        <f t="shared" si="102"/>
        <v>1.0282471147301176E-2</v>
      </c>
      <c r="O505" s="36">
        <f t="shared" si="103"/>
        <v>23162.056482969481</v>
      </c>
      <c r="P505" s="35">
        <f t="shared" si="94"/>
        <v>23162.056482969481</v>
      </c>
    </row>
    <row r="506" spans="1:16" x14ac:dyDescent="0.4">
      <c r="A506" s="1">
        <v>505</v>
      </c>
      <c r="B506" s="21">
        <v>40318</v>
      </c>
      <c r="C506" s="43">
        <v>1</v>
      </c>
      <c r="D506" s="23">
        <v>13425</v>
      </c>
      <c r="E506" s="25">
        <f t="shared" si="95"/>
        <v>13824.25</v>
      </c>
      <c r="F506" s="25">
        <f t="shared" si="96"/>
        <v>13883.75</v>
      </c>
      <c r="G506" s="25">
        <f t="shared" si="97"/>
        <v>0.96695777437651931</v>
      </c>
      <c r="H506" s="25">
        <f t="shared" si="92"/>
        <v>0.99569607902686397</v>
      </c>
      <c r="I506" s="4">
        <f t="shared" si="98"/>
        <v>13483.029895147143</v>
      </c>
      <c r="J506" s="25">
        <f t="shared" si="93"/>
        <v>14618.562532344618</v>
      </c>
      <c r="K506" s="15">
        <f t="shared" si="99"/>
        <v>14555.64539446456</v>
      </c>
      <c r="L506" s="36">
        <f t="shared" si="100"/>
        <v>-1130.64539446456</v>
      </c>
      <c r="M506" s="36">
        <f t="shared" si="101"/>
        <v>1130.64539446456</v>
      </c>
      <c r="N506" s="36">
        <f t="shared" si="102"/>
        <v>8.4219396235721417E-2</v>
      </c>
      <c r="O506" s="36">
        <f t="shared" si="103"/>
        <v>1278359.0080239205</v>
      </c>
      <c r="P506" s="35">
        <f t="shared" si="94"/>
        <v>1278359.0080239205</v>
      </c>
    </row>
    <row r="507" spans="1:16" x14ac:dyDescent="0.4">
      <c r="A507" s="1">
        <v>506</v>
      </c>
      <c r="B507" s="21">
        <v>40319</v>
      </c>
      <c r="C507" s="43">
        <v>2</v>
      </c>
      <c r="D507" s="23">
        <v>13666</v>
      </c>
      <c r="E507" s="25">
        <f t="shared" si="95"/>
        <v>13943.25</v>
      </c>
      <c r="F507" s="25">
        <f t="shared" si="96"/>
        <v>13960.125</v>
      </c>
      <c r="G507" s="25">
        <f t="shared" si="97"/>
        <v>0.97893106258002704</v>
      </c>
      <c r="H507" s="25">
        <f t="shared" si="92"/>
        <v>0.99867359391021715</v>
      </c>
      <c r="I507" s="4">
        <f t="shared" si="98"/>
        <v>13684.150740876205</v>
      </c>
      <c r="J507" s="25">
        <f t="shared" si="93"/>
        <v>14618.731970228679</v>
      </c>
      <c r="K507" s="15">
        <f t="shared" si="99"/>
        <v>14599.341595118463</v>
      </c>
      <c r="L507" s="36">
        <f t="shared" si="100"/>
        <v>-933.34159511846337</v>
      </c>
      <c r="M507" s="36">
        <f t="shared" si="101"/>
        <v>933.34159511846337</v>
      </c>
      <c r="N507" s="36">
        <f t="shared" si="102"/>
        <v>6.82966189900822E-2</v>
      </c>
      <c r="O507" s="36">
        <f t="shared" si="103"/>
        <v>871126.53317827766</v>
      </c>
      <c r="P507" s="35">
        <f t="shared" si="94"/>
        <v>871126.53317827766</v>
      </c>
    </row>
    <row r="508" spans="1:16" x14ac:dyDescent="0.4">
      <c r="A508" s="1">
        <v>507</v>
      </c>
      <c r="B508" s="21">
        <v>40320</v>
      </c>
      <c r="C508" s="43">
        <v>3</v>
      </c>
      <c r="D508" s="23">
        <v>13881</v>
      </c>
      <c r="E508" s="25">
        <f t="shared" si="95"/>
        <v>13977</v>
      </c>
      <c r="F508" s="25">
        <f t="shared" si="96"/>
        <v>13784.375</v>
      </c>
      <c r="G508" s="25">
        <f t="shared" si="97"/>
        <v>1.0070097483563818</v>
      </c>
      <c r="H508" s="25">
        <f t="shared" si="92"/>
        <v>1.0035496571909501</v>
      </c>
      <c r="I508" s="4">
        <f t="shared" si="98"/>
        <v>13831.901491406516</v>
      </c>
      <c r="J508" s="25">
        <f t="shared" si="93"/>
        <v>14618.901408112739</v>
      </c>
      <c r="K508" s="15">
        <f t="shared" si="99"/>
        <v>14670.793496619837</v>
      </c>
      <c r="L508" s="36">
        <f t="shared" si="100"/>
        <v>-789.79349661983724</v>
      </c>
      <c r="M508" s="36">
        <f t="shared" si="101"/>
        <v>789.79349661983724</v>
      </c>
      <c r="N508" s="36">
        <f t="shared" si="102"/>
        <v>5.6897449507948797E-2</v>
      </c>
      <c r="O508" s="36">
        <f t="shared" si="103"/>
        <v>623773.76730298891</v>
      </c>
      <c r="P508" s="35">
        <f t="shared" si="94"/>
        <v>623773.76730298891</v>
      </c>
    </row>
    <row r="509" spans="1:16" x14ac:dyDescent="0.4">
      <c r="A509" s="1">
        <v>508</v>
      </c>
      <c r="B509" s="21">
        <v>40321</v>
      </c>
      <c r="C509" s="43">
        <v>4</v>
      </c>
      <c r="D509" s="23">
        <v>14936</v>
      </c>
      <c r="E509" s="25">
        <f t="shared" si="95"/>
        <v>13591.75</v>
      </c>
      <c r="F509" s="25">
        <f t="shared" si="96"/>
        <v>13633</v>
      </c>
      <c r="G509" s="25">
        <f t="shared" si="97"/>
        <v>1.0955769089708796</v>
      </c>
      <c r="H509" s="25">
        <f t="shared" si="92"/>
        <v>1.0020806698719684</v>
      </c>
      <c r="I509" s="4">
        <f t="shared" si="98"/>
        <v>14904.987641272743</v>
      </c>
      <c r="J509" s="25">
        <f t="shared" si="93"/>
        <v>14619.070845996799</v>
      </c>
      <c r="K509" s="15">
        <f t="shared" si="99"/>
        <v>14649.488306262236</v>
      </c>
      <c r="L509" s="36">
        <f t="shared" si="100"/>
        <v>286.51169373776429</v>
      </c>
      <c r="M509" s="36">
        <f t="shared" si="101"/>
        <v>286.51169373776429</v>
      </c>
      <c r="N509" s="36">
        <f t="shared" si="102"/>
        <v>1.9182625451109016E-2</v>
      </c>
      <c r="O509" s="36">
        <f t="shared" si="103"/>
        <v>82088.950648482438</v>
      </c>
      <c r="P509" s="35">
        <f t="shared" si="94"/>
        <v>82088.950648482438</v>
      </c>
    </row>
    <row r="510" spans="1:16" x14ac:dyDescent="0.4">
      <c r="A510" s="1">
        <v>509</v>
      </c>
      <c r="B510" s="21">
        <v>40322</v>
      </c>
      <c r="C510" s="43">
        <v>1</v>
      </c>
      <c r="D510" s="23">
        <v>11884</v>
      </c>
      <c r="E510" s="25">
        <f t="shared" si="95"/>
        <v>13674.25</v>
      </c>
      <c r="F510" s="25">
        <f t="shared" si="96"/>
        <v>13872.75</v>
      </c>
      <c r="G510" s="25">
        <f t="shared" si="97"/>
        <v>0.85664341965363755</v>
      </c>
      <c r="H510" s="25">
        <f t="shared" si="92"/>
        <v>0.99569607902686397</v>
      </c>
      <c r="I510" s="4">
        <f t="shared" si="98"/>
        <v>11935.36888446396</v>
      </c>
      <c r="J510" s="25">
        <f t="shared" si="93"/>
        <v>14619.240283880859</v>
      </c>
      <c r="K510" s="15">
        <f t="shared" si="99"/>
        <v>14556.32022901175</v>
      </c>
      <c r="L510" s="36">
        <f t="shared" si="100"/>
        <v>-2672.3202290117497</v>
      </c>
      <c r="M510" s="36">
        <f t="shared" si="101"/>
        <v>2672.3202290117497</v>
      </c>
      <c r="N510" s="36">
        <f t="shared" si="102"/>
        <v>0.22486706740253701</v>
      </c>
      <c r="O510" s="36">
        <f t="shared" si="103"/>
        <v>7141295.4063854106</v>
      </c>
      <c r="P510" s="35">
        <f t="shared" si="94"/>
        <v>7141295.4063854106</v>
      </c>
    </row>
    <row r="511" spans="1:16" x14ac:dyDescent="0.4">
      <c r="A511" s="1">
        <v>510</v>
      </c>
      <c r="B511" s="21">
        <v>40323</v>
      </c>
      <c r="C511" s="43">
        <v>2</v>
      </c>
      <c r="D511" s="23">
        <v>13996</v>
      </c>
      <c r="E511" s="25">
        <f t="shared" si="95"/>
        <v>14071.25</v>
      </c>
      <c r="F511" s="25">
        <f t="shared" si="96"/>
        <v>13854.5</v>
      </c>
      <c r="G511" s="25">
        <f t="shared" si="97"/>
        <v>1.0102132881013388</v>
      </c>
      <c r="H511" s="25">
        <f t="shared" si="92"/>
        <v>0.99867359391021715</v>
      </c>
      <c r="I511" s="4">
        <f t="shared" si="98"/>
        <v>14014.589036243477</v>
      </c>
      <c r="J511" s="25">
        <f t="shared" si="93"/>
        <v>14619.40972176492</v>
      </c>
      <c r="K511" s="15">
        <f t="shared" si="99"/>
        <v>14600.018447680941</v>
      </c>
      <c r="L511" s="36">
        <f t="shared" si="100"/>
        <v>-604.01844768094088</v>
      </c>
      <c r="M511" s="36">
        <f t="shared" si="101"/>
        <v>604.01844768094088</v>
      </c>
      <c r="N511" s="36">
        <f t="shared" si="102"/>
        <v>4.315650526442847E-2</v>
      </c>
      <c r="O511" s="36">
        <f t="shared" si="103"/>
        <v>364838.28513889352</v>
      </c>
      <c r="P511" s="35">
        <f t="shared" si="94"/>
        <v>364838.28513889352</v>
      </c>
    </row>
    <row r="512" spans="1:16" x14ac:dyDescent="0.4">
      <c r="A512" s="1">
        <v>511</v>
      </c>
      <c r="B512" s="21">
        <v>40324</v>
      </c>
      <c r="C512" s="43">
        <v>3</v>
      </c>
      <c r="D512" s="23">
        <v>15469</v>
      </c>
      <c r="E512" s="25">
        <f t="shared" si="95"/>
        <v>13637.75</v>
      </c>
      <c r="F512" s="25">
        <f t="shared" si="96"/>
        <v>14025.625</v>
      </c>
      <c r="G512" s="25">
        <f t="shared" si="97"/>
        <v>1.1029098525021166</v>
      </c>
      <c r="H512" s="25">
        <f t="shared" si="92"/>
        <v>1.0035496571909501</v>
      </c>
      <c r="I512" s="4">
        <f t="shared" si="98"/>
        <v>15414.284573918838</v>
      </c>
      <c r="J512" s="25">
        <f t="shared" si="93"/>
        <v>14619.57915964898</v>
      </c>
      <c r="K512" s="15">
        <f t="shared" si="99"/>
        <v>14671.473653941692</v>
      </c>
      <c r="L512" s="36">
        <f t="shared" si="100"/>
        <v>797.52634605830826</v>
      </c>
      <c r="M512" s="36">
        <f t="shared" si="101"/>
        <v>797.52634605830826</v>
      </c>
      <c r="N512" s="36">
        <f t="shared" si="102"/>
        <v>5.155642549992296E-2</v>
      </c>
      <c r="O512" s="36">
        <f t="shared" si="103"/>
        <v>636048.27265711653</v>
      </c>
      <c r="P512" s="35">
        <f t="shared" si="94"/>
        <v>636048.27265711653</v>
      </c>
    </row>
    <row r="513" spans="1:16" x14ac:dyDescent="0.4">
      <c r="A513" s="1">
        <v>512</v>
      </c>
      <c r="B513" s="21">
        <v>40325</v>
      </c>
      <c r="C513" s="43">
        <v>4</v>
      </c>
      <c r="D513" s="23">
        <v>13202</v>
      </c>
      <c r="E513" s="25">
        <f t="shared" si="95"/>
        <v>14413.5</v>
      </c>
      <c r="F513" s="25">
        <f t="shared" si="96"/>
        <v>14611.375</v>
      </c>
      <c r="G513" s="25">
        <f t="shared" si="97"/>
        <v>0.90354261662574531</v>
      </c>
      <c r="H513" s="25">
        <f t="shared" si="92"/>
        <v>1.0020806698719684</v>
      </c>
      <c r="I513" s="4">
        <f t="shared" si="98"/>
        <v>13174.58803160704</v>
      </c>
      <c r="J513" s="25">
        <f t="shared" si="93"/>
        <v>14619.74859753304</v>
      </c>
      <c r="K513" s="15">
        <f t="shared" si="99"/>
        <v>14650.16746797568</v>
      </c>
      <c r="L513" s="36">
        <f t="shared" si="100"/>
        <v>-1448.1674679756798</v>
      </c>
      <c r="M513" s="36">
        <f t="shared" si="101"/>
        <v>1448.1674679756798</v>
      </c>
      <c r="N513" s="36">
        <f t="shared" si="102"/>
        <v>0.10969303650777759</v>
      </c>
      <c r="O513" s="36">
        <f t="shared" si="103"/>
        <v>2097189.0153030916</v>
      </c>
      <c r="P513" s="35">
        <f t="shared" si="94"/>
        <v>2097189.0153030916</v>
      </c>
    </row>
    <row r="514" spans="1:16" x14ac:dyDescent="0.4">
      <c r="A514" s="1">
        <v>513</v>
      </c>
      <c r="B514" s="21">
        <v>40326</v>
      </c>
      <c r="C514" s="43">
        <v>1</v>
      </c>
      <c r="D514" s="23">
        <v>14987</v>
      </c>
      <c r="E514" s="25">
        <f t="shared" si="95"/>
        <v>14809.25</v>
      </c>
      <c r="F514" s="25">
        <f t="shared" si="96"/>
        <v>14893.625</v>
      </c>
      <c r="G514" s="25">
        <f t="shared" si="97"/>
        <v>1.0062694609270746</v>
      </c>
      <c r="H514" s="25">
        <f t="shared" ref="H514:H577" si="104">VLOOKUP(C514,$Q$38:$S$42,3,FALSE)</f>
        <v>0.99569607902686397</v>
      </c>
      <c r="I514" s="4">
        <f t="shared" si="98"/>
        <v>15051.78167885067</v>
      </c>
      <c r="J514" s="25">
        <f t="shared" si="93"/>
        <v>14619.9180354171</v>
      </c>
      <c r="K514" s="15">
        <f t="shared" si="99"/>
        <v>14556.995063558939</v>
      </c>
      <c r="L514" s="36">
        <f t="shared" si="100"/>
        <v>430.00493644106064</v>
      </c>
      <c r="M514" s="36">
        <f t="shared" si="101"/>
        <v>430.00493644106064</v>
      </c>
      <c r="N514" s="36">
        <f t="shared" si="102"/>
        <v>2.8691862043174796E-2</v>
      </c>
      <c r="O514" s="36">
        <f t="shared" si="103"/>
        <v>184904.24536368059</v>
      </c>
      <c r="P514" s="35">
        <f t="shared" si="94"/>
        <v>184904.24536368059</v>
      </c>
    </row>
    <row r="515" spans="1:16" x14ac:dyDescent="0.4">
      <c r="A515" s="1">
        <v>514</v>
      </c>
      <c r="B515" s="21">
        <v>40327</v>
      </c>
      <c r="C515" s="43">
        <v>2</v>
      </c>
      <c r="D515" s="23">
        <v>15579</v>
      </c>
      <c r="E515" s="25">
        <f t="shared" si="95"/>
        <v>14978</v>
      </c>
      <c r="F515" s="25">
        <f t="shared" si="96"/>
        <v>15117.125</v>
      </c>
      <c r="G515" s="25">
        <f t="shared" si="97"/>
        <v>1.0305530978939448</v>
      </c>
      <c r="H515" s="25">
        <f t="shared" si="104"/>
        <v>0.99867359391021715</v>
      </c>
      <c r="I515" s="4">
        <f t="shared" si="98"/>
        <v>15599.691525838607</v>
      </c>
      <c r="J515" s="25">
        <f t="shared" ref="J515:J578" si="105">INTERCEPT($I$2:$I$3896,$A$2:$A$3896)+SLOPE($I$2:$I$3896,$A$2:$A$3896)*A515</f>
        <v>14620.087473301159</v>
      </c>
      <c r="K515" s="15">
        <f t="shared" si="99"/>
        <v>14600.695300243415</v>
      </c>
      <c r="L515" s="36">
        <f t="shared" si="100"/>
        <v>978.30469975658525</v>
      </c>
      <c r="M515" s="36">
        <f t="shared" si="101"/>
        <v>978.30469975658525</v>
      </c>
      <c r="N515" s="36">
        <f t="shared" si="102"/>
        <v>6.2796373307438549E-2</v>
      </c>
      <c r="O515" s="36">
        <f t="shared" si="103"/>
        <v>957080.08556582243</v>
      </c>
      <c r="P515" s="35">
        <f t="shared" ref="P515:P578" si="106">(D515-K515)^2</f>
        <v>957080.08556582243</v>
      </c>
    </row>
    <row r="516" spans="1:16" x14ac:dyDescent="0.4">
      <c r="A516" s="1">
        <v>515</v>
      </c>
      <c r="B516" s="21">
        <v>40328</v>
      </c>
      <c r="C516" s="43">
        <v>3</v>
      </c>
      <c r="D516" s="23">
        <v>16144</v>
      </c>
      <c r="E516" s="25">
        <f t="shared" si="95"/>
        <v>15256.25</v>
      </c>
      <c r="F516" s="25">
        <f t="shared" si="96"/>
        <v>15380.5</v>
      </c>
      <c r="G516" s="25">
        <f t="shared" si="97"/>
        <v>1.0496407789083579</v>
      </c>
      <c r="H516" s="25">
        <f t="shared" si="104"/>
        <v>1.0035496571909501</v>
      </c>
      <c r="I516" s="4">
        <f t="shared" si="98"/>
        <v>16086.897030276405</v>
      </c>
      <c r="J516" s="25">
        <f t="shared" si="105"/>
        <v>14620.256911185219</v>
      </c>
      <c r="K516" s="15">
        <f t="shared" si="99"/>
        <v>14672.153811263546</v>
      </c>
      <c r="L516" s="36">
        <f t="shared" si="100"/>
        <v>1471.8461887364538</v>
      </c>
      <c r="M516" s="36">
        <f t="shared" si="101"/>
        <v>1471.8461887364538</v>
      </c>
      <c r="N516" s="36">
        <f t="shared" si="102"/>
        <v>9.1169858073368054E-2</v>
      </c>
      <c r="O516" s="36">
        <f t="shared" si="103"/>
        <v>2166331.2032980248</v>
      </c>
      <c r="P516" s="35">
        <f t="shared" si="106"/>
        <v>2166331.2032980248</v>
      </c>
    </row>
    <row r="517" spans="1:16" x14ac:dyDescent="0.4">
      <c r="A517" s="1">
        <v>516</v>
      </c>
      <c r="B517" s="21">
        <v>40329</v>
      </c>
      <c r="C517" s="43">
        <v>4</v>
      </c>
      <c r="D517" s="23">
        <v>14315</v>
      </c>
      <c r="E517" s="25">
        <f t="shared" ref="E517:E580" si="107">AVERAGE(D515:D518)</f>
        <v>15504.75</v>
      </c>
      <c r="F517" s="25">
        <f t="shared" ref="F517:F580" si="108">AVERAGE(E517:E518)</f>
        <v>15677</v>
      </c>
      <c r="G517" s="25">
        <f t="shared" si="97"/>
        <v>0.91312113286980923</v>
      </c>
      <c r="H517" s="25">
        <f t="shared" si="104"/>
        <v>1.0020806698719684</v>
      </c>
      <c r="I517" s="4">
        <f t="shared" si="98"/>
        <v>14285.277054420147</v>
      </c>
      <c r="J517" s="25">
        <f t="shared" si="105"/>
        <v>14620.426349069279</v>
      </c>
      <c r="K517" s="15">
        <f t="shared" si="99"/>
        <v>14650.84662968912</v>
      </c>
      <c r="L517" s="36">
        <f t="shared" si="100"/>
        <v>-335.84662968912016</v>
      </c>
      <c r="M517" s="36">
        <f t="shared" si="101"/>
        <v>335.84662968912016</v>
      </c>
      <c r="N517" s="36">
        <f t="shared" si="102"/>
        <v>2.3461168682439412E-2</v>
      </c>
      <c r="O517" s="36">
        <f t="shared" si="103"/>
        <v>112792.95867354101</v>
      </c>
      <c r="P517" s="35">
        <f t="shared" si="106"/>
        <v>112792.95867354101</v>
      </c>
    </row>
    <row r="518" spans="1:16" x14ac:dyDescent="0.4">
      <c r="A518" s="1">
        <v>517</v>
      </c>
      <c r="B518" s="21">
        <v>40330</v>
      </c>
      <c r="C518" s="43">
        <v>1</v>
      </c>
      <c r="D518" s="23">
        <v>15981</v>
      </c>
      <c r="E518" s="25">
        <f t="shared" si="107"/>
        <v>15849.25</v>
      </c>
      <c r="F518" s="25">
        <f t="shared" si="108"/>
        <v>15555</v>
      </c>
      <c r="G518" s="25">
        <f t="shared" si="97"/>
        <v>1.0273866923818709</v>
      </c>
      <c r="H518" s="25">
        <f t="shared" si="104"/>
        <v>0.99569607902686397</v>
      </c>
      <c r="I518" s="4">
        <f t="shared" si="98"/>
        <v>16050.078268480187</v>
      </c>
      <c r="J518" s="25">
        <f t="shared" si="105"/>
        <v>14620.595786953339</v>
      </c>
      <c r="K518" s="15">
        <f t="shared" si="99"/>
        <v>14557.669898106127</v>
      </c>
      <c r="L518" s="36">
        <f t="shared" si="100"/>
        <v>1423.3301018938728</v>
      </c>
      <c r="M518" s="36">
        <f t="shared" si="101"/>
        <v>1423.3301018938728</v>
      </c>
      <c r="N518" s="36">
        <f t="shared" si="102"/>
        <v>8.9063894743374811E-2</v>
      </c>
      <c r="O518" s="36">
        <f t="shared" si="103"/>
        <v>2025868.5789572222</v>
      </c>
      <c r="P518" s="35">
        <f t="shared" si="106"/>
        <v>2025868.5789572222</v>
      </c>
    </row>
    <row r="519" spans="1:16" x14ac:dyDescent="0.4">
      <c r="A519" s="1">
        <v>518</v>
      </c>
      <c r="B519" s="21">
        <v>40331</v>
      </c>
      <c r="C519" s="43">
        <v>2</v>
      </c>
      <c r="D519" s="23">
        <v>16957</v>
      </c>
      <c r="E519" s="25">
        <f t="shared" si="107"/>
        <v>15260.75</v>
      </c>
      <c r="F519" s="25">
        <f t="shared" si="108"/>
        <v>15704.625</v>
      </c>
      <c r="G519" s="25">
        <f t="shared" si="97"/>
        <v>1.0797456163391357</v>
      </c>
      <c r="H519" s="25">
        <f t="shared" si="104"/>
        <v>0.99867359391021715</v>
      </c>
      <c r="I519" s="4">
        <f t="shared" si="98"/>
        <v>16979.521741038916</v>
      </c>
      <c r="J519" s="25">
        <f t="shared" si="105"/>
        <v>14620.7652248374</v>
      </c>
      <c r="K519" s="15">
        <f t="shared" si="99"/>
        <v>14601.37215280589</v>
      </c>
      <c r="L519" s="36">
        <f t="shared" si="100"/>
        <v>2355.6278471941096</v>
      </c>
      <c r="M519" s="36">
        <f t="shared" si="101"/>
        <v>2355.6278471941096</v>
      </c>
      <c r="N519" s="36">
        <f t="shared" si="102"/>
        <v>0.13891772407820427</v>
      </c>
      <c r="O519" s="36">
        <f t="shared" si="103"/>
        <v>5548982.5544763552</v>
      </c>
      <c r="P519" s="35">
        <f t="shared" si="106"/>
        <v>5548982.5544763552</v>
      </c>
    </row>
    <row r="520" spans="1:16" x14ac:dyDescent="0.4">
      <c r="A520" s="1">
        <v>519</v>
      </c>
      <c r="B520" s="21">
        <v>40332</v>
      </c>
      <c r="C520" s="43">
        <v>3</v>
      </c>
      <c r="D520" s="23">
        <v>13790</v>
      </c>
      <c r="E520" s="25">
        <f t="shared" si="107"/>
        <v>16148.5</v>
      </c>
      <c r="F520" s="25">
        <f t="shared" si="108"/>
        <v>16225.375</v>
      </c>
      <c r="G520" s="25">
        <f t="shared" si="97"/>
        <v>0.84990331502353567</v>
      </c>
      <c r="H520" s="25">
        <f t="shared" si="104"/>
        <v>1.0035496571909501</v>
      </c>
      <c r="I520" s="4">
        <f t="shared" si="98"/>
        <v>13741.223367660532</v>
      </c>
      <c r="J520" s="25">
        <f t="shared" si="105"/>
        <v>14620.93466272146</v>
      </c>
      <c r="K520" s="15">
        <f t="shared" si="99"/>
        <v>14672.833968585401</v>
      </c>
      <c r="L520" s="36">
        <f t="shared" si="100"/>
        <v>-882.83396858540073</v>
      </c>
      <c r="M520" s="36">
        <f t="shared" si="101"/>
        <v>882.83396858540073</v>
      </c>
      <c r="N520" s="36">
        <f t="shared" si="102"/>
        <v>6.4019867192559879E-2</v>
      </c>
      <c r="O520" s="36">
        <f t="shared" si="103"/>
        <v>779395.81608824828</v>
      </c>
      <c r="P520" s="35">
        <f t="shared" si="106"/>
        <v>779395.81608824828</v>
      </c>
    </row>
    <row r="521" spans="1:16" x14ac:dyDescent="0.4">
      <c r="A521" s="1">
        <v>520</v>
      </c>
      <c r="B521" s="21">
        <v>40333</v>
      </c>
      <c r="C521" s="43">
        <v>4</v>
      </c>
      <c r="D521" s="23">
        <v>17866</v>
      </c>
      <c r="E521" s="25">
        <f t="shared" si="107"/>
        <v>16302.25</v>
      </c>
      <c r="F521" s="25">
        <f t="shared" si="108"/>
        <v>15878.625</v>
      </c>
      <c r="G521" s="25">
        <f t="shared" si="97"/>
        <v>1.1251603964449062</v>
      </c>
      <c r="H521" s="25">
        <f t="shared" si="104"/>
        <v>1.0020806698719684</v>
      </c>
      <c r="I521" s="4">
        <f t="shared" si="98"/>
        <v>17828.903936728628</v>
      </c>
      <c r="J521" s="25">
        <f t="shared" si="105"/>
        <v>14621.10410060552</v>
      </c>
      <c r="K521" s="15">
        <f t="shared" si="99"/>
        <v>14651.525791402564</v>
      </c>
      <c r="L521" s="36">
        <f t="shared" si="100"/>
        <v>3214.4742085974358</v>
      </c>
      <c r="M521" s="36">
        <f t="shared" si="101"/>
        <v>3214.4742085974358</v>
      </c>
      <c r="N521" s="36">
        <f t="shared" si="102"/>
        <v>0.17992131470936057</v>
      </c>
      <c r="O521" s="36">
        <f t="shared" si="103"/>
        <v>10332844.437738111</v>
      </c>
      <c r="P521" s="35">
        <f t="shared" si="106"/>
        <v>10332844.437738111</v>
      </c>
    </row>
    <row r="522" spans="1:16" x14ac:dyDescent="0.4">
      <c r="A522" s="1">
        <v>521</v>
      </c>
      <c r="B522" s="21">
        <v>40334</v>
      </c>
      <c r="C522" s="43">
        <v>1</v>
      </c>
      <c r="D522" s="23">
        <v>16596</v>
      </c>
      <c r="E522" s="25">
        <f t="shared" si="107"/>
        <v>15455</v>
      </c>
      <c r="F522" s="25">
        <f t="shared" si="108"/>
        <v>15886.5</v>
      </c>
      <c r="G522" s="25">
        <f t="shared" si="97"/>
        <v>1.0446605608535549</v>
      </c>
      <c r="H522" s="25">
        <f t="shared" si="104"/>
        <v>0.99569607902686397</v>
      </c>
      <c r="I522" s="4">
        <f t="shared" si="98"/>
        <v>16667.73662121877</v>
      </c>
      <c r="J522" s="25">
        <f t="shared" si="105"/>
        <v>14621.27353848958</v>
      </c>
      <c r="K522" s="15">
        <f t="shared" si="99"/>
        <v>14558.344732653317</v>
      </c>
      <c r="L522" s="36">
        <f t="shared" si="100"/>
        <v>2037.6552673466831</v>
      </c>
      <c r="M522" s="36">
        <f t="shared" si="101"/>
        <v>2037.6552673466831</v>
      </c>
      <c r="N522" s="36">
        <f t="shared" si="102"/>
        <v>0.12277990282879507</v>
      </c>
      <c r="O522" s="36">
        <f t="shared" si="103"/>
        <v>4152038.9885456827</v>
      </c>
      <c r="P522" s="35">
        <f t="shared" si="106"/>
        <v>4152038.9885456827</v>
      </c>
    </row>
    <row r="523" spans="1:16" x14ac:dyDescent="0.4">
      <c r="A523" s="1">
        <v>522</v>
      </c>
      <c r="B523" s="21">
        <v>40335</v>
      </c>
      <c r="C523" s="43">
        <v>2</v>
      </c>
      <c r="D523" s="23">
        <v>13568</v>
      </c>
      <c r="E523" s="25">
        <f t="shared" si="107"/>
        <v>16318</v>
      </c>
      <c r="F523" s="25">
        <f t="shared" si="108"/>
        <v>16443.125</v>
      </c>
      <c r="G523" s="25">
        <f t="shared" si="97"/>
        <v>0.82514728800030412</v>
      </c>
      <c r="H523" s="25">
        <f t="shared" si="104"/>
        <v>0.99867359391021715</v>
      </c>
      <c r="I523" s="4">
        <f t="shared" si="98"/>
        <v>13586.020580433802</v>
      </c>
      <c r="J523" s="25">
        <f t="shared" si="105"/>
        <v>14621.442976373641</v>
      </c>
      <c r="K523" s="15">
        <f t="shared" si="99"/>
        <v>14602.049005368366</v>
      </c>
      <c r="L523" s="36">
        <f t="shared" si="100"/>
        <v>-1034.0490053683661</v>
      </c>
      <c r="M523" s="36">
        <f t="shared" si="101"/>
        <v>1034.0490053683661</v>
      </c>
      <c r="N523" s="36">
        <f t="shared" si="102"/>
        <v>7.6212338249437364E-2</v>
      </c>
      <c r="O523" s="36">
        <f t="shared" si="103"/>
        <v>1069257.3455033072</v>
      </c>
      <c r="P523" s="35">
        <f t="shared" si="106"/>
        <v>1069257.3455033072</v>
      </c>
    </row>
    <row r="524" spans="1:16" x14ac:dyDescent="0.4">
      <c r="A524" s="1">
        <v>523</v>
      </c>
      <c r="B524" s="21">
        <v>40336</v>
      </c>
      <c r="C524" s="43">
        <v>3</v>
      </c>
      <c r="D524" s="23">
        <v>17242</v>
      </c>
      <c r="E524" s="25">
        <f t="shared" si="107"/>
        <v>16568.25</v>
      </c>
      <c r="F524" s="25">
        <f t="shared" si="108"/>
        <v>16890.5</v>
      </c>
      <c r="G524" s="25">
        <f t="shared" si="97"/>
        <v>1.0208105147864184</v>
      </c>
      <c r="H524" s="25">
        <f t="shared" si="104"/>
        <v>1.0035496571909501</v>
      </c>
      <c r="I524" s="4">
        <f t="shared" si="98"/>
        <v>17181.013292618049</v>
      </c>
      <c r="J524" s="25">
        <f t="shared" si="105"/>
        <v>14621.612414257701</v>
      </c>
      <c r="K524" s="15">
        <f t="shared" si="99"/>
        <v>14673.514125907257</v>
      </c>
      <c r="L524" s="36">
        <f t="shared" si="100"/>
        <v>2568.485874092743</v>
      </c>
      <c r="M524" s="36">
        <f t="shared" si="101"/>
        <v>2568.485874092743</v>
      </c>
      <c r="N524" s="36">
        <f t="shared" si="102"/>
        <v>0.14896681789193497</v>
      </c>
      <c r="O524" s="36">
        <f t="shared" si="103"/>
        <v>6597119.6854139622</v>
      </c>
      <c r="P524" s="35">
        <f t="shared" si="106"/>
        <v>6597119.6854139622</v>
      </c>
    </row>
    <row r="525" spans="1:16" x14ac:dyDescent="0.4">
      <c r="A525" s="1">
        <v>524</v>
      </c>
      <c r="B525" s="21">
        <v>40337</v>
      </c>
      <c r="C525" s="43">
        <v>4</v>
      </c>
      <c r="D525" s="23">
        <v>18867</v>
      </c>
      <c r="E525" s="25">
        <f t="shared" si="107"/>
        <v>17212.75</v>
      </c>
      <c r="F525" s="25">
        <f t="shared" si="108"/>
        <v>17362.625</v>
      </c>
      <c r="G525" s="25">
        <f t="shared" si="97"/>
        <v>1.0866444446044305</v>
      </c>
      <c r="H525" s="25">
        <f t="shared" si="104"/>
        <v>1.0020806698719684</v>
      </c>
      <c r="I525" s="4">
        <f t="shared" si="98"/>
        <v>18827.825510705195</v>
      </c>
      <c r="J525" s="25">
        <f t="shared" si="105"/>
        <v>14621.781852141759</v>
      </c>
      <c r="K525" s="15">
        <f t="shared" si="99"/>
        <v>14652.204953116005</v>
      </c>
      <c r="L525" s="36">
        <f t="shared" si="100"/>
        <v>4214.7950468839954</v>
      </c>
      <c r="M525" s="36">
        <f t="shared" si="101"/>
        <v>4214.7950468839954</v>
      </c>
      <c r="N525" s="36">
        <f t="shared" si="102"/>
        <v>0.22339508384396012</v>
      </c>
      <c r="O525" s="36">
        <f t="shared" si="103"/>
        <v>17764497.28723786</v>
      </c>
      <c r="P525" s="35">
        <f t="shared" si="106"/>
        <v>17764497.28723786</v>
      </c>
    </row>
    <row r="526" spans="1:16" x14ac:dyDescent="0.4">
      <c r="A526" s="1">
        <v>525</v>
      </c>
      <c r="B526" s="21">
        <v>40338</v>
      </c>
      <c r="C526" s="43">
        <v>1</v>
      </c>
      <c r="D526" s="23">
        <v>19174</v>
      </c>
      <c r="E526" s="25">
        <f t="shared" si="107"/>
        <v>17512.5</v>
      </c>
      <c r="F526" s="25">
        <f t="shared" si="108"/>
        <v>17761.125</v>
      </c>
      <c r="G526" s="25">
        <f t="shared" si="97"/>
        <v>1.0795487335402458</v>
      </c>
      <c r="H526" s="25">
        <f t="shared" si="104"/>
        <v>0.99569607902686397</v>
      </c>
      <c r="I526" s="4">
        <f t="shared" si="98"/>
        <v>19256.880090096933</v>
      </c>
      <c r="J526" s="25">
        <f t="shared" si="105"/>
        <v>14621.95129002582</v>
      </c>
      <c r="K526" s="15">
        <f t="shared" si="99"/>
        <v>14559.019567200505</v>
      </c>
      <c r="L526" s="36">
        <f t="shared" si="100"/>
        <v>4614.9804327994952</v>
      </c>
      <c r="M526" s="36">
        <f t="shared" si="101"/>
        <v>4614.9804327994952</v>
      </c>
      <c r="N526" s="36">
        <f t="shared" si="102"/>
        <v>0.24068949790338454</v>
      </c>
      <c r="O526" s="36">
        <f t="shared" si="103"/>
        <v>21298044.395122215</v>
      </c>
      <c r="P526" s="35">
        <f t="shared" si="106"/>
        <v>21298044.395122215</v>
      </c>
    </row>
    <row r="527" spans="1:16" x14ac:dyDescent="0.4">
      <c r="A527" s="1">
        <v>526</v>
      </c>
      <c r="B527" s="21">
        <v>40339</v>
      </c>
      <c r="C527" s="43">
        <v>2</v>
      </c>
      <c r="D527" s="23">
        <v>14767</v>
      </c>
      <c r="E527" s="25">
        <f t="shared" si="107"/>
        <v>18009.75</v>
      </c>
      <c r="F527" s="25">
        <f t="shared" si="108"/>
        <v>17745.75</v>
      </c>
      <c r="G527" s="25">
        <f t="shared" si="97"/>
        <v>0.83214290745671504</v>
      </c>
      <c r="H527" s="25">
        <f t="shared" si="104"/>
        <v>0.99867359391021715</v>
      </c>
      <c r="I527" s="4">
        <f t="shared" si="98"/>
        <v>14786.613053601559</v>
      </c>
      <c r="J527" s="25">
        <f t="shared" si="105"/>
        <v>14622.12072790988</v>
      </c>
      <c r="K527" s="15">
        <f t="shared" si="99"/>
        <v>14602.72585793084</v>
      </c>
      <c r="L527" s="36">
        <f t="shared" si="100"/>
        <v>164.27414206916001</v>
      </c>
      <c r="M527" s="36">
        <f t="shared" si="101"/>
        <v>164.27414206916001</v>
      </c>
      <c r="N527" s="36">
        <f t="shared" si="102"/>
        <v>1.1124408618484459E-2</v>
      </c>
      <c r="O527" s="36">
        <f t="shared" si="103"/>
        <v>26985.993752558566</v>
      </c>
      <c r="P527" s="35">
        <f t="shared" si="106"/>
        <v>26985.993752558566</v>
      </c>
    </row>
    <row r="528" spans="1:16" x14ac:dyDescent="0.4">
      <c r="A528" s="1">
        <v>527</v>
      </c>
      <c r="B528" s="21">
        <v>40340</v>
      </c>
      <c r="C528" s="43">
        <v>3</v>
      </c>
      <c r="D528" s="23">
        <v>19231</v>
      </c>
      <c r="E528" s="25">
        <f t="shared" si="107"/>
        <v>17481.75</v>
      </c>
      <c r="F528" s="25">
        <f t="shared" si="108"/>
        <v>17607</v>
      </c>
      <c r="G528" s="25">
        <f t="shared" si="97"/>
        <v>1.0922360424831032</v>
      </c>
      <c r="H528" s="25">
        <f t="shared" si="104"/>
        <v>1.0035496571909501</v>
      </c>
      <c r="I528" s="4">
        <f t="shared" si="98"/>
        <v>19162.977997351682</v>
      </c>
      <c r="J528" s="25">
        <f t="shared" si="105"/>
        <v>14622.29016579394</v>
      </c>
      <c r="K528" s="15">
        <f t="shared" si="99"/>
        <v>14674.19428322911</v>
      </c>
      <c r="L528" s="36">
        <f t="shared" si="100"/>
        <v>4556.8057167708903</v>
      </c>
      <c r="M528" s="36">
        <f t="shared" si="101"/>
        <v>4556.8057167708903</v>
      </c>
      <c r="N528" s="36">
        <f t="shared" si="102"/>
        <v>0.23695105385943999</v>
      </c>
      <c r="O528" s="36">
        <f t="shared" si="103"/>
        <v>20764478.340395868</v>
      </c>
      <c r="P528" s="35">
        <f t="shared" si="106"/>
        <v>20764478.340395868</v>
      </c>
    </row>
    <row r="529" spans="1:16" x14ac:dyDescent="0.4">
      <c r="A529" s="1">
        <v>528</v>
      </c>
      <c r="B529" s="21">
        <v>40341</v>
      </c>
      <c r="C529" s="43">
        <v>4</v>
      </c>
      <c r="D529" s="23">
        <v>16755</v>
      </c>
      <c r="E529" s="25">
        <f t="shared" si="107"/>
        <v>17732.25</v>
      </c>
      <c r="F529" s="25">
        <f t="shared" si="108"/>
        <v>17889.75</v>
      </c>
      <c r="G529" s="25">
        <f t="shared" si="97"/>
        <v>0.93656982350228479</v>
      </c>
      <c r="H529" s="25">
        <f t="shared" si="104"/>
        <v>1.0020806698719684</v>
      </c>
      <c r="I529" s="4">
        <f t="shared" si="98"/>
        <v>16720.210761216174</v>
      </c>
      <c r="J529" s="25">
        <f t="shared" si="105"/>
        <v>14622.459603678</v>
      </c>
      <c r="K529" s="15">
        <f t="shared" si="99"/>
        <v>14652.884114829449</v>
      </c>
      <c r="L529" s="36">
        <f t="shared" si="100"/>
        <v>2102.1158851705513</v>
      </c>
      <c r="M529" s="36">
        <f t="shared" si="101"/>
        <v>2102.1158851705513</v>
      </c>
      <c r="N529" s="36">
        <f t="shared" si="102"/>
        <v>0.12546200448645486</v>
      </c>
      <c r="O529" s="36">
        <f t="shared" si="103"/>
        <v>4418891.1946863709</v>
      </c>
      <c r="P529" s="35">
        <f t="shared" si="106"/>
        <v>4418891.1946863709</v>
      </c>
    </row>
    <row r="530" spans="1:16" x14ac:dyDescent="0.4">
      <c r="A530" s="1">
        <v>529</v>
      </c>
      <c r="B530" s="21">
        <v>40342</v>
      </c>
      <c r="C530" s="43">
        <v>1</v>
      </c>
      <c r="D530" s="23">
        <v>20176</v>
      </c>
      <c r="E530" s="25">
        <f t="shared" si="107"/>
        <v>18047.25</v>
      </c>
      <c r="F530" s="25">
        <f t="shared" si="108"/>
        <v>17489.75</v>
      </c>
      <c r="G530" s="25">
        <f t="shared" si="97"/>
        <v>1.1535899598336168</v>
      </c>
      <c r="H530" s="25">
        <f t="shared" si="104"/>
        <v>0.99569607902686397</v>
      </c>
      <c r="I530" s="4">
        <f t="shared" si="98"/>
        <v>20263.211259924676</v>
      </c>
      <c r="J530" s="25">
        <f t="shared" si="105"/>
        <v>14622.629041562061</v>
      </c>
      <c r="K530" s="15">
        <f t="shared" si="99"/>
        <v>14559.694401747694</v>
      </c>
      <c r="L530" s="36">
        <f t="shared" si="100"/>
        <v>5616.3055982523056</v>
      </c>
      <c r="M530" s="36">
        <f t="shared" si="101"/>
        <v>5616.3055982523056</v>
      </c>
      <c r="N530" s="36">
        <f t="shared" si="102"/>
        <v>0.27836566208625624</v>
      </c>
      <c r="O530" s="36">
        <f t="shared" si="103"/>
        <v>31542888.572960187</v>
      </c>
      <c r="P530" s="35">
        <f t="shared" si="106"/>
        <v>31542888.572960187</v>
      </c>
    </row>
    <row r="531" spans="1:16" x14ac:dyDescent="0.4">
      <c r="A531" s="1">
        <v>530</v>
      </c>
      <c r="B531" s="21">
        <v>40343</v>
      </c>
      <c r="C531" s="43">
        <v>2</v>
      </c>
      <c r="D531" s="23">
        <v>16027</v>
      </c>
      <c r="E531" s="25">
        <f t="shared" si="107"/>
        <v>16932.25</v>
      </c>
      <c r="F531" s="25">
        <f t="shared" si="108"/>
        <v>16888.625</v>
      </c>
      <c r="G531" s="25">
        <f t="shared" si="97"/>
        <v>0.94898193310586265</v>
      </c>
      <c r="H531" s="25">
        <f t="shared" si="104"/>
        <v>0.99867359391021715</v>
      </c>
      <c r="I531" s="4">
        <f t="shared" si="98"/>
        <v>16048.286545003873</v>
      </c>
      <c r="J531" s="25">
        <f t="shared" si="105"/>
        <v>14622.798479446121</v>
      </c>
      <c r="K531" s="15">
        <f t="shared" si="99"/>
        <v>14603.402710493316</v>
      </c>
      <c r="L531" s="36">
        <f t="shared" si="100"/>
        <v>1423.5972895066843</v>
      </c>
      <c r="M531" s="36">
        <f t="shared" si="101"/>
        <v>1423.5972895066843</v>
      </c>
      <c r="N531" s="36">
        <f t="shared" si="102"/>
        <v>8.8824938510431412E-2</v>
      </c>
      <c r="O531" s="36">
        <f t="shared" si="103"/>
        <v>2026629.2426907783</v>
      </c>
      <c r="P531" s="35">
        <f t="shared" si="106"/>
        <v>2026629.2426907783</v>
      </c>
    </row>
    <row r="532" spans="1:16" x14ac:dyDescent="0.4">
      <c r="A532" s="1">
        <v>531</v>
      </c>
      <c r="B532" s="21">
        <v>40344</v>
      </c>
      <c r="C532" s="43">
        <v>3</v>
      </c>
      <c r="D532" s="23">
        <v>14771</v>
      </c>
      <c r="E532" s="25">
        <f t="shared" si="107"/>
        <v>16845</v>
      </c>
      <c r="F532" s="25">
        <f t="shared" si="108"/>
        <v>15682.875</v>
      </c>
      <c r="G532" s="25">
        <f t="shared" si="97"/>
        <v>0.94185536771797262</v>
      </c>
      <c r="H532" s="25">
        <f t="shared" si="104"/>
        <v>1.0035496571909501</v>
      </c>
      <c r="I532" s="4">
        <f t="shared" si="98"/>
        <v>14718.753470900197</v>
      </c>
      <c r="J532" s="25">
        <f t="shared" si="105"/>
        <v>14622.967917330181</v>
      </c>
      <c r="K532" s="15">
        <f t="shared" si="99"/>
        <v>14674.874440550966</v>
      </c>
      <c r="L532" s="36">
        <f t="shared" si="100"/>
        <v>96.125559449033972</v>
      </c>
      <c r="M532" s="36">
        <f t="shared" si="101"/>
        <v>96.125559449033972</v>
      </c>
      <c r="N532" s="36">
        <f t="shared" si="102"/>
        <v>6.5077218501817056E-3</v>
      </c>
      <c r="O532" s="36">
        <f t="shared" si="103"/>
        <v>9240.1231793897641</v>
      </c>
      <c r="P532" s="35">
        <f t="shared" si="106"/>
        <v>9240.1231793897641</v>
      </c>
    </row>
    <row r="533" spans="1:16" x14ac:dyDescent="0.4">
      <c r="A533" s="1">
        <v>532</v>
      </c>
      <c r="B533" s="21">
        <v>40345</v>
      </c>
      <c r="C533" s="43">
        <v>4</v>
      </c>
      <c r="D533" s="23">
        <v>16406</v>
      </c>
      <c r="E533" s="25">
        <f t="shared" si="107"/>
        <v>14520.75</v>
      </c>
      <c r="F533" s="25">
        <f t="shared" si="108"/>
        <v>14554.75</v>
      </c>
      <c r="G533" s="25">
        <f t="shared" si="97"/>
        <v>1.1271921537642351</v>
      </c>
      <c r="H533" s="25">
        <f t="shared" si="104"/>
        <v>1.0020806698719684</v>
      </c>
      <c r="I533" s="4">
        <f t="shared" si="98"/>
        <v>16371.935407252317</v>
      </c>
      <c r="J533" s="25">
        <f t="shared" si="105"/>
        <v>14623.137355214241</v>
      </c>
      <c r="K533" s="15">
        <f t="shared" si="99"/>
        <v>14653.563276542891</v>
      </c>
      <c r="L533" s="36">
        <f t="shared" si="100"/>
        <v>1752.4367234571091</v>
      </c>
      <c r="M533" s="36">
        <f t="shared" si="101"/>
        <v>1752.4367234571091</v>
      </c>
      <c r="N533" s="36">
        <f t="shared" si="102"/>
        <v>0.10681681844795253</v>
      </c>
      <c r="O533" s="36">
        <f t="shared" si="103"/>
        <v>3071034.4697210882</v>
      </c>
      <c r="P533" s="35">
        <f t="shared" si="106"/>
        <v>3071034.4697210882</v>
      </c>
    </row>
    <row r="534" spans="1:16" x14ac:dyDescent="0.4">
      <c r="A534" s="1">
        <v>533</v>
      </c>
      <c r="B534" s="21">
        <v>40346</v>
      </c>
      <c r="C534" s="43">
        <v>1</v>
      </c>
      <c r="D534" s="23">
        <v>10879</v>
      </c>
      <c r="E534" s="25">
        <f t="shared" si="107"/>
        <v>14588.75</v>
      </c>
      <c r="F534" s="25">
        <f t="shared" si="108"/>
        <v>14807.375</v>
      </c>
      <c r="G534" s="25">
        <f t="shared" si="97"/>
        <v>0.73470145788838337</v>
      </c>
      <c r="H534" s="25">
        <f t="shared" si="104"/>
        <v>0.99569607902686397</v>
      </c>
      <c r="I534" s="4">
        <f t="shared" si="98"/>
        <v>10926.024747061883</v>
      </c>
      <c r="J534" s="25">
        <f t="shared" si="105"/>
        <v>14623.306793098302</v>
      </c>
      <c r="K534" s="15">
        <f t="shared" si="99"/>
        <v>14560.369236294882</v>
      </c>
      <c r="L534" s="36">
        <f t="shared" si="100"/>
        <v>-3681.3692362948823</v>
      </c>
      <c r="M534" s="36">
        <f t="shared" si="101"/>
        <v>3681.3692362948823</v>
      </c>
      <c r="N534" s="36">
        <f t="shared" si="102"/>
        <v>0.33839224527023459</v>
      </c>
      <c r="O534" s="36">
        <f t="shared" si="103"/>
        <v>13552479.453938365</v>
      </c>
      <c r="P534" s="35">
        <f t="shared" si="106"/>
        <v>13552479.453938365</v>
      </c>
    </row>
    <row r="535" spans="1:16" x14ac:dyDescent="0.4">
      <c r="A535" s="1">
        <v>534</v>
      </c>
      <c r="B535" s="21">
        <v>40347</v>
      </c>
      <c r="C535" s="43">
        <v>2</v>
      </c>
      <c r="D535" s="23">
        <v>16299</v>
      </c>
      <c r="E535" s="25">
        <f t="shared" si="107"/>
        <v>15026</v>
      </c>
      <c r="F535" s="25">
        <f t="shared" si="108"/>
        <v>14980.375</v>
      </c>
      <c r="G535" s="25">
        <f t="shared" si="97"/>
        <v>1.0880234974091103</v>
      </c>
      <c r="H535" s="25">
        <f t="shared" si="104"/>
        <v>0.99867359391021715</v>
      </c>
      <c r="I535" s="4">
        <f t="shared" si="98"/>
        <v>16320.647806639929</v>
      </c>
      <c r="J535" s="25">
        <f t="shared" si="105"/>
        <v>14623.47623098236</v>
      </c>
      <c r="K535" s="15">
        <f t="shared" si="99"/>
        <v>14604.07956305579</v>
      </c>
      <c r="L535" s="36">
        <f t="shared" si="100"/>
        <v>1694.9204369442105</v>
      </c>
      <c r="M535" s="36">
        <f t="shared" si="101"/>
        <v>1694.9204369442105</v>
      </c>
      <c r="N535" s="36">
        <f t="shared" si="102"/>
        <v>0.10398922859955889</v>
      </c>
      <c r="O535" s="36">
        <f t="shared" si="103"/>
        <v>2872755.2875711531</v>
      </c>
      <c r="P535" s="35">
        <f t="shared" si="106"/>
        <v>2872755.2875711531</v>
      </c>
    </row>
    <row r="536" spans="1:16" x14ac:dyDescent="0.4">
      <c r="A536" s="1">
        <v>535</v>
      </c>
      <c r="B536" s="21">
        <v>40348</v>
      </c>
      <c r="C536" s="43">
        <v>3</v>
      </c>
      <c r="D536" s="23">
        <v>16520</v>
      </c>
      <c r="E536" s="25">
        <f t="shared" si="107"/>
        <v>14934.75</v>
      </c>
      <c r="F536" s="25">
        <f t="shared" si="108"/>
        <v>15567.625</v>
      </c>
      <c r="G536" s="25">
        <f t="shared" si="97"/>
        <v>1.0611766406243728</v>
      </c>
      <c r="H536" s="25">
        <f t="shared" si="104"/>
        <v>1.0035496571909501</v>
      </c>
      <c r="I536" s="4">
        <f t="shared" si="98"/>
        <v>16461.567080040029</v>
      </c>
      <c r="J536" s="25">
        <f t="shared" si="105"/>
        <v>14623.64566886642</v>
      </c>
      <c r="K536" s="15">
        <f t="shared" si="99"/>
        <v>14675.554597872819</v>
      </c>
      <c r="L536" s="36">
        <f t="shared" si="100"/>
        <v>1844.4454021271813</v>
      </c>
      <c r="M536" s="36">
        <f t="shared" si="101"/>
        <v>1844.4454021271813</v>
      </c>
      <c r="N536" s="36">
        <f t="shared" si="102"/>
        <v>0.1116492374168996</v>
      </c>
      <c r="O536" s="36">
        <f t="shared" si="103"/>
        <v>3401978.8414280997</v>
      </c>
      <c r="P536" s="35">
        <f t="shared" si="106"/>
        <v>3401978.8414280997</v>
      </c>
    </row>
    <row r="537" spans="1:16" x14ac:dyDescent="0.4">
      <c r="A537" s="1">
        <v>536</v>
      </c>
      <c r="B537" s="21">
        <v>40349</v>
      </c>
      <c r="C537" s="43">
        <v>4</v>
      </c>
      <c r="D537" s="23">
        <v>16041</v>
      </c>
      <c r="E537" s="25">
        <f t="shared" si="107"/>
        <v>16200.5</v>
      </c>
      <c r="F537" s="25">
        <f t="shared" si="108"/>
        <v>16276</v>
      </c>
      <c r="G537" s="25">
        <f t="shared" si="97"/>
        <v>0.98556156303760134</v>
      </c>
      <c r="H537" s="25">
        <f t="shared" si="104"/>
        <v>1.0020806698719684</v>
      </c>
      <c r="I537" s="4">
        <f t="shared" si="98"/>
        <v>16007.693274883239</v>
      </c>
      <c r="J537" s="25">
        <f t="shared" si="105"/>
        <v>14623.81510675048</v>
      </c>
      <c r="K537" s="15">
        <f t="shared" si="99"/>
        <v>14654.242438256333</v>
      </c>
      <c r="L537" s="36">
        <f t="shared" si="100"/>
        <v>1386.7575617436669</v>
      </c>
      <c r="M537" s="36">
        <f t="shared" si="101"/>
        <v>1386.7575617436669</v>
      </c>
      <c r="N537" s="36">
        <f t="shared" si="102"/>
        <v>8.6450817389418788E-2</v>
      </c>
      <c r="O537" s="36">
        <f t="shared" si="103"/>
        <v>1923096.5350532401</v>
      </c>
      <c r="P537" s="35">
        <f t="shared" si="106"/>
        <v>1923096.5350532401</v>
      </c>
    </row>
    <row r="538" spans="1:16" x14ac:dyDescent="0.4">
      <c r="A538" s="1">
        <v>537</v>
      </c>
      <c r="B538" s="21">
        <v>40350</v>
      </c>
      <c r="C538" s="43">
        <v>1</v>
      </c>
      <c r="D538" s="23">
        <v>15942</v>
      </c>
      <c r="E538" s="25">
        <f t="shared" si="107"/>
        <v>16351.5</v>
      </c>
      <c r="F538" s="25">
        <f t="shared" si="108"/>
        <v>16327.125</v>
      </c>
      <c r="G538" s="25">
        <f t="shared" si="97"/>
        <v>0.97641195250235424</v>
      </c>
      <c r="H538" s="25">
        <f t="shared" si="104"/>
        <v>0.99569607902686397</v>
      </c>
      <c r="I538" s="4">
        <f t="shared" si="98"/>
        <v>16010.909690013837</v>
      </c>
      <c r="J538" s="25">
        <f t="shared" si="105"/>
        <v>14623.984544634541</v>
      </c>
      <c r="K538" s="15">
        <f t="shared" si="99"/>
        <v>14561.04407084207</v>
      </c>
      <c r="L538" s="36">
        <f t="shared" si="100"/>
        <v>1380.9559291579299</v>
      </c>
      <c r="M538" s="36">
        <f t="shared" si="101"/>
        <v>1380.9559291579299</v>
      </c>
      <c r="N538" s="36">
        <f t="shared" si="102"/>
        <v>8.6623756690373213E-2</v>
      </c>
      <c r="O538" s="36">
        <f t="shared" si="103"/>
        <v>1907039.2782764414</v>
      </c>
      <c r="P538" s="35">
        <f t="shared" si="106"/>
        <v>1907039.2782764414</v>
      </c>
    </row>
    <row r="539" spans="1:16" x14ac:dyDescent="0.4">
      <c r="A539" s="1">
        <v>538</v>
      </c>
      <c r="B539" s="21">
        <v>40351</v>
      </c>
      <c r="C539" s="43">
        <v>2</v>
      </c>
      <c r="D539" s="23">
        <v>16903</v>
      </c>
      <c r="E539" s="25">
        <f t="shared" si="107"/>
        <v>16302.75</v>
      </c>
      <c r="F539" s="25">
        <f t="shared" si="108"/>
        <v>15576.75</v>
      </c>
      <c r="G539" s="25">
        <f t="shared" si="97"/>
        <v>1.0851429213411012</v>
      </c>
      <c r="H539" s="25">
        <f t="shared" si="104"/>
        <v>0.99867359391021715</v>
      </c>
      <c r="I539" s="4">
        <f t="shared" si="98"/>
        <v>16925.450019978816</v>
      </c>
      <c r="J539" s="25">
        <f t="shared" si="105"/>
        <v>14624.153982518601</v>
      </c>
      <c r="K539" s="15">
        <f t="shared" si="99"/>
        <v>14604.756415618267</v>
      </c>
      <c r="L539" s="36">
        <f t="shared" si="100"/>
        <v>2298.2435843817329</v>
      </c>
      <c r="M539" s="36">
        <f t="shared" si="101"/>
        <v>2298.2435843817329</v>
      </c>
      <c r="N539" s="36">
        <f t="shared" si="102"/>
        <v>0.13596660855361373</v>
      </c>
      <c r="O539" s="36">
        <f t="shared" si="103"/>
        <v>5281923.5731517952</v>
      </c>
      <c r="P539" s="35">
        <f t="shared" si="106"/>
        <v>5281923.5731517952</v>
      </c>
    </row>
    <row r="540" spans="1:16" x14ac:dyDescent="0.4">
      <c r="A540" s="1">
        <v>539</v>
      </c>
      <c r="B540" s="21">
        <v>40352</v>
      </c>
      <c r="C540" s="43">
        <v>3</v>
      </c>
      <c r="D540" s="23">
        <v>16325</v>
      </c>
      <c r="E540" s="25">
        <f t="shared" si="107"/>
        <v>14850.75</v>
      </c>
      <c r="F540" s="25">
        <f t="shared" si="108"/>
        <v>14876.5</v>
      </c>
      <c r="G540" s="25">
        <f t="shared" si="97"/>
        <v>1.0973683326051153</v>
      </c>
      <c r="H540" s="25">
        <f t="shared" si="104"/>
        <v>1.0035496571909501</v>
      </c>
      <c r="I540" s="4">
        <f t="shared" si="98"/>
        <v>16267.256814870065</v>
      </c>
      <c r="J540" s="25">
        <f t="shared" si="105"/>
        <v>14624.323420402661</v>
      </c>
      <c r="K540" s="15">
        <f t="shared" si="99"/>
        <v>14676.234755194673</v>
      </c>
      <c r="L540" s="36">
        <f t="shared" si="100"/>
        <v>1648.7652448053268</v>
      </c>
      <c r="M540" s="36">
        <f t="shared" si="101"/>
        <v>1648.7652448053268</v>
      </c>
      <c r="N540" s="36">
        <f t="shared" si="102"/>
        <v>0.10099633965116857</v>
      </c>
      <c r="O540" s="36">
        <f t="shared" si="103"/>
        <v>2718426.8324779691</v>
      </c>
      <c r="P540" s="35">
        <f t="shared" si="106"/>
        <v>2718426.8324779691</v>
      </c>
    </row>
    <row r="541" spans="1:16" x14ac:dyDescent="0.4">
      <c r="A541" s="1">
        <v>540</v>
      </c>
      <c r="B541" s="21">
        <v>40353</v>
      </c>
      <c r="C541" s="43">
        <v>4</v>
      </c>
      <c r="D541" s="23">
        <v>10233</v>
      </c>
      <c r="E541" s="25">
        <f t="shared" si="107"/>
        <v>14902.25</v>
      </c>
      <c r="F541" s="25">
        <f t="shared" si="108"/>
        <v>14784.875</v>
      </c>
      <c r="G541" s="25">
        <f t="shared" si="97"/>
        <v>0.6921262438809932</v>
      </c>
      <c r="H541" s="25">
        <f t="shared" si="104"/>
        <v>1.0020806698719684</v>
      </c>
      <c r="I541" s="4">
        <f t="shared" si="98"/>
        <v>10211.752713788428</v>
      </c>
      <c r="J541" s="25">
        <f t="shared" si="105"/>
        <v>14624.492858286721</v>
      </c>
      <c r="K541" s="15">
        <f t="shared" si="99"/>
        <v>14654.921599969775</v>
      </c>
      <c r="L541" s="36">
        <f t="shared" si="100"/>
        <v>-4421.9215999697753</v>
      </c>
      <c r="M541" s="36">
        <f t="shared" si="101"/>
        <v>4421.9215999697753</v>
      </c>
      <c r="N541" s="36">
        <f t="shared" si="102"/>
        <v>0.43212367829275633</v>
      </c>
      <c r="O541" s="36">
        <f t="shared" si="103"/>
        <v>19553390.636279259</v>
      </c>
      <c r="P541" s="35">
        <f t="shared" si="106"/>
        <v>19553390.636279259</v>
      </c>
    </row>
    <row r="542" spans="1:16" x14ac:dyDescent="0.4">
      <c r="A542" s="1">
        <v>541</v>
      </c>
      <c r="B542" s="21">
        <v>40354</v>
      </c>
      <c r="C542" s="43">
        <v>1</v>
      </c>
      <c r="D542" s="23">
        <v>16148</v>
      </c>
      <c r="E542" s="25">
        <f t="shared" si="107"/>
        <v>14667.5</v>
      </c>
      <c r="F542" s="25">
        <f t="shared" si="108"/>
        <v>14629.875</v>
      </c>
      <c r="G542" s="25">
        <f t="shared" si="97"/>
        <v>1.1037688291936876</v>
      </c>
      <c r="H542" s="25">
        <f t="shared" si="104"/>
        <v>0.99569607902686397</v>
      </c>
      <c r="I542" s="4">
        <f t="shared" si="98"/>
        <v>16217.800130118143</v>
      </c>
      <c r="J542" s="25">
        <f t="shared" si="105"/>
        <v>14624.662296170782</v>
      </c>
      <c r="K542" s="15">
        <f t="shared" si="99"/>
        <v>14561.71890538926</v>
      </c>
      <c r="L542" s="36">
        <f t="shared" si="100"/>
        <v>1586.2810946107402</v>
      </c>
      <c r="M542" s="36">
        <f t="shared" si="101"/>
        <v>1586.2810946107402</v>
      </c>
      <c r="N542" s="36">
        <f t="shared" si="102"/>
        <v>9.8233904793828347E-2</v>
      </c>
      <c r="O542" s="36">
        <f t="shared" si="103"/>
        <v>2516287.7111194478</v>
      </c>
      <c r="P542" s="35">
        <f t="shared" si="106"/>
        <v>2516287.7111194478</v>
      </c>
    </row>
    <row r="543" spans="1:16" x14ac:dyDescent="0.4">
      <c r="A543" s="1">
        <v>542</v>
      </c>
      <c r="B543" s="21">
        <v>40355</v>
      </c>
      <c r="C543" s="43">
        <v>2</v>
      </c>
      <c r="D543" s="23">
        <v>15964</v>
      </c>
      <c r="E543" s="25">
        <f t="shared" si="107"/>
        <v>14592.25</v>
      </c>
      <c r="F543" s="25">
        <f t="shared" si="108"/>
        <v>15045.75</v>
      </c>
      <c r="G543" s="25">
        <f t="shared" si="97"/>
        <v>1.0610305235697788</v>
      </c>
      <c r="H543" s="25">
        <f t="shared" si="104"/>
        <v>0.99867359391021715</v>
      </c>
      <c r="I543" s="4">
        <f t="shared" si="98"/>
        <v>15985.202870433757</v>
      </c>
      <c r="J543" s="25">
        <f t="shared" si="105"/>
        <v>14624.831734054842</v>
      </c>
      <c r="K543" s="15">
        <f t="shared" si="99"/>
        <v>14605.433268180743</v>
      </c>
      <c r="L543" s="36">
        <f t="shared" si="100"/>
        <v>1358.5667318192573</v>
      </c>
      <c r="M543" s="36">
        <f t="shared" si="101"/>
        <v>1358.5667318192573</v>
      </c>
      <c r="N543" s="36">
        <f t="shared" si="102"/>
        <v>8.510190001373448E-2</v>
      </c>
      <c r="O543" s="36">
        <f t="shared" si="103"/>
        <v>1845703.5648060576</v>
      </c>
      <c r="P543" s="35">
        <f t="shared" si="106"/>
        <v>1845703.5648060576</v>
      </c>
    </row>
    <row r="544" spans="1:16" x14ac:dyDescent="0.4">
      <c r="A544" s="1">
        <v>543</v>
      </c>
      <c r="B544" s="21">
        <v>40356</v>
      </c>
      <c r="C544" s="43">
        <v>3</v>
      </c>
      <c r="D544" s="23">
        <v>16024</v>
      </c>
      <c r="E544" s="25">
        <f t="shared" si="107"/>
        <v>15499.25</v>
      </c>
      <c r="F544" s="25">
        <f t="shared" si="108"/>
        <v>15597.125</v>
      </c>
      <c r="G544" s="25">
        <f t="shared" si="97"/>
        <v>1.0273688259855582</v>
      </c>
      <c r="H544" s="25">
        <f t="shared" si="104"/>
        <v>1.0035496571909501</v>
      </c>
      <c r="I544" s="4">
        <f t="shared" si="98"/>
        <v>15967.321482479505</v>
      </c>
      <c r="J544" s="25">
        <f t="shared" si="105"/>
        <v>14625.001171938902</v>
      </c>
      <c r="K544" s="15">
        <f t="shared" si="99"/>
        <v>14676.91491251653</v>
      </c>
      <c r="L544" s="36">
        <f t="shared" si="100"/>
        <v>1347.0850874834705</v>
      </c>
      <c r="M544" s="36">
        <f t="shared" si="101"/>
        <v>1347.0850874834705</v>
      </c>
      <c r="N544" s="36">
        <f t="shared" si="102"/>
        <v>8.4066717890880591E-2</v>
      </c>
      <c r="O544" s="36">
        <f t="shared" si="103"/>
        <v>1814638.2329203493</v>
      </c>
      <c r="P544" s="35">
        <f t="shared" si="106"/>
        <v>1814638.2329203493</v>
      </c>
    </row>
    <row r="545" spans="1:16" x14ac:dyDescent="0.4">
      <c r="A545" s="1">
        <v>544</v>
      </c>
      <c r="B545" s="21">
        <v>40357</v>
      </c>
      <c r="C545" s="43">
        <v>4</v>
      </c>
      <c r="D545" s="23">
        <v>13861</v>
      </c>
      <c r="E545" s="25">
        <f t="shared" si="107"/>
        <v>15695</v>
      </c>
      <c r="F545" s="25">
        <f t="shared" si="108"/>
        <v>15445.375</v>
      </c>
      <c r="G545" s="25">
        <f t="shared" si="97"/>
        <v>0.89742074892969581</v>
      </c>
      <c r="H545" s="25">
        <f t="shared" si="104"/>
        <v>1.0020806698719684</v>
      </c>
      <c r="I545" s="4">
        <f t="shared" si="98"/>
        <v>13832.219717172033</v>
      </c>
      <c r="J545" s="25">
        <f t="shared" si="105"/>
        <v>14625.170609822961</v>
      </c>
      <c r="K545" s="15">
        <f t="shared" si="99"/>
        <v>14655.600761683218</v>
      </c>
      <c r="L545" s="36">
        <f t="shared" si="100"/>
        <v>-794.60076168321757</v>
      </c>
      <c r="M545" s="36">
        <f t="shared" si="101"/>
        <v>794.60076168321757</v>
      </c>
      <c r="N545" s="36">
        <f t="shared" si="102"/>
        <v>5.7326366184490121E-2</v>
      </c>
      <c r="O545" s="36">
        <f t="shared" si="103"/>
        <v>631390.37046754954</v>
      </c>
      <c r="P545" s="35">
        <f t="shared" si="106"/>
        <v>631390.37046754954</v>
      </c>
    </row>
    <row r="546" spans="1:16" x14ac:dyDescent="0.4">
      <c r="A546" s="1">
        <v>545</v>
      </c>
      <c r="B546" s="21">
        <v>40358</v>
      </c>
      <c r="C546" s="43">
        <v>1</v>
      </c>
      <c r="D546" s="23">
        <v>16931</v>
      </c>
      <c r="E546" s="25">
        <f t="shared" si="107"/>
        <v>15195.75</v>
      </c>
      <c r="F546" s="25">
        <f t="shared" si="108"/>
        <v>14641</v>
      </c>
      <c r="G546" s="25">
        <f t="shared" si="97"/>
        <v>1.1564100812786011</v>
      </c>
      <c r="H546" s="25">
        <f t="shared" si="104"/>
        <v>0.99569607902686397</v>
      </c>
      <c r="I546" s="4">
        <f t="shared" si="98"/>
        <v>17004.184667019465</v>
      </c>
      <c r="J546" s="25">
        <f t="shared" si="105"/>
        <v>14625.340047707021</v>
      </c>
      <c r="K546" s="15">
        <f t="shared" si="99"/>
        <v>14562.393739936448</v>
      </c>
      <c r="L546" s="36">
        <f t="shared" si="100"/>
        <v>2368.6062600635523</v>
      </c>
      <c r="M546" s="36">
        <f t="shared" si="101"/>
        <v>2368.6062600635523</v>
      </c>
      <c r="N546" s="36">
        <f t="shared" si="102"/>
        <v>0.13989759967299936</v>
      </c>
      <c r="O546" s="36">
        <f t="shared" si="103"/>
        <v>5610295.6152122486</v>
      </c>
      <c r="P546" s="35">
        <f t="shared" si="106"/>
        <v>5610295.6152122486</v>
      </c>
    </row>
    <row r="547" spans="1:16" x14ac:dyDescent="0.4">
      <c r="A547" s="1">
        <v>546</v>
      </c>
      <c r="B547" s="21">
        <v>40359</v>
      </c>
      <c r="C547" s="43">
        <v>2</v>
      </c>
      <c r="D547" s="23">
        <v>13967</v>
      </c>
      <c r="E547" s="25">
        <f t="shared" si="107"/>
        <v>14086.25</v>
      </c>
      <c r="F547" s="25">
        <f t="shared" si="108"/>
        <v>14473</v>
      </c>
      <c r="G547" s="25">
        <f t="shared" si="97"/>
        <v>0.9650383472673254</v>
      </c>
      <c r="H547" s="25">
        <f t="shared" si="104"/>
        <v>0.99867359391021715</v>
      </c>
      <c r="I547" s="4">
        <f t="shared" si="98"/>
        <v>13985.550519377868</v>
      </c>
      <c r="J547" s="25">
        <f t="shared" si="105"/>
        <v>14625.509485591081</v>
      </c>
      <c r="K547" s="15">
        <f t="shared" si="99"/>
        <v>14606.110120743217</v>
      </c>
      <c r="L547" s="36">
        <f t="shared" si="100"/>
        <v>-639.11012074321661</v>
      </c>
      <c r="M547" s="36">
        <f t="shared" si="101"/>
        <v>639.11012074321661</v>
      </c>
      <c r="N547" s="36">
        <f t="shared" si="102"/>
        <v>4.5758582425948068E-2</v>
      </c>
      <c r="O547" s="36">
        <f t="shared" si="103"/>
        <v>408461.7464364089</v>
      </c>
      <c r="P547" s="35">
        <f t="shared" si="106"/>
        <v>408461.7464364089</v>
      </c>
    </row>
    <row r="548" spans="1:16" x14ac:dyDescent="0.4">
      <c r="A548" s="1">
        <v>547</v>
      </c>
      <c r="B548" s="21">
        <v>40360</v>
      </c>
      <c r="C548" s="43">
        <v>3</v>
      </c>
      <c r="D548" s="23">
        <v>11586</v>
      </c>
      <c r="E548" s="25">
        <f t="shared" si="107"/>
        <v>14859.75</v>
      </c>
      <c r="F548" s="25">
        <f t="shared" si="108"/>
        <v>14440.125</v>
      </c>
      <c r="G548" s="25">
        <f t="shared" si="97"/>
        <v>0.80234762510712343</v>
      </c>
      <c r="H548" s="25">
        <f t="shared" si="104"/>
        <v>1.0035496571909501</v>
      </c>
      <c r="I548" s="4">
        <f t="shared" si="98"/>
        <v>11545.019139790786</v>
      </c>
      <c r="J548" s="25">
        <f t="shared" si="105"/>
        <v>14625.678923475141</v>
      </c>
      <c r="K548" s="15">
        <f t="shared" si="99"/>
        <v>14677.595069838382</v>
      </c>
      <c r="L548" s="36">
        <f t="shared" si="100"/>
        <v>-3091.5950698383822</v>
      </c>
      <c r="M548" s="36">
        <f t="shared" si="101"/>
        <v>3091.5950698383822</v>
      </c>
      <c r="N548" s="36">
        <f t="shared" si="102"/>
        <v>0.26683886326932349</v>
      </c>
      <c r="O548" s="36">
        <f t="shared" si="103"/>
        <v>9557960.0758489911</v>
      </c>
      <c r="P548" s="35">
        <f t="shared" si="106"/>
        <v>9557960.0758489911</v>
      </c>
    </row>
    <row r="549" spans="1:16" x14ac:dyDescent="0.4">
      <c r="A549" s="1">
        <v>548</v>
      </c>
      <c r="B549" s="21">
        <v>40361</v>
      </c>
      <c r="C549" s="43">
        <v>4</v>
      </c>
      <c r="D549" s="23">
        <v>16955</v>
      </c>
      <c r="E549" s="25">
        <f t="shared" si="107"/>
        <v>14020.5</v>
      </c>
      <c r="F549" s="25">
        <f t="shared" si="108"/>
        <v>14272.125</v>
      </c>
      <c r="G549" s="25">
        <f t="shared" si="97"/>
        <v>1.1879800660378186</v>
      </c>
      <c r="H549" s="25">
        <f t="shared" si="104"/>
        <v>1.0020806698719684</v>
      </c>
      <c r="I549" s="4">
        <f t="shared" si="98"/>
        <v>16919.795491281424</v>
      </c>
      <c r="J549" s="25">
        <f t="shared" si="105"/>
        <v>14625.848361359202</v>
      </c>
      <c r="K549" s="15">
        <f t="shared" si="99"/>
        <v>14656.27992339666</v>
      </c>
      <c r="L549" s="36">
        <f t="shared" si="100"/>
        <v>2298.7200766033402</v>
      </c>
      <c r="M549" s="36">
        <f t="shared" si="101"/>
        <v>2298.7200766033402</v>
      </c>
      <c r="N549" s="36">
        <f t="shared" si="102"/>
        <v>0.13557771020957476</v>
      </c>
      <c r="O549" s="36">
        <f t="shared" si="103"/>
        <v>5284113.9905792661</v>
      </c>
      <c r="P549" s="35">
        <f t="shared" si="106"/>
        <v>5284113.9905792661</v>
      </c>
    </row>
    <row r="550" spans="1:16" x14ac:dyDescent="0.4">
      <c r="A550" s="1">
        <v>549</v>
      </c>
      <c r="B550" s="21">
        <v>40362</v>
      </c>
      <c r="C550" s="43">
        <v>1</v>
      </c>
      <c r="D550" s="23">
        <v>13574</v>
      </c>
      <c r="E550" s="25">
        <f t="shared" si="107"/>
        <v>14523.75</v>
      </c>
      <c r="F550" s="25">
        <f t="shared" si="108"/>
        <v>15268.875</v>
      </c>
      <c r="G550" s="25">
        <f t="shared" si="97"/>
        <v>0.88899804340529343</v>
      </c>
      <c r="H550" s="25">
        <f t="shared" si="104"/>
        <v>0.99569607902686397</v>
      </c>
      <c r="I550" s="4">
        <f t="shared" si="98"/>
        <v>13632.673951339093</v>
      </c>
      <c r="J550" s="25">
        <f t="shared" si="105"/>
        <v>14626.017799243262</v>
      </c>
      <c r="K550" s="15">
        <f t="shared" si="99"/>
        <v>14563.068574483637</v>
      </c>
      <c r="L550" s="36">
        <f t="shared" si="100"/>
        <v>-989.06857448363735</v>
      </c>
      <c r="M550" s="36">
        <f t="shared" si="101"/>
        <v>989.06857448363735</v>
      </c>
      <c r="N550" s="36">
        <f t="shared" si="102"/>
        <v>7.2864931080273865E-2</v>
      </c>
      <c r="O550" s="36">
        <f t="shared" si="103"/>
        <v>978256.64503109443</v>
      </c>
      <c r="P550" s="35">
        <f t="shared" si="106"/>
        <v>978256.64503109443</v>
      </c>
    </row>
    <row r="551" spans="1:16" x14ac:dyDescent="0.4">
      <c r="A551" s="1">
        <v>550</v>
      </c>
      <c r="B551" s="21">
        <v>40363</v>
      </c>
      <c r="C551" s="43">
        <v>2</v>
      </c>
      <c r="D551" s="23">
        <v>15980</v>
      </c>
      <c r="E551" s="25">
        <f t="shared" si="107"/>
        <v>16014</v>
      </c>
      <c r="F551" s="25">
        <f t="shared" si="108"/>
        <v>16063.125</v>
      </c>
      <c r="G551" s="25">
        <f t="shared" si="97"/>
        <v>0.99482510408155322</v>
      </c>
      <c r="H551" s="25">
        <f t="shared" si="104"/>
        <v>0.99867359391021715</v>
      </c>
      <c r="I551" s="4">
        <f t="shared" si="98"/>
        <v>16001.224121118232</v>
      </c>
      <c r="J551" s="25">
        <f t="shared" si="105"/>
        <v>14626.187237127322</v>
      </c>
      <c r="K551" s="15">
        <f t="shared" si="99"/>
        <v>14606.786973305692</v>
      </c>
      <c r="L551" s="36">
        <f t="shared" si="100"/>
        <v>1373.2130266943077</v>
      </c>
      <c r="M551" s="36">
        <f t="shared" si="101"/>
        <v>1373.2130266943077</v>
      </c>
      <c r="N551" s="36">
        <f t="shared" si="102"/>
        <v>8.5933230706777705E-2</v>
      </c>
      <c r="O551" s="36">
        <f t="shared" si="103"/>
        <v>1885714.0166829415</v>
      </c>
      <c r="P551" s="35">
        <f t="shared" si="106"/>
        <v>1885714.0166829415</v>
      </c>
    </row>
    <row r="552" spans="1:16" x14ac:dyDescent="0.4">
      <c r="A552" s="1">
        <v>551</v>
      </c>
      <c r="B552" s="21">
        <v>40364</v>
      </c>
      <c r="C552" s="43">
        <v>3</v>
      </c>
      <c r="D552" s="23">
        <v>17547</v>
      </c>
      <c r="E552" s="25">
        <f t="shared" si="107"/>
        <v>16112.25</v>
      </c>
      <c r="F552" s="25">
        <f t="shared" si="108"/>
        <v>16544.5</v>
      </c>
      <c r="G552" s="25">
        <f t="shared" si="97"/>
        <v>1.060594155157303</v>
      </c>
      <c r="H552" s="25">
        <f t="shared" si="104"/>
        <v>1.0035496571909501</v>
      </c>
      <c r="I552" s="4">
        <f t="shared" si="98"/>
        <v>17484.934476601837</v>
      </c>
      <c r="J552" s="25">
        <f t="shared" si="105"/>
        <v>14626.356675011382</v>
      </c>
      <c r="K552" s="15">
        <f t="shared" si="99"/>
        <v>14678.275227160239</v>
      </c>
      <c r="L552" s="36">
        <f t="shared" si="100"/>
        <v>2868.7247728397615</v>
      </c>
      <c r="M552" s="36">
        <f t="shared" si="101"/>
        <v>2868.7247728397615</v>
      </c>
      <c r="N552" s="36">
        <f t="shared" si="102"/>
        <v>0.16348804769132966</v>
      </c>
      <c r="O552" s="36">
        <f t="shared" si="103"/>
        <v>8229581.8223045412</v>
      </c>
      <c r="P552" s="35">
        <f t="shared" si="106"/>
        <v>8229581.8223045412</v>
      </c>
    </row>
    <row r="553" spans="1:16" x14ac:dyDescent="0.4">
      <c r="A553" s="1">
        <v>552</v>
      </c>
      <c r="B553" s="21">
        <v>40365</v>
      </c>
      <c r="C553" s="43">
        <v>4</v>
      </c>
      <c r="D553" s="23">
        <v>17348</v>
      </c>
      <c r="E553" s="25">
        <f t="shared" si="107"/>
        <v>16976.75</v>
      </c>
      <c r="F553" s="25">
        <f t="shared" si="108"/>
        <v>16583.875</v>
      </c>
      <c r="G553" s="25">
        <f t="shared" si="97"/>
        <v>1.0460763844397043</v>
      </c>
      <c r="H553" s="25">
        <f t="shared" si="104"/>
        <v>1.0020806698719684</v>
      </c>
      <c r="I553" s="4">
        <f t="shared" si="98"/>
        <v>17311.979485859636</v>
      </c>
      <c r="J553" s="25">
        <f t="shared" si="105"/>
        <v>14626.526112895443</v>
      </c>
      <c r="K553" s="15">
        <f t="shared" si="99"/>
        <v>14656.959085110104</v>
      </c>
      <c r="L553" s="36">
        <f t="shared" si="100"/>
        <v>2691.0409148898962</v>
      </c>
      <c r="M553" s="36">
        <f t="shared" si="101"/>
        <v>2691.0409148898962</v>
      </c>
      <c r="N553" s="36">
        <f t="shared" si="102"/>
        <v>0.15512110415551628</v>
      </c>
      <c r="O553" s="36">
        <f t="shared" si="103"/>
        <v>7241701.2056114497</v>
      </c>
      <c r="P553" s="35">
        <f t="shared" si="106"/>
        <v>7241701.2056114497</v>
      </c>
    </row>
    <row r="554" spans="1:16" x14ac:dyDescent="0.4">
      <c r="A554" s="1">
        <v>553</v>
      </c>
      <c r="B554" s="21">
        <v>40366</v>
      </c>
      <c r="C554" s="43">
        <v>1</v>
      </c>
      <c r="D554" s="23">
        <v>17032</v>
      </c>
      <c r="E554" s="25">
        <f t="shared" si="107"/>
        <v>16191</v>
      </c>
      <c r="F554" s="25">
        <f t="shared" si="108"/>
        <v>16022.25</v>
      </c>
      <c r="G554" s="25">
        <f t="shared" si="97"/>
        <v>1.0630217353992104</v>
      </c>
      <c r="H554" s="25">
        <f t="shared" si="104"/>
        <v>0.99569607902686397</v>
      </c>
      <c r="I554" s="4">
        <f t="shared" si="98"/>
        <v>17105.621242022062</v>
      </c>
      <c r="J554" s="25">
        <f t="shared" si="105"/>
        <v>14626.695550779503</v>
      </c>
      <c r="K554" s="15">
        <f t="shared" si="99"/>
        <v>14563.743409030827</v>
      </c>
      <c r="L554" s="36">
        <f t="shared" si="100"/>
        <v>2468.256590969173</v>
      </c>
      <c r="M554" s="36">
        <f t="shared" si="101"/>
        <v>2468.256590969173</v>
      </c>
      <c r="N554" s="36">
        <f t="shared" si="102"/>
        <v>0.14491877589062782</v>
      </c>
      <c r="O554" s="36">
        <f t="shared" si="103"/>
        <v>6092290.5988627635</v>
      </c>
      <c r="P554" s="35">
        <f t="shared" si="106"/>
        <v>6092290.5988627635</v>
      </c>
    </row>
    <row r="555" spans="1:16" x14ac:dyDescent="0.4">
      <c r="A555" s="1">
        <v>554</v>
      </c>
      <c r="B555" s="21">
        <v>40367</v>
      </c>
      <c r="C555" s="43">
        <v>2</v>
      </c>
      <c r="D555" s="23">
        <v>12837</v>
      </c>
      <c r="E555" s="25">
        <f t="shared" si="107"/>
        <v>15853.5</v>
      </c>
      <c r="F555" s="25">
        <f t="shared" si="108"/>
        <v>15941.75</v>
      </c>
      <c r="G555" s="25">
        <f t="shared" si="97"/>
        <v>0.80524409177160605</v>
      </c>
      <c r="H555" s="25">
        <f t="shared" si="104"/>
        <v>0.99867359391021715</v>
      </c>
      <c r="I555" s="4">
        <f t="shared" si="98"/>
        <v>12854.049689786905</v>
      </c>
      <c r="J555" s="25">
        <f t="shared" si="105"/>
        <v>14626.864988663561</v>
      </c>
      <c r="K555" s="15">
        <f t="shared" si="99"/>
        <v>14607.463825868166</v>
      </c>
      <c r="L555" s="36">
        <f t="shared" si="100"/>
        <v>-1770.4638258681662</v>
      </c>
      <c r="M555" s="36">
        <f t="shared" si="101"/>
        <v>1770.4638258681662</v>
      </c>
      <c r="N555" s="36">
        <f t="shared" si="102"/>
        <v>0.13791881482185606</v>
      </c>
      <c r="O555" s="36">
        <f t="shared" si="103"/>
        <v>3134542.1587077444</v>
      </c>
      <c r="P555" s="35">
        <f t="shared" si="106"/>
        <v>3134542.1587077444</v>
      </c>
    </row>
    <row r="556" spans="1:16" x14ac:dyDescent="0.4">
      <c r="A556" s="1">
        <v>555</v>
      </c>
      <c r="B556" s="21">
        <v>40368</v>
      </c>
      <c r="C556" s="43">
        <v>3</v>
      </c>
      <c r="D556" s="23">
        <v>16197</v>
      </c>
      <c r="E556" s="25">
        <f t="shared" si="107"/>
        <v>16030</v>
      </c>
      <c r="F556" s="25">
        <f t="shared" si="108"/>
        <v>16090</v>
      </c>
      <c r="G556" s="25">
        <f t="shared" si="97"/>
        <v>1.0066500932256059</v>
      </c>
      <c r="H556" s="25">
        <f t="shared" si="104"/>
        <v>1.0035496571909501</v>
      </c>
      <c r="I556" s="4">
        <f t="shared" si="98"/>
        <v>16139.709563886703</v>
      </c>
      <c r="J556" s="25">
        <f t="shared" si="105"/>
        <v>14627.034426547621</v>
      </c>
      <c r="K556" s="15">
        <f t="shared" si="99"/>
        <v>14678.955384482091</v>
      </c>
      <c r="L556" s="36">
        <f t="shared" si="100"/>
        <v>1518.0446155179088</v>
      </c>
      <c r="M556" s="36">
        <f t="shared" si="101"/>
        <v>1518.0446155179088</v>
      </c>
      <c r="N556" s="36">
        <f t="shared" si="102"/>
        <v>9.3723814009872744E-2</v>
      </c>
      <c r="O556" s="36">
        <f t="shared" si="103"/>
        <v>2304459.4547029156</v>
      </c>
      <c r="P556" s="35">
        <f t="shared" si="106"/>
        <v>2304459.4547029156</v>
      </c>
    </row>
    <row r="557" spans="1:16" x14ac:dyDescent="0.4">
      <c r="A557" s="1">
        <v>556</v>
      </c>
      <c r="B557" s="21">
        <v>40369</v>
      </c>
      <c r="C557" s="43">
        <v>4</v>
      </c>
      <c r="D557" s="23">
        <v>18054</v>
      </c>
      <c r="E557" s="25">
        <f t="shared" si="107"/>
        <v>16150</v>
      </c>
      <c r="F557" s="25">
        <f t="shared" si="108"/>
        <v>16362.375</v>
      </c>
      <c r="G557" s="25">
        <f t="shared" ref="G557:G620" si="109">D557/F557</f>
        <v>1.1033850525978044</v>
      </c>
      <c r="H557" s="25">
        <f t="shared" si="104"/>
        <v>1.0020806698719684</v>
      </c>
      <c r="I557" s="4">
        <f t="shared" ref="I557:I620" si="110">D557/H557</f>
        <v>18016.513582989963</v>
      </c>
      <c r="J557" s="25">
        <f t="shared" si="105"/>
        <v>14627.203864431682</v>
      </c>
      <c r="K557" s="15">
        <f t="shared" ref="K557:K620" si="111">H557*J557</f>
        <v>14657.638246823544</v>
      </c>
      <c r="L557" s="36">
        <f t="shared" ref="L557:L620" si="112">D557-K557</f>
        <v>3396.3617531764557</v>
      </c>
      <c r="M557" s="36">
        <f t="shared" ref="M557:M620" si="113">ABS(L557)</f>
        <v>3396.3617531764557</v>
      </c>
      <c r="N557" s="36">
        <f t="shared" ref="N557:N620" si="114">M557/D557</f>
        <v>0.18812239687473445</v>
      </c>
      <c r="O557" s="36">
        <f t="shared" ref="O557:O620" si="115">L557^2</f>
        <v>11535273.158439849</v>
      </c>
      <c r="P557" s="35">
        <f t="shared" si="106"/>
        <v>11535273.158439849</v>
      </c>
    </row>
    <row r="558" spans="1:16" x14ac:dyDescent="0.4">
      <c r="A558" s="1">
        <v>557</v>
      </c>
      <c r="B558" s="21">
        <v>40370</v>
      </c>
      <c r="C558" s="43">
        <v>1</v>
      </c>
      <c r="D558" s="23">
        <v>17512</v>
      </c>
      <c r="E558" s="25">
        <f t="shared" si="107"/>
        <v>16574.75</v>
      </c>
      <c r="F558" s="25">
        <f t="shared" si="108"/>
        <v>16895.625</v>
      </c>
      <c r="G558" s="25">
        <f t="shared" si="109"/>
        <v>1.0364813376243851</v>
      </c>
      <c r="H558" s="25">
        <f t="shared" si="104"/>
        <v>0.99569607902686397</v>
      </c>
      <c r="I558" s="4">
        <f t="shared" si="110"/>
        <v>17587.696053915588</v>
      </c>
      <c r="J558" s="25">
        <f t="shared" si="105"/>
        <v>14627.373302315742</v>
      </c>
      <c r="K558" s="15">
        <f t="shared" si="111"/>
        <v>14564.418243578015</v>
      </c>
      <c r="L558" s="36">
        <f t="shared" si="112"/>
        <v>2947.5817564219851</v>
      </c>
      <c r="M558" s="36">
        <f t="shared" si="113"/>
        <v>2947.5817564219851</v>
      </c>
      <c r="N558" s="36">
        <f t="shared" si="114"/>
        <v>0.16831782528677394</v>
      </c>
      <c r="O558" s="36">
        <f t="shared" si="115"/>
        <v>8688238.2107917145</v>
      </c>
      <c r="P558" s="35">
        <f t="shared" si="106"/>
        <v>8688238.2107917145</v>
      </c>
    </row>
    <row r="559" spans="1:16" x14ac:dyDescent="0.4">
      <c r="A559" s="1">
        <v>558</v>
      </c>
      <c r="B559" s="21">
        <v>40371</v>
      </c>
      <c r="C559" s="43">
        <v>2</v>
      </c>
      <c r="D559" s="23">
        <v>14536</v>
      </c>
      <c r="E559" s="25">
        <f t="shared" si="107"/>
        <v>17216.5</v>
      </c>
      <c r="F559" s="25">
        <f t="shared" si="108"/>
        <v>17338.75</v>
      </c>
      <c r="G559" s="25">
        <f t="shared" si="109"/>
        <v>0.83835339917814145</v>
      </c>
      <c r="H559" s="25">
        <f t="shared" si="104"/>
        <v>0.99867359391021715</v>
      </c>
      <c r="I559" s="4">
        <f t="shared" si="110"/>
        <v>14555.30624684447</v>
      </c>
      <c r="J559" s="25">
        <f t="shared" si="105"/>
        <v>14627.542740199802</v>
      </c>
      <c r="K559" s="15">
        <f t="shared" si="111"/>
        <v>14608.140678430642</v>
      </c>
      <c r="L559" s="36">
        <f t="shared" si="112"/>
        <v>-72.140678430641856</v>
      </c>
      <c r="M559" s="36">
        <f t="shared" si="113"/>
        <v>72.140678430641856</v>
      </c>
      <c r="N559" s="36">
        <f t="shared" si="114"/>
        <v>4.9628975254982013E-3</v>
      </c>
      <c r="O559" s="36">
        <f t="shared" si="115"/>
        <v>5204.2774844332753</v>
      </c>
      <c r="P559" s="35">
        <f t="shared" si="106"/>
        <v>5204.2774844332753</v>
      </c>
    </row>
    <row r="560" spans="1:16" x14ac:dyDescent="0.4">
      <c r="A560" s="1">
        <v>559</v>
      </c>
      <c r="B560" s="21">
        <v>40372</v>
      </c>
      <c r="C560" s="43">
        <v>3</v>
      </c>
      <c r="D560" s="23">
        <v>18764</v>
      </c>
      <c r="E560" s="25">
        <f t="shared" si="107"/>
        <v>17461</v>
      </c>
      <c r="F560" s="25">
        <f t="shared" si="108"/>
        <v>17183.75</v>
      </c>
      <c r="G560" s="25">
        <f t="shared" si="109"/>
        <v>1.0919618825925657</v>
      </c>
      <c r="H560" s="25">
        <f t="shared" si="104"/>
        <v>1.0035496571909501</v>
      </c>
      <c r="I560" s="4">
        <f t="shared" si="110"/>
        <v>18697.629823842075</v>
      </c>
      <c r="J560" s="25">
        <f t="shared" si="105"/>
        <v>14627.712178083862</v>
      </c>
      <c r="K560" s="15">
        <f t="shared" si="111"/>
        <v>14679.635541803947</v>
      </c>
      <c r="L560" s="36">
        <f t="shared" si="112"/>
        <v>4084.3644581960525</v>
      </c>
      <c r="M560" s="36">
        <f t="shared" si="113"/>
        <v>4084.3644581960525</v>
      </c>
      <c r="N560" s="36">
        <f t="shared" si="114"/>
        <v>0.21767024398827822</v>
      </c>
      <c r="O560" s="36">
        <f t="shared" si="115"/>
        <v>16682033.027375134</v>
      </c>
      <c r="P560" s="35">
        <f t="shared" si="106"/>
        <v>16682033.027375134</v>
      </c>
    </row>
    <row r="561" spans="1:16" x14ac:dyDescent="0.4">
      <c r="A561" s="1">
        <v>560</v>
      </c>
      <c r="B561" s="21">
        <v>40373</v>
      </c>
      <c r="C561" s="43">
        <v>4</v>
      </c>
      <c r="D561" s="23">
        <v>19032</v>
      </c>
      <c r="E561" s="25">
        <f t="shared" si="107"/>
        <v>16906.5</v>
      </c>
      <c r="F561" s="25">
        <f t="shared" si="108"/>
        <v>17505</v>
      </c>
      <c r="G561" s="25">
        <f t="shared" si="109"/>
        <v>1.0872322193658954</v>
      </c>
      <c r="H561" s="25">
        <f t="shared" si="104"/>
        <v>1.0020806698719684</v>
      </c>
      <c r="I561" s="4">
        <f t="shared" si="110"/>
        <v>18992.482913009026</v>
      </c>
      <c r="J561" s="25">
        <f t="shared" si="105"/>
        <v>14627.881615967923</v>
      </c>
      <c r="K561" s="15">
        <f t="shared" si="111"/>
        <v>14658.317408536988</v>
      </c>
      <c r="L561" s="36">
        <f t="shared" si="112"/>
        <v>4373.6825914630117</v>
      </c>
      <c r="M561" s="36">
        <f t="shared" si="113"/>
        <v>4373.6825914630117</v>
      </c>
      <c r="N561" s="36">
        <f t="shared" si="114"/>
        <v>0.22980677760944787</v>
      </c>
      <c r="O561" s="36">
        <f t="shared" si="115"/>
        <v>19129099.410866607</v>
      </c>
      <c r="P561" s="35">
        <f t="shared" si="106"/>
        <v>19129099.410866607</v>
      </c>
    </row>
    <row r="562" spans="1:16" x14ac:dyDescent="0.4">
      <c r="A562" s="1">
        <v>561</v>
      </c>
      <c r="B562" s="21">
        <v>40374</v>
      </c>
      <c r="C562" s="43">
        <v>1</v>
      </c>
      <c r="D562" s="23">
        <v>15294</v>
      </c>
      <c r="E562" s="25">
        <f t="shared" si="107"/>
        <v>18103.5</v>
      </c>
      <c r="F562" s="25">
        <f t="shared" si="108"/>
        <v>17835.375</v>
      </c>
      <c r="G562" s="25">
        <f t="shared" si="109"/>
        <v>0.85750930384138269</v>
      </c>
      <c r="H562" s="25">
        <f t="shared" si="104"/>
        <v>0.99569607902686397</v>
      </c>
      <c r="I562" s="4">
        <f t="shared" si="110"/>
        <v>15360.108693957573</v>
      </c>
      <c r="J562" s="25">
        <f t="shared" si="105"/>
        <v>14628.051053851983</v>
      </c>
      <c r="K562" s="15">
        <f t="shared" si="111"/>
        <v>14565.093078125205</v>
      </c>
      <c r="L562" s="36">
        <f t="shared" si="112"/>
        <v>728.90692187479544</v>
      </c>
      <c r="M562" s="36">
        <f t="shared" si="113"/>
        <v>728.90692187479544</v>
      </c>
      <c r="N562" s="36">
        <f t="shared" si="114"/>
        <v>4.7659665350777786E-2</v>
      </c>
      <c r="O562" s="36">
        <f t="shared" si="115"/>
        <v>531305.30075698916</v>
      </c>
      <c r="P562" s="35">
        <f t="shared" si="106"/>
        <v>531305.30075698916</v>
      </c>
    </row>
    <row r="563" spans="1:16" x14ac:dyDescent="0.4">
      <c r="A563" s="1">
        <v>562</v>
      </c>
      <c r="B563" s="21">
        <v>40375</v>
      </c>
      <c r="C563" s="43">
        <v>2</v>
      </c>
      <c r="D563" s="23">
        <v>19324</v>
      </c>
      <c r="E563" s="25">
        <f t="shared" si="107"/>
        <v>17567.25</v>
      </c>
      <c r="F563" s="25">
        <f t="shared" si="108"/>
        <v>16992.625</v>
      </c>
      <c r="G563" s="25">
        <f t="shared" si="109"/>
        <v>1.1371992261348673</v>
      </c>
      <c r="H563" s="25">
        <f t="shared" si="104"/>
        <v>0.99867359391021715</v>
      </c>
      <c r="I563" s="4">
        <f t="shared" si="110"/>
        <v>19349.665514173259</v>
      </c>
      <c r="J563" s="25">
        <f t="shared" si="105"/>
        <v>14628.220491736043</v>
      </c>
      <c r="K563" s="15">
        <f t="shared" si="111"/>
        <v>14608.817530993118</v>
      </c>
      <c r="L563" s="36">
        <f t="shared" si="112"/>
        <v>4715.1824690068825</v>
      </c>
      <c r="M563" s="36">
        <f t="shared" si="113"/>
        <v>4715.1824690068825</v>
      </c>
      <c r="N563" s="36">
        <f t="shared" si="114"/>
        <v>0.24400654465984695</v>
      </c>
      <c r="O563" s="36">
        <f t="shared" si="115"/>
        <v>22232945.716029841</v>
      </c>
      <c r="P563" s="35">
        <f t="shared" si="106"/>
        <v>22232945.716029841</v>
      </c>
    </row>
    <row r="564" spans="1:16" x14ac:dyDescent="0.4">
      <c r="A564" s="1">
        <v>563</v>
      </c>
      <c r="B564" s="21">
        <v>40376</v>
      </c>
      <c r="C564" s="43">
        <v>3</v>
      </c>
      <c r="D564" s="23">
        <v>16619</v>
      </c>
      <c r="E564" s="25">
        <f t="shared" si="107"/>
        <v>16418</v>
      </c>
      <c r="F564" s="25">
        <f t="shared" si="108"/>
        <v>16826.75</v>
      </c>
      <c r="G564" s="25">
        <f t="shared" si="109"/>
        <v>0.98765358729404074</v>
      </c>
      <c r="H564" s="25">
        <f t="shared" si="104"/>
        <v>1.0035496571909501</v>
      </c>
      <c r="I564" s="4">
        <f t="shared" si="110"/>
        <v>16560.21690697247</v>
      </c>
      <c r="J564" s="25">
        <f t="shared" si="105"/>
        <v>14628.389929620103</v>
      </c>
      <c r="K564" s="15">
        <f t="shared" si="111"/>
        <v>14680.315699125802</v>
      </c>
      <c r="L564" s="36">
        <f t="shared" si="112"/>
        <v>1938.684300874198</v>
      </c>
      <c r="M564" s="36">
        <f t="shared" si="113"/>
        <v>1938.684300874198</v>
      </c>
      <c r="N564" s="36">
        <f t="shared" si="114"/>
        <v>0.11665469046718804</v>
      </c>
      <c r="O564" s="36">
        <f t="shared" si="115"/>
        <v>3758496.8184560779</v>
      </c>
      <c r="P564" s="35">
        <f t="shared" si="106"/>
        <v>3758496.8184560779</v>
      </c>
    </row>
    <row r="565" spans="1:16" x14ac:dyDescent="0.4">
      <c r="A565" s="1">
        <v>564</v>
      </c>
      <c r="B565" s="21">
        <v>40377</v>
      </c>
      <c r="C565" s="43">
        <v>4</v>
      </c>
      <c r="D565" s="23">
        <v>14435</v>
      </c>
      <c r="E565" s="25">
        <f t="shared" si="107"/>
        <v>17235.5</v>
      </c>
      <c r="F565" s="25">
        <f t="shared" si="108"/>
        <v>17198.25</v>
      </c>
      <c r="G565" s="25">
        <f t="shared" si="109"/>
        <v>0.83932958295175386</v>
      </c>
      <c r="H565" s="25">
        <f t="shared" si="104"/>
        <v>1.0020806698719684</v>
      </c>
      <c r="I565" s="4">
        <f t="shared" si="110"/>
        <v>14405.027892459295</v>
      </c>
      <c r="J565" s="25">
        <f t="shared" si="105"/>
        <v>14628.559367504162</v>
      </c>
      <c r="K565" s="15">
        <f t="shared" si="111"/>
        <v>14658.996570250429</v>
      </c>
      <c r="L565" s="36">
        <f t="shared" si="112"/>
        <v>-223.9965702504287</v>
      </c>
      <c r="M565" s="36">
        <f t="shared" si="113"/>
        <v>223.9965702504287</v>
      </c>
      <c r="N565" s="36">
        <f t="shared" si="114"/>
        <v>1.5517600987213626E-2</v>
      </c>
      <c r="O565" s="36">
        <f t="shared" si="115"/>
        <v>50174.463483955238</v>
      </c>
      <c r="P565" s="35">
        <f t="shared" si="106"/>
        <v>50174.463483955238</v>
      </c>
    </row>
    <row r="566" spans="1:16" x14ac:dyDescent="0.4">
      <c r="A566" s="1">
        <v>565</v>
      </c>
      <c r="B566" s="21">
        <v>40378</v>
      </c>
      <c r="C566" s="43">
        <v>1</v>
      </c>
      <c r="D566" s="23">
        <v>18564</v>
      </c>
      <c r="E566" s="25">
        <f t="shared" si="107"/>
        <v>17161</v>
      </c>
      <c r="F566" s="25">
        <f t="shared" si="108"/>
        <v>17486.625</v>
      </c>
      <c r="G566" s="25">
        <f t="shared" si="109"/>
        <v>1.061611374407583</v>
      </c>
      <c r="H566" s="25">
        <f t="shared" si="104"/>
        <v>0.99569607902686397</v>
      </c>
      <c r="I566" s="4">
        <f t="shared" si="110"/>
        <v>18644.24334998224</v>
      </c>
      <c r="J566" s="25">
        <f t="shared" si="105"/>
        <v>14628.728805388222</v>
      </c>
      <c r="K566" s="15">
        <f t="shared" si="111"/>
        <v>14565.767912672392</v>
      </c>
      <c r="L566" s="36">
        <f t="shared" si="112"/>
        <v>3998.2320873276076</v>
      </c>
      <c r="M566" s="36">
        <f t="shared" si="113"/>
        <v>3998.2320873276076</v>
      </c>
      <c r="N566" s="36">
        <f t="shared" si="114"/>
        <v>0.21537557031499718</v>
      </c>
      <c r="O566" s="36">
        <f t="shared" si="115"/>
        <v>15985859.824136078</v>
      </c>
      <c r="P566" s="35">
        <f t="shared" si="106"/>
        <v>15985859.824136078</v>
      </c>
    </row>
    <row r="567" spans="1:16" x14ac:dyDescent="0.4">
      <c r="A567" s="1">
        <v>566</v>
      </c>
      <c r="B567" s="21">
        <v>40379</v>
      </c>
      <c r="C567" s="43">
        <v>2</v>
      </c>
      <c r="D567" s="23">
        <v>19026</v>
      </c>
      <c r="E567" s="25">
        <f t="shared" si="107"/>
        <v>17812.25</v>
      </c>
      <c r="F567" s="25">
        <f t="shared" si="108"/>
        <v>17957.875</v>
      </c>
      <c r="G567" s="25">
        <f t="shared" si="109"/>
        <v>1.0594794762743365</v>
      </c>
      <c r="H567" s="25">
        <f t="shared" si="104"/>
        <v>0.99867359391021715</v>
      </c>
      <c r="I567" s="4">
        <f t="shared" si="110"/>
        <v>19051.269720174936</v>
      </c>
      <c r="J567" s="25">
        <f t="shared" si="105"/>
        <v>14628.898243272282</v>
      </c>
      <c r="K567" s="15">
        <f t="shared" si="111"/>
        <v>14609.494383555593</v>
      </c>
      <c r="L567" s="36">
        <f t="shared" si="112"/>
        <v>4416.5056164444068</v>
      </c>
      <c r="M567" s="36">
        <f t="shared" si="113"/>
        <v>4416.5056164444068</v>
      </c>
      <c r="N567" s="36">
        <f t="shared" si="114"/>
        <v>0.2321300124274365</v>
      </c>
      <c r="O567" s="36">
        <f t="shared" si="115"/>
        <v>19505521.860084988</v>
      </c>
      <c r="P567" s="35">
        <f t="shared" si="106"/>
        <v>19505521.860084988</v>
      </c>
    </row>
    <row r="568" spans="1:16" x14ac:dyDescent="0.4">
      <c r="A568" s="1">
        <v>567</v>
      </c>
      <c r="B568" s="21">
        <v>40380</v>
      </c>
      <c r="C568" s="43">
        <v>3</v>
      </c>
      <c r="D568" s="23">
        <v>19224</v>
      </c>
      <c r="E568" s="25">
        <f t="shared" si="107"/>
        <v>18103.5</v>
      </c>
      <c r="F568" s="25">
        <f t="shared" si="108"/>
        <v>18154.75</v>
      </c>
      <c r="G568" s="25">
        <f t="shared" si="109"/>
        <v>1.0588964320632341</v>
      </c>
      <c r="H568" s="25">
        <f t="shared" si="104"/>
        <v>1.0035496571909501</v>
      </c>
      <c r="I568" s="4">
        <f t="shared" si="110"/>
        <v>19156.002757063528</v>
      </c>
      <c r="J568" s="25">
        <f t="shared" si="105"/>
        <v>14629.067681156343</v>
      </c>
      <c r="K568" s="15">
        <f t="shared" si="111"/>
        <v>14680.995856447655</v>
      </c>
      <c r="L568" s="36">
        <f t="shared" si="112"/>
        <v>4543.0041435523453</v>
      </c>
      <c r="M568" s="36">
        <f t="shared" si="113"/>
        <v>4543.0041435523453</v>
      </c>
      <c r="N568" s="36">
        <f t="shared" si="114"/>
        <v>0.23631939989348447</v>
      </c>
      <c r="O568" s="36">
        <f t="shared" si="115"/>
        <v>20638886.64833378</v>
      </c>
      <c r="P568" s="35">
        <f t="shared" si="106"/>
        <v>20638886.64833378</v>
      </c>
    </row>
    <row r="569" spans="1:16" x14ac:dyDescent="0.4">
      <c r="A569" s="1">
        <v>568</v>
      </c>
      <c r="B569" s="21">
        <v>40381</v>
      </c>
      <c r="C569" s="43">
        <v>4</v>
      </c>
      <c r="D569" s="23">
        <v>15600</v>
      </c>
      <c r="E569" s="25">
        <f t="shared" si="107"/>
        <v>18206</v>
      </c>
      <c r="F569" s="25">
        <f t="shared" si="108"/>
        <v>17829.25</v>
      </c>
      <c r="G569" s="25">
        <f t="shared" si="109"/>
        <v>0.87496669798224824</v>
      </c>
      <c r="H569" s="25">
        <f t="shared" si="104"/>
        <v>1.0020806698719684</v>
      </c>
      <c r="I569" s="4">
        <f t="shared" si="110"/>
        <v>15567.608945089367</v>
      </c>
      <c r="J569" s="25">
        <f t="shared" si="105"/>
        <v>14629.237119040403</v>
      </c>
      <c r="K569" s="15">
        <f t="shared" si="111"/>
        <v>14659.675731963873</v>
      </c>
      <c r="L569" s="36">
        <f t="shared" si="112"/>
        <v>940.32426803612725</v>
      </c>
      <c r="M569" s="36">
        <f t="shared" si="113"/>
        <v>940.32426803612725</v>
      </c>
      <c r="N569" s="36">
        <f t="shared" si="114"/>
        <v>6.0277196668982513E-2</v>
      </c>
      <c r="O569" s="36">
        <f t="shared" si="115"/>
        <v>884209.72905767849</v>
      </c>
      <c r="P569" s="35">
        <f t="shared" si="106"/>
        <v>884209.72905767849</v>
      </c>
    </row>
    <row r="570" spans="1:16" x14ac:dyDescent="0.4">
      <c r="A570" s="1">
        <v>569</v>
      </c>
      <c r="B570" s="21">
        <v>40382</v>
      </c>
      <c r="C570" s="43">
        <v>1</v>
      </c>
      <c r="D570" s="23">
        <v>18974</v>
      </c>
      <c r="E570" s="25">
        <f t="shared" si="107"/>
        <v>17452.5</v>
      </c>
      <c r="F570" s="25">
        <f t="shared" si="108"/>
        <v>16792.875</v>
      </c>
      <c r="G570" s="25">
        <f t="shared" si="109"/>
        <v>1.1298839537601513</v>
      </c>
      <c r="H570" s="25">
        <f t="shared" si="104"/>
        <v>0.99569607902686397</v>
      </c>
      <c r="I570" s="4">
        <f t="shared" si="110"/>
        <v>19056.015585141296</v>
      </c>
      <c r="J570" s="25">
        <f t="shared" si="105"/>
        <v>14629.406556924463</v>
      </c>
      <c r="K570" s="15">
        <f t="shared" si="111"/>
        <v>14566.442747219582</v>
      </c>
      <c r="L570" s="36">
        <f t="shared" si="112"/>
        <v>4407.5572527804179</v>
      </c>
      <c r="M570" s="36">
        <f t="shared" si="113"/>
        <v>4407.5572527804179</v>
      </c>
      <c r="N570" s="36">
        <f t="shared" si="114"/>
        <v>0.23229457430064393</v>
      </c>
      <c r="O570" s="36">
        <f t="shared" si="115"/>
        <v>19426560.936537266</v>
      </c>
      <c r="P570" s="35">
        <f t="shared" si="106"/>
        <v>19426560.936537266</v>
      </c>
    </row>
    <row r="571" spans="1:16" x14ac:dyDescent="0.4">
      <c r="A571" s="1">
        <v>570</v>
      </c>
      <c r="B571" s="21">
        <v>40383</v>
      </c>
      <c r="C571" s="43">
        <v>2</v>
      </c>
      <c r="D571" s="23">
        <v>16012</v>
      </c>
      <c r="E571" s="25">
        <f t="shared" si="107"/>
        <v>16133.25</v>
      </c>
      <c r="F571" s="25">
        <f t="shared" si="108"/>
        <v>16245.25</v>
      </c>
      <c r="G571" s="25">
        <f t="shared" si="109"/>
        <v>0.98564195687970335</v>
      </c>
      <c r="H571" s="25">
        <f t="shared" si="104"/>
        <v>0.99867359391021715</v>
      </c>
      <c r="I571" s="4">
        <f t="shared" si="110"/>
        <v>16033.266622487179</v>
      </c>
      <c r="J571" s="25">
        <f t="shared" si="105"/>
        <v>14629.575994808523</v>
      </c>
      <c r="K571" s="15">
        <f t="shared" si="111"/>
        <v>14610.171236118069</v>
      </c>
      <c r="L571" s="36">
        <f t="shared" si="112"/>
        <v>1401.8287638819311</v>
      </c>
      <c r="M571" s="36">
        <f t="shared" si="113"/>
        <v>1401.8287638819311</v>
      </c>
      <c r="N571" s="36">
        <f t="shared" si="114"/>
        <v>8.7548636265421628E-2</v>
      </c>
      <c r="O571" s="36">
        <f t="shared" si="115"/>
        <v>1965123.8832467429</v>
      </c>
      <c r="P571" s="35">
        <f t="shared" si="106"/>
        <v>1965123.8832467429</v>
      </c>
    </row>
    <row r="572" spans="1:16" x14ac:dyDescent="0.4">
      <c r="A572" s="1">
        <v>571</v>
      </c>
      <c r="B572" s="21">
        <v>40384</v>
      </c>
      <c r="C572" s="43">
        <v>3</v>
      </c>
      <c r="D572" s="23">
        <v>13947</v>
      </c>
      <c r="E572" s="25">
        <f t="shared" si="107"/>
        <v>16357.25</v>
      </c>
      <c r="F572" s="25">
        <f t="shared" si="108"/>
        <v>16251.75</v>
      </c>
      <c r="G572" s="25">
        <f t="shared" si="109"/>
        <v>0.85818450320734685</v>
      </c>
      <c r="H572" s="25">
        <f t="shared" si="104"/>
        <v>1.0035496571909501</v>
      </c>
      <c r="I572" s="4">
        <f t="shared" si="110"/>
        <v>13897.668042694811</v>
      </c>
      <c r="J572" s="25">
        <f t="shared" si="105"/>
        <v>14629.745432692584</v>
      </c>
      <c r="K572" s="15">
        <f t="shared" si="111"/>
        <v>14681.676013769511</v>
      </c>
      <c r="L572" s="36">
        <f t="shared" si="112"/>
        <v>-734.67601376951097</v>
      </c>
      <c r="M572" s="36">
        <f t="shared" si="113"/>
        <v>734.67601376951097</v>
      </c>
      <c r="N572" s="36">
        <f t="shared" si="114"/>
        <v>5.2676275454901479E-2</v>
      </c>
      <c r="O572" s="36">
        <f t="shared" si="115"/>
        <v>539748.84520825872</v>
      </c>
      <c r="P572" s="35">
        <f t="shared" si="106"/>
        <v>539748.84520825872</v>
      </c>
    </row>
    <row r="573" spans="1:16" x14ac:dyDescent="0.4">
      <c r="A573" s="1">
        <v>572</v>
      </c>
      <c r="B573" s="21">
        <v>40385</v>
      </c>
      <c r="C573" s="43">
        <v>4</v>
      </c>
      <c r="D573" s="23">
        <v>16496</v>
      </c>
      <c r="E573" s="25">
        <f t="shared" si="107"/>
        <v>16146.25</v>
      </c>
      <c r="F573" s="25">
        <f t="shared" si="108"/>
        <v>16415.75</v>
      </c>
      <c r="G573" s="25">
        <f t="shared" si="109"/>
        <v>1.0048885978404885</v>
      </c>
      <c r="H573" s="25">
        <f t="shared" si="104"/>
        <v>1.0020806698719684</v>
      </c>
      <c r="I573" s="4">
        <f t="shared" si="110"/>
        <v>16461.74853578168</v>
      </c>
      <c r="J573" s="25">
        <f t="shared" si="105"/>
        <v>14629.914870576644</v>
      </c>
      <c r="K573" s="15">
        <f t="shared" si="111"/>
        <v>14660.354893677315</v>
      </c>
      <c r="L573" s="36">
        <f t="shared" si="112"/>
        <v>1835.645106322685</v>
      </c>
      <c r="M573" s="36">
        <f t="shared" si="113"/>
        <v>1835.645106322685</v>
      </c>
      <c r="N573" s="36">
        <f t="shared" si="114"/>
        <v>0.11127819509715597</v>
      </c>
      <c r="O573" s="36">
        <f t="shared" si="115"/>
        <v>3369592.9563664217</v>
      </c>
      <c r="P573" s="35">
        <f t="shared" si="106"/>
        <v>3369592.9563664217</v>
      </c>
    </row>
    <row r="574" spans="1:16" x14ac:dyDescent="0.4">
      <c r="A574" s="1">
        <v>573</v>
      </c>
      <c r="B574" s="21">
        <v>40386</v>
      </c>
      <c r="C574" s="43">
        <v>1</v>
      </c>
      <c r="D574" s="23">
        <v>18130</v>
      </c>
      <c r="E574" s="25">
        <f t="shared" si="107"/>
        <v>16685.25</v>
      </c>
      <c r="F574" s="25">
        <f t="shared" si="108"/>
        <v>16762.375</v>
      </c>
      <c r="G574" s="25">
        <f t="shared" si="109"/>
        <v>1.0815889753092864</v>
      </c>
      <c r="H574" s="25">
        <f t="shared" si="104"/>
        <v>0.99569607902686397</v>
      </c>
      <c r="I574" s="4">
        <f t="shared" si="110"/>
        <v>18208.367374228506</v>
      </c>
      <c r="J574" s="25">
        <f t="shared" si="105"/>
        <v>14630.084308460704</v>
      </c>
      <c r="K574" s="15">
        <f t="shared" si="111"/>
        <v>14567.117581766772</v>
      </c>
      <c r="L574" s="36">
        <f t="shared" si="112"/>
        <v>3562.8824182332282</v>
      </c>
      <c r="M574" s="36">
        <f t="shared" si="113"/>
        <v>3562.8824182332282</v>
      </c>
      <c r="N574" s="36">
        <f t="shared" si="114"/>
        <v>0.19651861104430382</v>
      </c>
      <c r="O574" s="36">
        <f t="shared" si="115"/>
        <v>12694131.126155457</v>
      </c>
      <c r="P574" s="35">
        <f t="shared" si="106"/>
        <v>12694131.126155457</v>
      </c>
    </row>
    <row r="575" spans="1:16" x14ac:dyDescent="0.4">
      <c r="A575" s="1">
        <v>574</v>
      </c>
      <c r="B575" s="21">
        <v>40387</v>
      </c>
      <c r="C575" s="43">
        <v>2</v>
      </c>
      <c r="D575" s="23">
        <v>18168</v>
      </c>
      <c r="E575" s="25">
        <f t="shared" si="107"/>
        <v>16839.5</v>
      </c>
      <c r="F575" s="25">
        <f t="shared" si="108"/>
        <v>17039.375</v>
      </c>
      <c r="G575" s="25">
        <f t="shared" si="109"/>
        <v>1.0662362909437699</v>
      </c>
      <c r="H575" s="25">
        <f t="shared" si="104"/>
        <v>0.99867359391021715</v>
      </c>
      <c r="I575" s="4">
        <f t="shared" si="110"/>
        <v>18192.130152220027</v>
      </c>
      <c r="J575" s="25">
        <f t="shared" si="105"/>
        <v>14630.253746344762</v>
      </c>
      <c r="K575" s="15">
        <f t="shared" si="111"/>
        <v>14610.848088680543</v>
      </c>
      <c r="L575" s="36">
        <f t="shared" si="112"/>
        <v>3557.1519113194572</v>
      </c>
      <c r="M575" s="36">
        <f t="shared" si="113"/>
        <v>3557.1519113194572</v>
      </c>
      <c r="N575" s="36">
        <f t="shared" si="114"/>
        <v>0.19579215716201329</v>
      </c>
      <c r="O575" s="36">
        <f t="shared" si="115"/>
        <v>12653329.720203668</v>
      </c>
      <c r="P575" s="35">
        <f t="shared" si="106"/>
        <v>12653329.720203668</v>
      </c>
    </row>
    <row r="576" spans="1:16" x14ac:dyDescent="0.4">
      <c r="A576" s="1">
        <v>575</v>
      </c>
      <c r="B576" s="21">
        <v>40388</v>
      </c>
      <c r="C576" s="43">
        <v>3</v>
      </c>
      <c r="D576" s="23">
        <v>14564</v>
      </c>
      <c r="E576" s="25">
        <f t="shared" si="107"/>
        <v>17239.25</v>
      </c>
      <c r="F576" s="25">
        <f t="shared" si="108"/>
        <v>16873.875</v>
      </c>
      <c r="G576" s="25">
        <f t="shared" si="109"/>
        <v>0.8631093924780171</v>
      </c>
      <c r="H576" s="25">
        <f t="shared" si="104"/>
        <v>1.0035496571909501</v>
      </c>
      <c r="I576" s="4">
        <f t="shared" si="110"/>
        <v>14512.485650950543</v>
      </c>
      <c r="J576" s="25">
        <f t="shared" si="105"/>
        <v>14630.423184228823</v>
      </c>
      <c r="K576" s="15">
        <f t="shared" si="111"/>
        <v>14682.356171091364</v>
      </c>
      <c r="L576" s="36">
        <f t="shared" si="112"/>
        <v>-118.35617109136365</v>
      </c>
      <c r="M576" s="36">
        <f t="shared" si="113"/>
        <v>118.35617109136365</v>
      </c>
      <c r="N576" s="36">
        <f t="shared" si="114"/>
        <v>8.126625315254302E-3</v>
      </c>
      <c r="O576" s="36">
        <f t="shared" si="115"/>
        <v>14008.183235408143</v>
      </c>
      <c r="P576" s="35">
        <f t="shared" si="106"/>
        <v>14008.183235408143</v>
      </c>
    </row>
    <row r="577" spans="1:16" x14ac:dyDescent="0.4">
      <c r="A577" s="1">
        <v>576</v>
      </c>
      <c r="B577" s="21">
        <v>40389</v>
      </c>
      <c r="C577" s="43">
        <v>4</v>
      </c>
      <c r="D577" s="23">
        <v>18095</v>
      </c>
      <c r="E577" s="25">
        <f t="shared" si="107"/>
        <v>16508.5</v>
      </c>
      <c r="F577" s="25">
        <f t="shared" si="108"/>
        <v>16067.875</v>
      </c>
      <c r="G577" s="25">
        <f t="shared" si="109"/>
        <v>1.1261601176260083</v>
      </c>
      <c r="H577" s="25">
        <f t="shared" si="104"/>
        <v>1.0020806698719684</v>
      </c>
      <c r="I577" s="4">
        <f t="shared" si="110"/>
        <v>18057.428452653337</v>
      </c>
      <c r="J577" s="25">
        <f t="shared" si="105"/>
        <v>14630.592622112883</v>
      </c>
      <c r="K577" s="15">
        <f t="shared" si="111"/>
        <v>14661.034055390757</v>
      </c>
      <c r="L577" s="36">
        <f t="shared" si="112"/>
        <v>3433.9659446092428</v>
      </c>
      <c r="M577" s="36">
        <f t="shared" si="113"/>
        <v>3433.9659446092428</v>
      </c>
      <c r="N577" s="36">
        <f t="shared" si="114"/>
        <v>0.18977429923234279</v>
      </c>
      <c r="O577" s="36">
        <f t="shared" si="115"/>
        <v>11792122.108736049</v>
      </c>
      <c r="P577" s="35">
        <f t="shared" si="106"/>
        <v>11792122.108736049</v>
      </c>
    </row>
    <row r="578" spans="1:16" x14ac:dyDescent="0.4">
      <c r="A578" s="1">
        <v>577</v>
      </c>
      <c r="B578" s="21">
        <v>40390</v>
      </c>
      <c r="C578" s="43">
        <v>1</v>
      </c>
      <c r="D578" s="23">
        <v>15207</v>
      </c>
      <c r="E578" s="25">
        <f t="shared" si="107"/>
        <v>15627.25</v>
      </c>
      <c r="F578" s="25">
        <f t="shared" si="108"/>
        <v>16031.5</v>
      </c>
      <c r="G578" s="25">
        <f t="shared" si="109"/>
        <v>0.94857000280697379</v>
      </c>
      <c r="H578" s="25">
        <f t="shared" ref="H578:H641" si="116">VLOOKUP(C578,$Q$38:$S$42,3,FALSE)</f>
        <v>0.99569607902686397</v>
      </c>
      <c r="I578" s="4">
        <f t="shared" si="110"/>
        <v>15272.73263430187</v>
      </c>
      <c r="J578" s="25">
        <f t="shared" si="105"/>
        <v>14630.762059996943</v>
      </c>
      <c r="K578" s="15">
        <f t="shared" si="111"/>
        <v>14567.79241631396</v>
      </c>
      <c r="L578" s="36">
        <f t="shared" si="112"/>
        <v>639.20758368604038</v>
      </c>
      <c r="M578" s="36">
        <f t="shared" si="113"/>
        <v>639.20758368604038</v>
      </c>
      <c r="N578" s="36">
        <f t="shared" si="114"/>
        <v>4.2033772847112537E-2</v>
      </c>
      <c r="O578" s="36">
        <f t="shared" si="115"/>
        <v>408586.33504174632</v>
      </c>
      <c r="P578" s="35">
        <f t="shared" si="106"/>
        <v>408586.33504174632</v>
      </c>
    </row>
    <row r="579" spans="1:16" x14ac:dyDescent="0.4">
      <c r="A579" s="1">
        <v>578</v>
      </c>
      <c r="B579" s="21">
        <v>40391</v>
      </c>
      <c r="C579" s="43">
        <v>2</v>
      </c>
      <c r="D579" s="23">
        <v>14643</v>
      </c>
      <c r="E579" s="25">
        <f t="shared" si="107"/>
        <v>16435.75</v>
      </c>
      <c r="F579" s="25">
        <f t="shared" si="108"/>
        <v>16429.875</v>
      </c>
      <c r="G579" s="25">
        <f t="shared" si="109"/>
        <v>0.89124232533722869</v>
      </c>
      <c r="H579" s="25">
        <f t="shared" si="116"/>
        <v>0.99867359391021715</v>
      </c>
      <c r="I579" s="4">
        <f t="shared" si="110"/>
        <v>14662.448360796887</v>
      </c>
      <c r="J579" s="25">
        <f t="shared" ref="J579:J642" si="117">INTERCEPT($I$2:$I$3896,$A$2:$A$3896)+SLOPE($I$2:$I$3896,$A$2:$A$3896)*A579</f>
        <v>14630.931497881003</v>
      </c>
      <c r="K579" s="15">
        <f t="shared" si="111"/>
        <v>14611.524941243018</v>
      </c>
      <c r="L579" s="36">
        <f t="shared" si="112"/>
        <v>31.475058756981525</v>
      </c>
      <c r="M579" s="36">
        <f t="shared" si="113"/>
        <v>31.475058756981525</v>
      </c>
      <c r="N579" s="36">
        <f t="shared" si="114"/>
        <v>2.14949523710862E-3</v>
      </c>
      <c r="O579" s="36">
        <f t="shared" si="115"/>
        <v>990.67932375543944</v>
      </c>
      <c r="P579" s="35">
        <f t="shared" ref="P579:P642" si="118">(D579-K579)^2</f>
        <v>990.67932375543944</v>
      </c>
    </row>
    <row r="580" spans="1:16" x14ac:dyDescent="0.4">
      <c r="A580" s="1">
        <v>579</v>
      </c>
      <c r="B580" s="21">
        <v>40392</v>
      </c>
      <c r="C580" s="43">
        <v>3</v>
      </c>
      <c r="D580" s="23">
        <v>17798</v>
      </c>
      <c r="E580" s="25">
        <f t="shared" si="107"/>
        <v>16424</v>
      </c>
      <c r="F580" s="25">
        <f t="shared" si="108"/>
        <v>16797.25</v>
      </c>
      <c r="G580" s="25">
        <f t="shared" si="109"/>
        <v>1.059578204765661</v>
      </c>
      <c r="H580" s="25">
        <f t="shared" si="116"/>
        <v>1.0035496571909501</v>
      </c>
      <c r="I580" s="4">
        <f t="shared" si="110"/>
        <v>17735.046664077025</v>
      </c>
      <c r="J580" s="25">
        <f t="shared" si="117"/>
        <v>14631.100935765064</v>
      </c>
      <c r="K580" s="15">
        <f t="shared" si="111"/>
        <v>14683.03632841322</v>
      </c>
      <c r="L580" s="36">
        <f t="shared" si="112"/>
        <v>3114.96367158678</v>
      </c>
      <c r="M580" s="36">
        <f t="shared" si="113"/>
        <v>3114.96367158678</v>
      </c>
      <c r="N580" s="36">
        <f t="shared" si="114"/>
        <v>0.17501762397947973</v>
      </c>
      <c r="O580" s="36">
        <f t="shared" si="115"/>
        <v>9702998.6753053926</v>
      </c>
      <c r="P580" s="35">
        <f t="shared" si="118"/>
        <v>9702998.6753053926</v>
      </c>
    </row>
    <row r="581" spans="1:16" x14ac:dyDescent="0.4">
      <c r="A581" s="1">
        <v>580</v>
      </c>
      <c r="B581" s="21">
        <v>40393</v>
      </c>
      <c r="C581" s="43">
        <v>4</v>
      </c>
      <c r="D581" s="23">
        <v>18048</v>
      </c>
      <c r="E581" s="25">
        <f t="shared" ref="E581:E644" si="119">AVERAGE(D579:D582)</f>
        <v>17170.5</v>
      </c>
      <c r="F581" s="25">
        <f t="shared" ref="F581:F644" si="120">AVERAGE(E581:E582)</f>
        <v>17168.375</v>
      </c>
      <c r="G581" s="25">
        <f t="shared" si="109"/>
        <v>1.0512351926143273</v>
      </c>
      <c r="H581" s="25">
        <f t="shared" si="116"/>
        <v>1.0020806698719684</v>
      </c>
      <c r="I581" s="4">
        <f t="shared" si="110"/>
        <v>18010.526041088004</v>
      </c>
      <c r="J581" s="25">
        <f t="shared" si="117"/>
        <v>14631.270373649124</v>
      </c>
      <c r="K581" s="15">
        <f t="shared" si="111"/>
        <v>14661.713217104199</v>
      </c>
      <c r="L581" s="36">
        <f t="shared" si="112"/>
        <v>3386.2867828958006</v>
      </c>
      <c r="M581" s="36">
        <f t="shared" si="113"/>
        <v>3386.2867828958006</v>
      </c>
      <c r="N581" s="36">
        <f t="shared" si="114"/>
        <v>0.1876267056125776</v>
      </c>
      <c r="O581" s="36">
        <f t="shared" si="115"/>
        <v>11466938.17601479</v>
      </c>
      <c r="P581" s="35">
        <f t="shared" si="118"/>
        <v>11466938.17601479</v>
      </c>
    </row>
    <row r="582" spans="1:16" x14ac:dyDescent="0.4">
      <c r="A582" s="1">
        <v>581</v>
      </c>
      <c r="B582" s="21">
        <v>40394</v>
      </c>
      <c r="C582" s="43">
        <v>1</v>
      </c>
      <c r="D582" s="23">
        <v>18193</v>
      </c>
      <c r="E582" s="25">
        <f t="shared" si="119"/>
        <v>17166.25</v>
      </c>
      <c r="F582" s="25">
        <f t="shared" si="120"/>
        <v>17268.25</v>
      </c>
      <c r="G582" s="25">
        <f t="shared" si="109"/>
        <v>1.0535520391469895</v>
      </c>
      <c r="H582" s="25">
        <f t="shared" si="116"/>
        <v>0.99569607902686397</v>
      </c>
      <c r="I582" s="4">
        <f t="shared" si="110"/>
        <v>18271.639693289533</v>
      </c>
      <c r="J582" s="25">
        <f t="shared" si="117"/>
        <v>14631.439811533184</v>
      </c>
      <c r="K582" s="15">
        <f t="shared" si="111"/>
        <v>14568.467250861149</v>
      </c>
      <c r="L582" s="36">
        <f t="shared" si="112"/>
        <v>3624.5327491388507</v>
      </c>
      <c r="M582" s="36">
        <f t="shared" si="113"/>
        <v>3624.5327491388507</v>
      </c>
      <c r="N582" s="36">
        <f t="shared" si="114"/>
        <v>0.19922677673494479</v>
      </c>
      <c r="O582" s="36">
        <f t="shared" si="115"/>
        <v>13137237.649580035</v>
      </c>
      <c r="P582" s="35">
        <f t="shared" si="118"/>
        <v>13137237.649580035</v>
      </c>
    </row>
    <row r="583" spans="1:16" x14ac:dyDescent="0.4">
      <c r="A583" s="1">
        <v>582</v>
      </c>
      <c r="B583" s="21">
        <v>40395</v>
      </c>
      <c r="C583" s="43">
        <v>2</v>
      </c>
      <c r="D583" s="23">
        <v>14626</v>
      </c>
      <c r="E583" s="25">
        <f t="shared" si="119"/>
        <v>17370.25</v>
      </c>
      <c r="F583" s="25">
        <f t="shared" si="120"/>
        <v>17214</v>
      </c>
      <c r="G583" s="25">
        <f t="shared" si="109"/>
        <v>0.84965725572208672</v>
      </c>
      <c r="H583" s="25">
        <f t="shared" si="116"/>
        <v>0.99867359391021715</v>
      </c>
      <c r="I583" s="4">
        <f t="shared" si="110"/>
        <v>14645.425781944634</v>
      </c>
      <c r="J583" s="25">
        <f t="shared" si="117"/>
        <v>14631.609249417244</v>
      </c>
      <c r="K583" s="15">
        <f t="shared" si="111"/>
        <v>14612.201793805494</v>
      </c>
      <c r="L583" s="36">
        <f t="shared" si="112"/>
        <v>13.798206194505838</v>
      </c>
      <c r="M583" s="36">
        <f t="shared" si="113"/>
        <v>13.798206194505838</v>
      </c>
      <c r="N583" s="36">
        <f t="shared" si="114"/>
        <v>9.434025840630273E-4</v>
      </c>
      <c r="O583" s="36">
        <f t="shared" si="115"/>
        <v>190.39049418609926</v>
      </c>
      <c r="P583" s="35">
        <f t="shared" si="118"/>
        <v>190.39049418609926</v>
      </c>
    </row>
    <row r="584" spans="1:16" x14ac:dyDescent="0.4">
      <c r="A584" s="1">
        <v>583</v>
      </c>
      <c r="B584" s="21">
        <v>40396</v>
      </c>
      <c r="C584" s="43">
        <v>3</v>
      </c>
      <c r="D584" s="23">
        <v>18614</v>
      </c>
      <c r="E584" s="25">
        <f t="shared" si="119"/>
        <v>17057.75</v>
      </c>
      <c r="F584" s="25">
        <f t="shared" si="120"/>
        <v>16725.25</v>
      </c>
      <c r="G584" s="25">
        <f t="shared" si="109"/>
        <v>1.1129280578765639</v>
      </c>
      <c r="H584" s="25">
        <f t="shared" si="116"/>
        <v>1.0035496571909501</v>
      </c>
      <c r="I584" s="4">
        <f t="shared" si="110"/>
        <v>18548.160389095949</v>
      </c>
      <c r="J584" s="25">
        <f t="shared" si="117"/>
        <v>14631.778687301305</v>
      </c>
      <c r="K584" s="15">
        <f t="shared" si="111"/>
        <v>14683.716485735074</v>
      </c>
      <c r="L584" s="36">
        <f t="shared" si="112"/>
        <v>3930.2835142649255</v>
      </c>
      <c r="M584" s="36">
        <f t="shared" si="113"/>
        <v>3930.2835142649255</v>
      </c>
      <c r="N584" s="36">
        <f t="shared" si="114"/>
        <v>0.21114663770629233</v>
      </c>
      <c r="O584" s="36">
        <f t="shared" si="115"/>
        <v>15447128.502502654</v>
      </c>
      <c r="P584" s="35">
        <f t="shared" si="118"/>
        <v>15447128.502502654</v>
      </c>
    </row>
    <row r="585" spans="1:16" x14ac:dyDescent="0.4">
      <c r="A585" s="1">
        <v>584</v>
      </c>
      <c r="B585" s="21">
        <v>40397</v>
      </c>
      <c r="C585" s="43">
        <v>4</v>
      </c>
      <c r="D585" s="23">
        <v>16798</v>
      </c>
      <c r="E585" s="25">
        <f t="shared" si="119"/>
        <v>16392.75</v>
      </c>
      <c r="F585" s="25">
        <f t="shared" si="120"/>
        <v>16825.375</v>
      </c>
      <c r="G585" s="25">
        <f t="shared" si="109"/>
        <v>0.99837299317251471</v>
      </c>
      <c r="H585" s="25">
        <f t="shared" si="116"/>
        <v>1.0020806698719684</v>
      </c>
      <c r="I585" s="4">
        <f t="shared" si="110"/>
        <v>16763.121478180205</v>
      </c>
      <c r="J585" s="25">
        <f t="shared" si="117"/>
        <v>14631.948125185363</v>
      </c>
      <c r="K585" s="15">
        <f t="shared" si="111"/>
        <v>14662.392378817642</v>
      </c>
      <c r="L585" s="36">
        <f t="shared" si="112"/>
        <v>2135.6076211823583</v>
      </c>
      <c r="M585" s="36">
        <f t="shared" si="113"/>
        <v>2135.6076211823583</v>
      </c>
      <c r="N585" s="36">
        <f t="shared" si="114"/>
        <v>0.12713463633660901</v>
      </c>
      <c r="O585" s="36">
        <f t="shared" si="115"/>
        <v>4560819.9116521711</v>
      </c>
      <c r="P585" s="35">
        <f t="shared" si="118"/>
        <v>4560819.9116521711</v>
      </c>
    </row>
    <row r="586" spans="1:16" x14ac:dyDescent="0.4">
      <c r="A586" s="1">
        <v>585</v>
      </c>
      <c r="B586" s="21">
        <v>40398</v>
      </c>
      <c r="C586" s="43">
        <v>1</v>
      </c>
      <c r="D586" s="23">
        <v>15533</v>
      </c>
      <c r="E586" s="25">
        <f t="shared" si="119"/>
        <v>17258</v>
      </c>
      <c r="F586" s="25">
        <f t="shared" si="120"/>
        <v>17210.875</v>
      </c>
      <c r="G586" s="25">
        <f t="shared" si="109"/>
        <v>0.90251076717482404</v>
      </c>
      <c r="H586" s="25">
        <f t="shared" si="116"/>
        <v>0.99569607902686397</v>
      </c>
      <c r="I586" s="4">
        <f t="shared" si="110"/>
        <v>15600.14177737956</v>
      </c>
      <c r="J586" s="25">
        <f t="shared" si="117"/>
        <v>14632.117563069423</v>
      </c>
      <c r="K586" s="15">
        <f t="shared" si="111"/>
        <v>14569.142085408337</v>
      </c>
      <c r="L586" s="36">
        <f t="shared" si="112"/>
        <v>963.85791459166285</v>
      </c>
      <c r="M586" s="36">
        <f t="shared" si="113"/>
        <v>963.85791459166285</v>
      </c>
      <c r="N586" s="36">
        <f t="shared" si="114"/>
        <v>6.205227030140107E-2</v>
      </c>
      <c r="O586" s="36">
        <f t="shared" si="115"/>
        <v>929022.07952098921</v>
      </c>
      <c r="P586" s="35">
        <f t="shared" si="118"/>
        <v>929022.07952098921</v>
      </c>
    </row>
    <row r="587" spans="1:16" x14ac:dyDescent="0.4">
      <c r="A587" s="1">
        <v>586</v>
      </c>
      <c r="B587" s="21">
        <v>40399</v>
      </c>
      <c r="C587" s="43">
        <v>2</v>
      </c>
      <c r="D587" s="23">
        <v>18087</v>
      </c>
      <c r="E587" s="25">
        <f t="shared" si="119"/>
        <v>17163.75</v>
      </c>
      <c r="F587" s="25">
        <f t="shared" si="120"/>
        <v>17289.25</v>
      </c>
      <c r="G587" s="25">
        <f t="shared" si="109"/>
        <v>1.0461413884350101</v>
      </c>
      <c r="H587" s="25">
        <f t="shared" si="116"/>
        <v>0.99867359391021715</v>
      </c>
      <c r="I587" s="4">
        <f t="shared" si="110"/>
        <v>18111.022570629877</v>
      </c>
      <c r="J587" s="25">
        <f t="shared" si="117"/>
        <v>14632.287000953484</v>
      </c>
      <c r="K587" s="15">
        <f t="shared" si="111"/>
        <v>14612.878646367968</v>
      </c>
      <c r="L587" s="36">
        <f t="shared" si="112"/>
        <v>3474.121353632032</v>
      </c>
      <c r="M587" s="36">
        <f t="shared" si="113"/>
        <v>3474.121353632032</v>
      </c>
      <c r="N587" s="36">
        <f t="shared" si="114"/>
        <v>0.19207836311339813</v>
      </c>
      <c r="O587" s="36">
        <f t="shared" si="115"/>
        <v>12069519.179762062</v>
      </c>
      <c r="P587" s="35">
        <f t="shared" si="118"/>
        <v>12069519.179762062</v>
      </c>
    </row>
    <row r="588" spans="1:16" x14ac:dyDescent="0.4">
      <c r="A588" s="1">
        <v>587</v>
      </c>
      <c r="B588" s="21">
        <v>40400</v>
      </c>
      <c r="C588" s="43">
        <v>3</v>
      </c>
      <c r="D588" s="23">
        <v>18237</v>
      </c>
      <c r="E588" s="25">
        <f t="shared" si="119"/>
        <v>17414.75</v>
      </c>
      <c r="F588" s="25">
        <f t="shared" si="120"/>
        <v>17228</v>
      </c>
      <c r="G588" s="25">
        <f t="shared" si="109"/>
        <v>1.0585674483399117</v>
      </c>
      <c r="H588" s="25">
        <f t="shared" si="116"/>
        <v>1.0035496571909501</v>
      </c>
      <c r="I588" s="4">
        <f t="shared" si="110"/>
        <v>18172.493876434019</v>
      </c>
      <c r="J588" s="25">
        <f t="shared" si="117"/>
        <v>14632.456438837544</v>
      </c>
      <c r="K588" s="15">
        <f t="shared" si="111"/>
        <v>14684.396643056927</v>
      </c>
      <c r="L588" s="36">
        <f t="shared" si="112"/>
        <v>3552.6033569430729</v>
      </c>
      <c r="M588" s="36">
        <f t="shared" si="113"/>
        <v>3552.6033569430729</v>
      </c>
      <c r="N588" s="36">
        <f t="shared" si="114"/>
        <v>0.19480196068120156</v>
      </c>
      <c r="O588" s="36">
        <f t="shared" si="115"/>
        <v>12620990.61176319</v>
      </c>
      <c r="P588" s="35">
        <f t="shared" si="118"/>
        <v>12620990.61176319</v>
      </c>
    </row>
    <row r="589" spans="1:16" x14ac:dyDescent="0.4">
      <c r="A589" s="1">
        <v>588</v>
      </c>
      <c r="B589" s="21">
        <v>40401</v>
      </c>
      <c r="C589" s="43">
        <v>4</v>
      </c>
      <c r="D589" s="23">
        <v>17802</v>
      </c>
      <c r="E589" s="25">
        <f t="shared" si="119"/>
        <v>17041.25</v>
      </c>
      <c r="F589" s="25">
        <f t="shared" si="120"/>
        <v>16612.75</v>
      </c>
      <c r="G589" s="25">
        <f t="shared" si="109"/>
        <v>1.0715865825946937</v>
      </c>
      <c r="H589" s="25">
        <f t="shared" si="116"/>
        <v>1.0020806698719684</v>
      </c>
      <c r="I589" s="4">
        <f t="shared" si="110"/>
        <v>17765.036823107752</v>
      </c>
      <c r="J589" s="25">
        <f t="shared" si="117"/>
        <v>14632.625876721604</v>
      </c>
      <c r="K589" s="15">
        <f t="shared" si="111"/>
        <v>14663.071540531084</v>
      </c>
      <c r="L589" s="36">
        <f t="shared" si="112"/>
        <v>3138.9284594689161</v>
      </c>
      <c r="M589" s="36">
        <f t="shared" si="113"/>
        <v>3138.9284594689161</v>
      </c>
      <c r="N589" s="36">
        <f t="shared" si="114"/>
        <v>0.17632448373603618</v>
      </c>
      <c r="O589" s="36">
        <f t="shared" si="115"/>
        <v>9852871.8736639023</v>
      </c>
      <c r="P589" s="35">
        <f t="shared" si="118"/>
        <v>9852871.8736639023</v>
      </c>
    </row>
    <row r="590" spans="1:16" x14ac:dyDescent="0.4">
      <c r="A590" s="1">
        <v>589</v>
      </c>
      <c r="B590" s="21">
        <v>40402</v>
      </c>
      <c r="C590" s="43">
        <v>1</v>
      </c>
      <c r="D590" s="23">
        <v>14039</v>
      </c>
      <c r="E590" s="25">
        <f t="shared" si="119"/>
        <v>16184.25</v>
      </c>
      <c r="F590" s="25">
        <f t="shared" si="120"/>
        <v>15913.5</v>
      </c>
      <c r="G590" s="25">
        <f t="shared" si="109"/>
        <v>0.88220693122191851</v>
      </c>
      <c r="H590" s="25">
        <f t="shared" si="116"/>
        <v>0.99569607902686397</v>
      </c>
      <c r="I590" s="4">
        <f t="shared" si="110"/>
        <v>14099.683925360951</v>
      </c>
      <c r="J590" s="25">
        <f t="shared" si="117"/>
        <v>14632.795314605664</v>
      </c>
      <c r="K590" s="15">
        <f t="shared" si="111"/>
        <v>14569.816919955527</v>
      </c>
      <c r="L590" s="36">
        <f t="shared" si="112"/>
        <v>-530.81691995552683</v>
      </c>
      <c r="M590" s="36">
        <f t="shared" si="113"/>
        <v>530.81691995552683</v>
      </c>
      <c r="N590" s="36">
        <f t="shared" si="114"/>
        <v>3.7810165963069083E-2</v>
      </c>
      <c r="O590" s="36">
        <f t="shared" si="115"/>
        <v>281766.60251107218</v>
      </c>
      <c r="P590" s="35">
        <f t="shared" si="118"/>
        <v>281766.60251107218</v>
      </c>
    </row>
    <row r="591" spans="1:16" x14ac:dyDescent="0.4">
      <c r="A591" s="1">
        <v>590</v>
      </c>
      <c r="B591" s="21">
        <v>40403</v>
      </c>
      <c r="C591" s="43">
        <v>2</v>
      </c>
      <c r="D591" s="23">
        <v>14659</v>
      </c>
      <c r="E591" s="25">
        <f t="shared" si="119"/>
        <v>15642.75</v>
      </c>
      <c r="F591" s="25">
        <f t="shared" si="120"/>
        <v>15225.875</v>
      </c>
      <c r="G591" s="25">
        <f t="shared" si="109"/>
        <v>0.96276897058461341</v>
      </c>
      <c r="H591" s="25">
        <f t="shared" si="116"/>
        <v>0.99867359391021715</v>
      </c>
      <c r="I591" s="4">
        <f t="shared" si="110"/>
        <v>14678.469611481361</v>
      </c>
      <c r="J591" s="25">
        <f t="shared" si="117"/>
        <v>14632.964752489725</v>
      </c>
      <c r="K591" s="15">
        <f t="shared" si="111"/>
        <v>14613.555498930444</v>
      </c>
      <c r="L591" s="36">
        <f t="shared" si="112"/>
        <v>45.444501069556281</v>
      </c>
      <c r="M591" s="36">
        <f t="shared" si="113"/>
        <v>45.444501069556281</v>
      </c>
      <c r="N591" s="36">
        <f t="shared" si="114"/>
        <v>3.1001092209261396E-3</v>
      </c>
      <c r="O591" s="36">
        <f t="shared" si="115"/>
        <v>2065.2026774609021</v>
      </c>
      <c r="P591" s="35">
        <f t="shared" si="118"/>
        <v>2065.2026774609021</v>
      </c>
    </row>
    <row r="592" spans="1:16" x14ac:dyDescent="0.4">
      <c r="A592" s="1">
        <v>591</v>
      </c>
      <c r="B592" s="21">
        <v>40404</v>
      </c>
      <c r="C592" s="43">
        <v>3</v>
      </c>
      <c r="D592" s="23">
        <v>16071</v>
      </c>
      <c r="E592" s="25">
        <f t="shared" si="119"/>
        <v>14809</v>
      </c>
      <c r="F592" s="25">
        <f t="shared" si="120"/>
        <v>14902.375</v>
      </c>
      <c r="G592" s="25">
        <f t="shared" si="109"/>
        <v>1.078418708427348</v>
      </c>
      <c r="H592" s="25">
        <f t="shared" si="116"/>
        <v>1.0035496571909501</v>
      </c>
      <c r="I592" s="4">
        <f t="shared" si="110"/>
        <v>16014.155238699957</v>
      </c>
      <c r="J592" s="25">
        <f t="shared" si="117"/>
        <v>14633.134190373785</v>
      </c>
      <c r="K592" s="15">
        <f t="shared" si="111"/>
        <v>14685.076800378783</v>
      </c>
      <c r="L592" s="36">
        <f t="shared" si="112"/>
        <v>1385.9231996212166</v>
      </c>
      <c r="M592" s="36">
        <f t="shared" si="113"/>
        <v>1385.9231996212166</v>
      </c>
      <c r="N592" s="36">
        <f t="shared" si="114"/>
        <v>8.6237520976990639E-2</v>
      </c>
      <c r="O592" s="36">
        <f t="shared" si="115"/>
        <v>1920783.1152483104</v>
      </c>
      <c r="P592" s="35">
        <f t="shared" si="118"/>
        <v>1920783.1152483104</v>
      </c>
    </row>
    <row r="593" spans="1:16" x14ac:dyDescent="0.4">
      <c r="A593" s="1">
        <v>592</v>
      </c>
      <c r="B593" s="21">
        <v>40405</v>
      </c>
      <c r="C593" s="43">
        <v>4</v>
      </c>
      <c r="D593" s="23">
        <v>14467</v>
      </c>
      <c r="E593" s="25">
        <f t="shared" si="119"/>
        <v>14995.75</v>
      </c>
      <c r="F593" s="25">
        <f t="shared" si="120"/>
        <v>15362.125</v>
      </c>
      <c r="G593" s="25">
        <f t="shared" si="109"/>
        <v>0.94173169402019574</v>
      </c>
      <c r="H593" s="25">
        <f t="shared" si="116"/>
        <v>1.0020806698719684</v>
      </c>
      <c r="I593" s="4">
        <f t="shared" si="110"/>
        <v>14436.961449269735</v>
      </c>
      <c r="J593" s="25">
        <f t="shared" si="117"/>
        <v>14633.303628257845</v>
      </c>
      <c r="K593" s="15">
        <f t="shared" si="111"/>
        <v>14663.750702244528</v>
      </c>
      <c r="L593" s="36">
        <f t="shared" si="112"/>
        <v>-196.75070224452793</v>
      </c>
      <c r="M593" s="36">
        <f t="shared" si="113"/>
        <v>196.75070224452793</v>
      </c>
      <c r="N593" s="36">
        <f t="shared" si="114"/>
        <v>1.3599965593732491E-2</v>
      </c>
      <c r="O593" s="36">
        <f t="shared" si="115"/>
        <v>38710.838833714886</v>
      </c>
      <c r="P593" s="35">
        <f t="shared" si="118"/>
        <v>38710.838833714886</v>
      </c>
    </row>
    <row r="594" spans="1:16" x14ac:dyDescent="0.4">
      <c r="A594" s="1">
        <v>593</v>
      </c>
      <c r="B594" s="21">
        <v>40406</v>
      </c>
      <c r="C594" s="43">
        <v>1</v>
      </c>
      <c r="D594" s="23">
        <v>14786</v>
      </c>
      <c r="E594" s="25">
        <f t="shared" si="119"/>
        <v>15728.5</v>
      </c>
      <c r="F594" s="25">
        <f t="shared" si="120"/>
        <v>15973</v>
      </c>
      <c r="G594" s="25">
        <f t="shared" si="109"/>
        <v>0.92568709697614726</v>
      </c>
      <c r="H594" s="25">
        <f t="shared" si="116"/>
        <v>0.99569607902686397</v>
      </c>
      <c r="I594" s="4">
        <f t="shared" si="110"/>
        <v>14849.912851370254</v>
      </c>
      <c r="J594" s="25">
        <f t="shared" si="117"/>
        <v>14633.473066141905</v>
      </c>
      <c r="K594" s="15">
        <f t="shared" si="111"/>
        <v>14570.491754502717</v>
      </c>
      <c r="L594" s="36">
        <f t="shared" si="112"/>
        <v>215.5082454972835</v>
      </c>
      <c r="M594" s="36">
        <f t="shared" si="113"/>
        <v>215.5082454972835</v>
      </c>
      <c r="N594" s="36">
        <f t="shared" si="114"/>
        <v>1.4575155248024043E-2</v>
      </c>
      <c r="O594" s="36">
        <f t="shared" si="115"/>
        <v>46443.803877317412</v>
      </c>
      <c r="P594" s="35">
        <f t="shared" si="118"/>
        <v>46443.803877317412</v>
      </c>
    </row>
    <row r="595" spans="1:16" x14ac:dyDescent="0.4">
      <c r="A595" s="1">
        <v>594</v>
      </c>
      <c r="B595" s="21">
        <v>40407</v>
      </c>
      <c r="C595" s="43">
        <v>2</v>
      </c>
      <c r="D595" s="23">
        <v>17590</v>
      </c>
      <c r="E595" s="25">
        <f t="shared" si="119"/>
        <v>16217.5</v>
      </c>
      <c r="F595" s="25">
        <f t="shared" si="120"/>
        <v>16203.875</v>
      </c>
      <c r="G595" s="25">
        <f t="shared" si="109"/>
        <v>1.0855428099760087</v>
      </c>
      <c r="H595" s="25">
        <f t="shared" si="116"/>
        <v>0.99867359391021715</v>
      </c>
      <c r="I595" s="4">
        <f t="shared" si="110"/>
        <v>17613.36247124341</v>
      </c>
      <c r="J595" s="25">
        <f t="shared" si="117"/>
        <v>14633.642504025964</v>
      </c>
      <c r="K595" s="15">
        <f t="shared" si="111"/>
        <v>14614.232351492919</v>
      </c>
      <c r="L595" s="36">
        <f t="shared" si="112"/>
        <v>2975.7676485070806</v>
      </c>
      <c r="M595" s="36">
        <f t="shared" si="113"/>
        <v>2975.7676485070806</v>
      </c>
      <c r="N595" s="36">
        <f t="shared" si="114"/>
        <v>0.16917382879517229</v>
      </c>
      <c r="O595" s="36">
        <f t="shared" si="115"/>
        <v>8855193.0979013592</v>
      </c>
      <c r="P595" s="35">
        <f t="shared" si="118"/>
        <v>8855193.0979013592</v>
      </c>
    </row>
    <row r="596" spans="1:16" x14ac:dyDescent="0.4">
      <c r="A596" s="1">
        <v>595</v>
      </c>
      <c r="B596" s="21">
        <v>40408</v>
      </c>
      <c r="C596" s="43">
        <v>3</v>
      </c>
      <c r="D596" s="23">
        <v>18027</v>
      </c>
      <c r="E596" s="25">
        <f t="shared" si="119"/>
        <v>16190.25</v>
      </c>
      <c r="F596" s="25">
        <f t="shared" si="120"/>
        <v>16505.875</v>
      </c>
      <c r="G596" s="25">
        <f t="shared" si="109"/>
        <v>1.092156580611449</v>
      </c>
      <c r="H596" s="25">
        <f t="shared" si="116"/>
        <v>1.0035496571909501</v>
      </c>
      <c r="I596" s="4">
        <f t="shared" si="110"/>
        <v>17963.236667789442</v>
      </c>
      <c r="J596" s="25">
        <f t="shared" si="117"/>
        <v>14633.811941910024</v>
      </c>
      <c r="K596" s="15">
        <f t="shared" si="111"/>
        <v>14685.756957700636</v>
      </c>
      <c r="L596" s="36">
        <f t="shared" si="112"/>
        <v>3341.2430422993639</v>
      </c>
      <c r="M596" s="36">
        <f t="shared" si="113"/>
        <v>3341.2430422993639</v>
      </c>
      <c r="N596" s="36">
        <f t="shared" si="114"/>
        <v>0.1853465935707197</v>
      </c>
      <c r="O596" s="36">
        <f t="shared" si="115"/>
        <v>11163905.067713909</v>
      </c>
      <c r="P596" s="35">
        <f t="shared" si="118"/>
        <v>11163905.067713909</v>
      </c>
    </row>
    <row r="597" spans="1:16" x14ac:dyDescent="0.4">
      <c r="A597" s="1">
        <v>596</v>
      </c>
      <c r="B597" s="21">
        <v>40409</v>
      </c>
      <c r="C597" s="43">
        <v>4</v>
      </c>
      <c r="D597" s="23">
        <v>14358</v>
      </c>
      <c r="E597" s="25">
        <f t="shared" si="119"/>
        <v>16821.5</v>
      </c>
      <c r="F597" s="25">
        <f t="shared" si="120"/>
        <v>16015.5</v>
      </c>
      <c r="G597" s="25">
        <f t="shared" si="109"/>
        <v>0.89650650931909714</v>
      </c>
      <c r="H597" s="25">
        <f t="shared" si="116"/>
        <v>1.0020806698719684</v>
      </c>
      <c r="I597" s="4">
        <f t="shared" si="110"/>
        <v>14328.187771384175</v>
      </c>
      <c r="J597" s="25">
        <f t="shared" si="117"/>
        <v>14633.981379794084</v>
      </c>
      <c r="K597" s="15">
        <f t="shared" si="111"/>
        <v>14664.429863957968</v>
      </c>
      <c r="L597" s="36">
        <f t="shared" si="112"/>
        <v>-306.42986395796834</v>
      </c>
      <c r="M597" s="36">
        <f t="shared" si="113"/>
        <v>306.42986395796834</v>
      </c>
      <c r="N597" s="36">
        <f t="shared" si="114"/>
        <v>2.1342099453821445E-2</v>
      </c>
      <c r="O597" s="36">
        <f t="shared" si="115"/>
        <v>93899.261525298978</v>
      </c>
      <c r="P597" s="35">
        <f t="shared" si="118"/>
        <v>93899.261525298978</v>
      </c>
    </row>
    <row r="598" spans="1:16" x14ac:dyDescent="0.4">
      <c r="A598" s="1">
        <v>597</v>
      </c>
      <c r="B598" s="21">
        <v>40410</v>
      </c>
      <c r="C598" s="43">
        <v>1</v>
      </c>
      <c r="D598" s="23">
        <v>17311</v>
      </c>
      <c r="E598" s="25">
        <f t="shared" si="119"/>
        <v>15209.5</v>
      </c>
      <c r="F598" s="25">
        <f t="shared" si="120"/>
        <v>14302.5</v>
      </c>
      <c r="G598" s="25">
        <f t="shared" si="109"/>
        <v>1.2103478412864883</v>
      </c>
      <c r="H598" s="25">
        <f t="shared" si="116"/>
        <v>0.99569607902686397</v>
      </c>
      <c r="I598" s="4">
        <f t="shared" si="110"/>
        <v>17385.827226435173</v>
      </c>
      <c r="J598" s="25">
        <f t="shared" si="117"/>
        <v>14634.150817678144</v>
      </c>
      <c r="K598" s="15">
        <f t="shared" si="111"/>
        <v>14571.166589049904</v>
      </c>
      <c r="L598" s="36">
        <f t="shared" si="112"/>
        <v>2739.8334109500956</v>
      </c>
      <c r="M598" s="36">
        <f t="shared" si="113"/>
        <v>2739.8334109500956</v>
      </c>
      <c r="N598" s="36">
        <f t="shared" si="114"/>
        <v>0.15827123857374475</v>
      </c>
      <c r="O598" s="36">
        <f t="shared" si="115"/>
        <v>7506687.1197584355</v>
      </c>
      <c r="P598" s="35">
        <f t="shared" si="118"/>
        <v>7506687.1197584355</v>
      </c>
    </row>
    <row r="599" spans="1:16" x14ac:dyDescent="0.4">
      <c r="A599" s="1">
        <v>598</v>
      </c>
      <c r="B599" s="21">
        <v>40411</v>
      </c>
      <c r="C599" s="43">
        <v>2</v>
      </c>
      <c r="D599" s="23">
        <v>11142</v>
      </c>
      <c r="E599" s="25">
        <f t="shared" si="119"/>
        <v>13395.5</v>
      </c>
      <c r="F599" s="25">
        <f t="shared" si="120"/>
        <v>13379.375</v>
      </c>
      <c r="G599" s="25">
        <f t="shared" si="109"/>
        <v>0.83277432615499603</v>
      </c>
      <c r="H599" s="25">
        <f t="shared" si="116"/>
        <v>0.99867359391021715</v>
      </c>
      <c r="I599" s="4">
        <f t="shared" si="110"/>
        <v>11156.798445400458</v>
      </c>
      <c r="J599" s="25">
        <f t="shared" si="117"/>
        <v>14634.320255562205</v>
      </c>
      <c r="K599" s="15">
        <f t="shared" si="111"/>
        <v>14614.909204055395</v>
      </c>
      <c r="L599" s="36">
        <f t="shared" si="112"/>
        <v>-3472.9092040553951</v>
      </c>
      <c r="M599" s="36">
        <f t="shared" si="113"/>
        <v>3472.9092040553951</v>
      </c>
      <c r="N599" s="36">
        <f t="shared" si="114"/>
        <v>0.31169531538820633</v>
      </c>
      <c r="O599" s="36">
        <f t="shared" si="115"/>
        <v>12061098.339612678</v>
      </c>
      <c r="P599" s="35">
        <f t="shared" si="118"/>
        <v>12061098.339612678</v>
      </c>
    </row>
    <row r="600" spans="1:16" x14ac:dyDescent="0.4">
      <c r="A600" s="1">
        <v>599</v>
      </c>
      <c r="B600" s="21">
        <v>40412</v>
      </c>
      <c r="C600" s="43">
        <v>3</v>
      </c>
      <c r="D600" s="23">
        <v>10771</v>
      </c>
      <c r="E600" s="25">
        <f t="shared" si="119"/>
        <v>13363.25</v>
      </c>
      <c r="F600" s="25">
        <f t="shared" si="120"/>
        <v>13217</v>
      </c>
      <c r="G600" s="25">
        <f t="shared" si="109"/>
        <v>0.8149353105848528</v>
      </c>
      <c r="H600" s="25">
        <f t="shared" si="116"/>
        <v>1.0035496571909501</v>
      </c>
      <c r="I600" s="4">
        <f t="shared" si="110"/>
        <v>10732.901877670167</v>
      </c>
      <c r="J600" s="25">
        <f t="shared" si="117"/>
        <v>14634.489693446265</v>
      </c>
      <c r="K600" s="15">
        <f t="shared" si="111"/>
        <v>14686.437115022492</v>
      </c>
      <c r="L600" s="36">
        <f t="shared" si="112"/>
        <v>-3915.4371150224924</v>
      </c>
      <c r="M600" s="36">
        <f t="shared" si="113"/>
        <v>3915.4371150224924</v>
      </c>
      <c r="N600" s="36">
        <f t="shared" si="114"/>
        <v>0.36351658295631717</v>
      </c>
      <c r="O600" s="36">
        <f t="shared" si="115"/>
        <v>15330647.801695658</v>
      </c>
      <c r="P600" s="35">
        <f t="shared" si="118"/>
        <v>15330647.801695658</v>
      </c>
    </row>
    <row r="601" spans="1:16" x14ac:dyDescent="0.4">
      <c r="A601" s="1">
        <v>600</v>
      </c>
      <c r="B601" s="21">
        <v>40413</v>
      </c>
      <c r="C601" s="43">
        <v>4</v>
      </c>
      <c r="D601" s="23">
        <v>14229</v>
      </c>
      <c r="E601" s="25">
        <f t="shared" si="119"/>
        <v>13070.75</v>
      </c>
      <c r="F601" s="25">
        <f t="shared" si="120"/>
        <v>13885.75</v>
      </c>
      <c r="G601" s="25">
        <f t="shared" si="109"/>
        <v>1.0247195866265777</v>
      </c>
      <c r="H601" s="25">
        <f t="shared" si="116"/>
        <v>1.0020806698719684</v>
      </c>
      <c r="I601" s="4">
        <f t="shared" si="110"/>
        <v>14199.45562049209</v>
      </c>
      <c r="J601" s="25">
        <f t="shared" si="117"/>
        <v>14634.659131330325</v>
      </c>
      <c r="K601" s="15">
        <f t="shared" si="111"/>
        <v>14665.109025671412</v>
      </c>
      <c r="L601" s="36">
        <f t="shared" si="112"/>
        <v>-436.10902567141238</v>
      </c>
      <c r="M601" s="36">
        <f t="shared" si="113"/>
        <v>436.10902567141238</v>
      </c>
      <c r="N601" s="36">
        <f t="shared" si="114"/>
        <v>3.0649309555935932E-2</v>
      </c>
      <c r="O601" s="36">
        <f t="shared" si="115"/>
        <v>190191.08227206863</v>
      </c>
      <c r="P601" s="35">
        <f t="shared" si="118"/>
        <v>190191.08227206863</v>
      </c>
    </row>
    <row r="602" spans="1:16" x14ac:dyDescent="0.4">
      <c r="A602" s="1">
        <v>601</v>
      </c>
      <c r="B602" s="21">
        <v>40414</v>
      </c>
      <c r="C602" s="43">
        <v>1</v>
      </c>
      <c r="D602" s="23">
        <v>16141</v>
      </c>
      <c r="E602" s="25">
        <f t="shared" si="119"/>
        <v>14700.75</v>
      </c>
      <c r="F602" s="25">
        <f t="shared" si="120"/>
        <v>14900.125</v>
      </c>
      <c r="G602" s="25">
        <f t="shared" si="109"/>
        <v>1.0832795026887359</v>
      </c>
      <c r="H602" s="25">
        <f t="shared" si="116"/>
        <v>0.99569607902686397</v>
      </c>
      <c r="I602" s="4">
        <f t="shared" si="110"/>
        <v>16210.769872444696</v>
      </c>
      <c r="J602" s="25">
        <f t="shared" si="117"/>
        <v>14634.828569214385</v>
      </c>
      <c r="K602" s="15">
        <f t="shared" si="111"/>
        <v>14571.841423597094</v>
      </c>
      <c r="L602" s="36">
        <f t="shared" si="112"/>
        <v>1569.158576402906</v>
      </c>
      <c r="M602" s="36">
        <f t="shared" si="113"/>
        <v>1569.158576402906</v>
      </c>
      <c r="N602" s="36">
        <f t="shared" si="114"/>
        <v>9.7215697689294708E-2</v>
      </c>
      <c r="O602" s="36">
        <f t="shared" si="115"/>
        <v>2462258.6378987944</v>
      </c>
      <c r="P602" s="35">
        <f t="shared" si="118"/>
        <v>2462258.6378987944</v>
      </c>
    </row>
    <row r="603" spans="1:16" x14ac:dyDescent="0.4">
      <c r="A603" s="1">
        <v>602</v>
      </c>
      <c r="B603" s="21">
        <v>40415</v>
      </c>
      <c r="C603" s="43">
        <v>2</v>
      </c>
      <c r="D603" s="23">
        <v>17662</v>
      </c>
      <c r="E603" s="25">
        <f t="shared" si="119"/>
        <v>15099.5</v>
      </c>
      <c r="F603" s="25">
        <f t="shared" si="120"/>
        <v>15291.625</v>
      </c>
      <c r="G603" s="25">
        <f t="shared" si="109"/>
        <v>1.1550113215567346</v>
      </c>
      <c r="H603" s="25">
        <f t="shared" si="116"/>
        <v>0.99867359391021715</v>
      </c>
      <c r="I603" s="4">
        <f t="shared" si="110"/>
        <v>17685.458099323543</v>
      </c>
      <c r="J603" s="25">
        <f t="shared" si="117"/>
        <v>14634.998007098446</v>
      </c>
      <c r="K603" s="15">
        <f t="shared" si="111"/>
        <v>14615.586056617871</v>
      </c>
      <c r="L603" s="36">
        <f t="shared" si="112"/>
        <v>3046.4139433821292</v>
      </c>
      <c r="M603" s="36">
        <f t="shared" si="113"/>
        <v>3046.4139433821292</v>
      </c>
      <c r="N603" s="36">
        <f t="shared" si="114"/>
        <v>0.17248408693138542</v>
      </c>
      <c r="O603" s="36">
        <f t="shared" si="115"/>
        <v>9280637.9144330546</v>
      </c>
      <c r="P603" s="35">
        <f t="shared" si="118"/>
        <v>9280637.9144330546</v>
      </c>
    </row>
    <row r="604" spans="1:16" x14ac:dyDescent="0.4">
      <c r="A604" s="1">
        <v>603</v>
      </c>
      <c r="B604" s="21">
        <v>40416</v>
      </c>
      <c r="C604" s="43">
        <v>3</v>
      </c>
      <c r="D604" s="23">
        <v>12366</v>
      </c>
      <c r="E604" s="25">
        <f t="shared" si="119"/>
        <v>15483.75</v>
      </c>
      <c r="F604" s="25">
        <f t="shared" si="120"/>
        <v>15370.125</v>
      </c>
      <c r="G604" s="25">
        <f t="shared" si="109"/>
        <v>0.80454778344353084</v>
      </c>
      <c r="H604" s="25">
        <f t="shared" si="116"/>
        <v>1.0035496571909501</v>
      </c>
      <c r="I604" s="4">
        <f t="shared" si="110"/>
        <v>12322.26020047064</v>
      </c>
      <c r="J604" s="25">
        <f t="shared" si="117"/>
        <v>14635.167444982506</v>
      </c>
      <c r="K604" s="15">
        <f t="shared" si="111"/>
        <v>14687.117272344347</v>
      </c>
      <c r="L604" s="36">
        <f t="shared" si="112"/>
        <v>-2321.1172723443469</v>
      </c>
      <c r="M604" s="36">
        <f t="shared" si="113"/>
        <v>2321.1172723443469</v>
      </c>
      <c r="N604" s="36">
        <f t="shared" si="114"/>
        <v>0.18770154232123135</v>
      </c>
      <c r="O604" s="36">
        <f t="shared" si="115"/>
        <v>5387585.3919752613</v>
      </c>
      <c r="P604" s="35">
        <f t="shared" si="118"/>
        <v>5387585.3919752613</v>
      </c>
    </row>
    <row r="605" spans="1:16" x14ac:dyDescent="0.4">
      <c r="A605" s="1">
        <v>604</v>
      </c>
      <c r="B605" s="21">
        <v>40417</v>
      </c>
      <c r="C605" s="43">
        <v>4</v>
      </c>
      <c r="D605" s="23">
        <v>15766</v>
      </c>
      <c r="E605" s="25">
        <f t="shared" si="119"/>
        <v>15256.5</v>
      </c>
      <c r="F605" s="25">
        <f t="shared" si="120"/>
        <v>14540.375</v>
      </c>
      <c r="G605" s="25">
        <f t="shared" si="109"/>
        <v>1.084291154801716</v>
      </c>
      <c r="H605" s="25">
        <f t="shared" si="116"/>
        <v>1.0020806698719684</v>
      </c>
      <c r="I605" s="4">
        <f t="shared" si="110"/>
        <v>15733.264271043523</v>
      </c>
      <c r="J605" s="25">
        <f t="shared" si="117"/>
        <v>14635.336882866564</v>
      </c>
      <c r="K605" s="15">
        <f t="shared" si="111"/>
        <v>14665.788187384853</v>
      </c>
      <c r="L605" s="36">
        <f t="shared" si="112"/>
        <v>1100.2118126151472</v>
      </c>
      <c r="M605" s="36">
        <f t="shared" si="113"/>
        <v>1100.2118126151472</v>
      </c>
      <c r="N605" s="36">
        <f t="shared" si="114"/>
        <v>6.9783826754734699E-2</v>
      </c>
      <c r="O605" s="36">
        <f t="shared" si="115"/>
        <v>1210466.0326179077</v>
      </c>
      <c r="P605" s="35">
        <f t="shared" si="118"/>
        <v>1210466.0326179077</v>
      </c>
    </row>
    <row r="606" spans="1:16" x14ac:dyDescent="0.4">
      <c r="A606" s="1">
        <v>605</v>
      </c>
      <c r="B606" s="21">
        <v>40418</v>
      </c>
      <c r="C606" s="43">
        <v>1</v>
      </c>
      <c r="D606" s="23">
        <v>15232</v>
      </c>
      <c r="E606" s="25">
        <f t="shared" si="119"/>
        <v>13824.25</v>
      </c>
      <c r="F606" s="25">
        <f t="shared" si="120"/>
        <v>14290.875</v>
      </c>
      <c r="G606" s="25">
        <f t="shared" si="109"/>
        <v>1.0658549598957376</v>
      </c>
      <c r="H606" s="25">
        <f t="shared" si="116"/>
        <v>0.99569607902686397</v>
      </c>
      <c r="I606" s="4">
        <f t="shared" si="110"/>
        <v>15297.840697421325</v>
      </c>
      <c r="J606" s="25">
        <f t="shared" si="117"/>
        <v>14635.506320750625</v>
      </c>
      <c r="K606" s="15">
        <f t="shared" si="111"/>
        <v>14572.516258144282</v>
      </c>
      <c r="L606" s="36">
        <f t="shared" si="112"/>
        <v>659.48374185571811</v>
      </c>
      <c r="M606" s="36">
        <f t="shared" si="113"/>
        <v>659.48374185571811</v>
      </c>
      <c r="N606" s="36">
        <f t="shared" si="114"/>
        <v>4.3295938934855442E-2</v>
      </c>
      <c r="O606" s="36">
        <f t="shared" si="115"/>
        <v>434918.80577201943</v>
      </c>
      <c r="P606" s="35">
        <f t="shared" si="118"/>
        <v>434918.80577201943</v>
      </c>
    </row>
    <row r="607" spans="1:16" x14ac:dyDescent="0.4">
      <c r="A607" s="1">
        <v>606</v>
      </c>
      <c r="B607" s="21">
        <v>40419</v>
      </c>
      <c r="C607" s="43">
        <v>2</v>
      </c>
      <c r="D607" s="23">
        <v>11933</v>
      </c>
      <c r="E607" s="25">
        <f t="shared" si="119"/>
        <v>14757.5</v>
      </c>
      <c r="F607" s="25">
        <f t="shared" si="120"/>
        <v>15246.375</v>
      </c>
      <c r="G607" s="25">
        <f t="shared" si="109"/>
        <v>0.78267784965278631</v>
      </c>
      <c r="H607" s="25">
        <f t="shared" si="116"/>
        <v>0.99867359391021715</v>
      </c>
      <c r="I607" s="4">
        <f t="shared" si="110"/>
        <v>11948.849026114134</v>
      </c>
      <c r="J607" s="25">
        <f t="shared" si="117"/>
        <v>14635.675758634685</v>
      </c>
      <c r="K607" s="15">
        <f t="shared" si="111"/>
        <v>14616.262909180345</v>
      </c>
      <c r="L607" s="36">
        <f t="shared" si="112"/>
        <v>-2683.2629091803446</v>
      </c>
      <c r="M607" s="36">
        <f t="shared" si="113"/>
        <v>2683.2629091803446</v>
      </c>
      <c r="N607" s="36">
        <f t="shared" si="114"/>
        <v>0.22486071475574831</v>
      </c>
      <c r="O607" s="36">
        <f t="shared" si="115"/>
        <v>7199899.8397829663</v>
      </c>
      <c r="P607" s="35">
        <f t="shared" si="118"/>
        <v>7199899.8397829663</v>
      </c>
    </row>
    <row r="608" spans="1:16" x14ac:dyDescent="0.4">
      <c r="A608" s="1">
        <v>607</v>
      </c>
      <c r="B608" s="21">
        <v>40420</v>
      </c>
      <c r="C608" s="43">
        <v>3</v>
      </c>
      <c r="D608" s="23">
        <v>16099</v>
      </c>
      <c r="E608" s="25">
        <f t="shared" si="119"/>
        <v>15735.25</v>
      </c>
      <c r="F608" s="25">
        <f t="shared" si="120"/>
        <v>15430</v>
      </c>
      <c r="G608" s="25">
        <f t="shared" si="109"/>
        <v>1.0433570965651329</v>
      </c>
      <c r="H608" s="25">
        <f t="shared" si="116"/>
        <v>1.0035496571909501</v>
      </c>
      <c r="I608" s="4">
        <f t="shared" si="110"/>
        <v>16042.056199852566</v>
      </c>
      <c r="J608" s="25">
        <f t="shared" si="117"/>
        <v>14635.845196518745</v>
      </c>
      <c r="K608" s="15">
        <f t="shared" si="111"/>
        <v>14687.797429666201</v>
      </c>
      <c r="L608" s="36">
        <f t="shared" si="112"/>
        <v>1411.2025703337986</v>
      </c>
      <c r="M608" s="36">
        <f t="shared" si="113"/>
        <v>1411.2025703337986</v>
      </c>
      <c r="N608" s="36">
        <f t="shared" si="114"/>
        <v>8.7657778143598888E-2</v>
      </c>
      <c r="O608" s="36">
        <f t="shared" si="115"/>
        <v>1991492.6945167198</v>
      </c>
      <c r="P608" s="35">
        <f t="shared" si="118"/>
        <v>1991492.6945167198</v>
      </c>
    </row>
    <row r="609" spans="1:16" x14ac:dyDescent="0.4">
      <c r="A609" s="1">
        <v>608</v>
      </c>
      <c r="B609" s="21">
        <v>40421</v>
      </c>
      <c r="C609" s="43">
        <v>4</v>
      </c>
      <c r="D609" s="23">
        <v>19677</v>
      </c>
      <c r="E609" s="25">
        <f t="shared" si="119"/>
        <v>15124.75</v>
      </c>
      <c r="F609" s="25">
        <f t="shared" si="120"/>
        <v>15071.625</v>
      </c>
      <c r="G609" s="25">
        <f t="shared" si="109"/>
        <v>1.3055659227190166</v>
      </c>
      <c r="H609" s="25">
        <f t="shared" si="116"/>
        <v>1.0020806698719684</v>
      </c>
      <c r="I609" s="4">
        <f t="shared" si="110"/>
        <v>19636.143667469452</v>
      </c>
      <c r="J609" s="25">
        <f t="shared" si="117"/>
        <v>14636.014634402805</v>
      </c>
      <c r="K609" s="15">
        <f t="shared" si="111"/>
        <v>14666.467349098297</v>
      </c>
      <c r="L609" s="36">
        <f t="shared" si="112"/>
        <v>5010.5326509017032</v>
      </c>
      <c r="M609" s="36">
        <f t="shared" si="113"/>
        <v>5010.5326509017032</v>
      </c>
      <c r="N609" s="36">
        <f t="shared" si="114"/>
        <v>0.2546390532551559</v>
      </c>
      <c r="O609" s="36">
        <f t="shared" si="115"/>
        <v>25105437.445752047</v>
      </c>
      <c r="P609" s="35">
        <f t="shared" si="118"/>
        <v>25105437.445752047</v>
      </c>
    </row>
    <row r="610" spans="1:16" x14ac:dyDescent="0.4">
      <c r="A610" s="1">
        <v>609</v>
      </c>
      <c r="B610" s="21">
        <v>40422</v>
      </c>
      <c r="C610" s="43">
        <v>1</v>
      </c>
      <c r="D610" s="23">
        <v>12790</v>
      </c>
      <c r="E610" s="25">
        <f t="shared" si="119"/>
        <v>15018.5</v>
      </c>
      <c r="F610" s="25">
        <f t="shared" si="120"/>
        <v>14956.875</v>
      </c>
      <c r="G610" s="25">
        <f t="shared" si="109"/>
        <v>0.8551251514771635</v>
      </c>
      <c r="H610" s="25">
        <f t="shared" si="116"/>
        <v>0.99569607902686397</v>
      </c>
      <c r="I610" s="4">
        <f t="shared" si="110"/>
        <v>12845.285091912996</v>
      </c>
      <c r="J610" s="25">
        <f t="shared" si="117"/>
        <v>14636.184072286866</v>
      </c>
      <c r="K610" s="15">
        <f t="shared" si="111"/>
        <v>14573.19109269147</v>
      </c>
      <c r="L610" s="36">
        <f t="shared" si="112"/>
        <v>-1783.1910926914697</v>
      </c>
      <c r="M610" s="36">
        <f t="shared" si="113"/>
        <v>1783.1910926914697</v>
      </c>
      <c r="N610" s="36">
        <f t="shared" si="114"/>
        <v>0.13942072655914542</v>
      </c>
      <c r="O610" s="36">
        <f t="shared" si="115"/>
        <v>3179770.4730541981</v>
      </c>
      <c r="P610" s="35">
        <f t="shared" si="118"/>
        <v>3179770.4730541981</v>
      </c>
    </row>
    <row r="611" spans="1:16" x14ac:dyDescent="0.4">
      <c r="A611" s="1">
        <v>610</v>
      </c>
      <c r="B611" s="21">
        <v>40423</v>
      </c>
      <c r="C611" s="43">
        <v>2</v>
      </c>
      <c r="D611" s="23">
        <v>11508</v>
      </c>
      <c r="E611" s="25">
        <f t="shared" si="119"/>
        <v>14895.25</v>
      </c>
      <c r="F611" s="25">
        <f t="shared" si="120"/>
        <v>14255.5</v>
      </c>
      <c r="G611" s="25">
        <f t="shared" si="109"/>
        <v>0.80726737048858332</v>
      </c>
      <c r="H611" s="25">
        <f t="shared" si="116"/>
        <v>0.99867359391021715</v>
      </c>
      <c r="I611" s="4">
        <f t="shared" si="110"/>
        <v>11523.284554807798</v>
      </c>
      <c r="J611" s="25">
        <f t="shared" si="117"/>
        <v>14636.353510170926</v>
      </c>
      <c r="K611" s="15">
        <f t="shared" si="111"/>
        <v>14616.93976174282</v>
      </c>
      <c r="L611" s="36">
        <f t="shared" si="112"/>
        <v>-3108.9397617428203</v>
      </c>
      <c r="M611" s="36">
        <f t="shared" si="113"/>
        <v>3108.9397617428203</v>
      </c>
      <c r="N611" s="36">
        <f t="shared" si="114"/>
        <v>0.27015465430507651</v>
      </c>
      <c r="O611" s="36">
        <f t="shared" si="115"/>
        <v>9665506.4421455041</v>
      </c>
      <c r="P611" s="35">
        <f t="shared" si="118"/>
        <v>9665506.4421455041</v>
      </c>
    </row>
    <row r="612" spans="1:16" x14ac:dyDescent="0.4">
      <c r="A612" s="1">
        <v>611</v>
      </c>
      <c r="B612" s="21">
        <v>40424</v>
      </c>
      <c r="C612" s="43">
        <v>3</v>
      </c>
      <c r="D612" s="23">
        <v>15606</v>
      </c>
      <c r="E612" s="25">
        <f t="shared" si="119"/>
        <v>13615.75</v>
      </c>
      <c r="F612" s="25">
        <f t="shared" si="120"/>
        <v>13774.875</v>
      </c>
      <c r="G612" s="25">
        <f t="shared" si="109"/>
        <v>1.1329322407644353</v>
      </c>
      <c r="H612" s="25">
        <f t="shared" si="116"/>
        <v>1.0035496571909501</v>
      </c>
      <c r="I612" s="4">
        <f t="shared" si="110"/>
        <v>15550.799990986967</v>
      </c>
      <c r="J612" s="25">
        <f t="shared" si="117"/>
        <v>14636.522948054986</v>
      </c>
      <c r="K612" s="15">
        <f t="shared" si="111"/>
        <v>14688.477586988056</v>
      </c>
      <c r="L612" s="36">
        <f t="shared" si="112"/>
        <v>917.52241301194408</v>
      </c>
      <c r="M612" s="36">
        <f t="shared" si="113"/>
        <v>917.52241301194408</v>
      </c>
      <c r="N612" s="36">
        <f t="shared" si="114"/>
        <v>5.8792926631548385E-2</v>
      </c>
      <c r="O612" s="36">
        <f t="shared" si="115"/>
        <v>841847.37837926054</v>
      </c>
      <c r="P612" s="35">
        <f t="shared" si="118"/>
        <v>841847.37837926054</v>
      </c>
    </row>
    <row r="613" spans="1:16" x14ac:dyDescent="0.4">
      <c r="A613" s="1">
        <v>612</v>
      </c>
      <c r="B613" s="21">
        <v>40425</v>
      </c>
      <c r="C613" s="43">
        <v>4</v>
      </c>
      <c r="D613" s="23">
        <v>14559</v>
      </c>
      <c r="E613" s="25">
        <f t="shared" si="119"/>
        <v>13934</v>
      </c>
      <c r="F613" s="25">
        <f t="shared" si="120"/>
        <v>14378.5</v>
      </c>
      <c r="G613" s="25">
        <f t="shared" si="109"/>
        <v>1.0125534652432451</v>
      </c>
      <c r="H613" s="25">
        <f t="shared" si="116"/>
        <v>1.0020806698719684</v>
      </c>
      <c r="I613" s="4">
        <f t="shared" si="110"/>
        <v>14528.770425099749</v>
      </c>
      <c r="J613" s="25">
        <f t="shared" si="117"/>
        <v>14636.692385939046</v>
      </c>
      <c r="K613" s="15">
        <f t="shared" si="111"/>
        <v>14667.146510811739</v>
      </c>
      <c r="L613" s="36">
        <f t="shared" si="112"/>
        <v>-108.14651081173906</v>
      </c>
      <c r="M613" s="36">
        <f t="shared" si="113"/>
        <v>108.14651081173906</v>
      </c>
      <c r="N613" s="36">
        <f t="shared" si="114"/>
        <v>7.4281551488247178E-3</v>
      </c>
      <c r="O613" s="36">
        <f t="shared" si="115"/>
        <v>11695.667800753594</v>
      </c>
      <c r="P613" s="35">
        <f t="shared" si="118"/>
        <v>11695.667800753594</v>
      </c>
    </row>
    <row r="614" spans="1:16" x14ac:dyDescent="0.4">
      <c r="A614" s="1">
        <v>613</v>
      </c>
      <c r="B614" s="21">
        <v>40426</v>
      </c>
      <c r="C614" s="43">
        <v>1</v>
      </c>
      <c r="D614" s="23">
        <v>14063</v>
      </c>
      <c r="E614" s="25">
        <f t="shared" si="119"/>
        <v>14823</v>
      </c>
      <c r="F614" s="25">
        <f t="shared" si="120"/>
        <v>14744.625</v>
      </c>
      <c r="G614" s="25">
        <f t="shared" si="109"/>
        <v>0.95377128953771284</v>
      </c>
      <c r="H614" s="25">
        <f t="shared" si="116"/>
        <v>0.99569607902686397</v>
      </c>
      <c r="I614" s="4">
        <f t="shared" si="110"/>
        <v>14123.787665955626</v>
      </c>
      <c r="J614" s="25">
        <f t="shared" si="117"/>
        <v>14636.861823823107</v>
      </c>
      <c r="K614" s="15">
        <f t="shared" si="111"/>
        <v>14573.865927238659</v>
      </c>
      <c r="L614" s="36">
        <f t="shared" si="112"/>
        <v>-510.86592723865942</v>
      </c>
      <c r="M614" s="36">
        <f t="shared" si="113"/>
        <v>510.86592723865942</v>
      </c>
      <c r="N614" s="36">
        <f t="shared" si="114"/>
        <v>3.6326952089785924E-2</v>
      </c>
      <c r="O614" s="36">
        <f t="shared" si="115"/>
        <v>260983.99561341526</v>
      </c>
      <c r="P614" s="35">
        <f t="shared" si="118"/>
        <v>260983.99561341526</v>
      </c>
    </row>
    <row r="615" spans="1:16" x14ac:dyDescent="0.4">
      <c r="A615" s="1">
        <v>614</v>
      </c>
      <c r="B615" s="21">
        <v>40427</v>
      </c>
      <c r="C615" s="43">
        <v>2</v>
      </c>
      <c r="D615" s="23">
        <v>15064</v>
      </c>
      <c r="E615" s="25">
        <f t="shared" si="119"/>
        <v>14666.25</v>
      </c>
      <c r="F615" s="25">
        <f t="shared" si="120"/>
        <v>14819.875</v>
      </c>
      <c r="G615" s="25">
        <f t="shared" si="109"/>
        <v>1.016472811005491</v>
      </c>
      <c r="H615" s="25">
        <f t="shared" si="116"/>
        <v>0.99867359391021715</v>
      </c>
      <c r="I615" s="4">
        <f t="shared" si="110"/>
        <v>15084.007519432105</v>
      </c>
      <c r="J615" s="25">
        <f t="shared" si="117"/>
        <v>14637.031261707165</v>
      </c>
      <c r="K615" s="15">
        <f t="shared" si="111"/>
        <v>14617.616614305294</v>
      </c>
      <c r="L615" s="36">
        <f t="shared" si="112"/>
        <v>446.38338569470579</v>
      </c>
      <c r="M615" s="36">
        <f t="shared" si="113"/>
        <v>446.38338569470579</v>
      </c>
      <c r="N615" s="36">
        <f t="shared" si="114"/>
        <v>2.9632460547975688E-2</v>
      </c>
      <c r="O615" s="36">
        <f t="shared" si="115"/>
        <v>199258.12702426847</v>
      </c>
      <c r="P615" s="35">
        <f t="shared" si="118"/>
        <v>199258.12702426847</v>
      </c>
    </row>
    <row r="616" spans="1:16" x14ac:dyDescent="0.4">
      <c r="A616" s="1">
        <v>615</v>
      </c>
      <c r="B616" s="21">
        <v>40428</v>
      </c>
      <c r="C616" s="43">
        <v>3</v>
      </c>
      <c r="D616" s="23">
        <v>14979</v>
      </c>
      <c r="E616" s="25">
        <f t="shared" si="119"/>
        <v>14973.5</v>
      </c>
      <c r="F616" s="25">
        <f t="shared" si="120"/>
        <v>14543.25</v>
      </c>
      <c r="G616" s="25">
        <f t="shared" si="109"/>
        <v>1.0299623536692279</v>
      </c>
      <c r="H616" s="25">
        <f t="shared" si="116"/>
        <v>1.0035496571909501</v>
      </c>
      <c r="I616" s="4">
        <f t="shared" si="110"/>
        <v>14926.017753748158</v>
      </c>
      <c r="J616" s="25">
        <f t="shared" si="117"/>
        <v>14637.200699591225</v>
      </c>
      <c r="K616" s="15">
        <f t="shared" si="111"/>
        <v>14689.157744309909</v>
      </c>
      <c r="L616" s="36">
        <f t="shared" si="112"/>
        <v>289.84225569009141</v>
      </c>
      <c r="M616" s="36">
        <f t="shared" si="113"/>
        <v>289.84225569009141</v>
      </c>
      <c r="N616" s="36">
        <f t="shared" si="114"/>
        <v>1.9349906915688057E-2</v>
      </c>
      <c r="O616" s="36">
        <f t="shared" si="115"/>
        <v>84008.533183520325</v>
      </c>
      <c r="P616" s="35">
        <f t="shared" si="118"/>
        <v>84008.533183520325</v>
      </c>
    </row>
    <row r="617" spans="1:16" x14ac:dyDescent="0.4">
      <c r="A617" s="1">
        <v>616</v>
      </c>
      <c r="B617" s="21">
        <v>40429</v>
      </c>
      <c r="C617" s="43">
        <v>4</v>
      </c>
      <c r="D617" s="23">
        <v>15788</v>
      </c>
      <c r="E617" s="25">
        <f t="shared" si="119"/>
        <v>14113</v>
      </c>
      <c r="F617" s="25">
        <f t="shared" si="120"/>
        <v>13966.5</v>
      </c>
      <c r="G617" s="25">
        <f t="shared" si="109"/>
        <v>1.1304192174130956</v>
      </c>
      <c r="H617" s="25">
        <f t="shared" si="116"/>
        <v>1.0020806698719684</v>
      </c>
      <c r="I617" s="4">
        <f t="shared" si="110"/>
        <v>15755.2185913507</v>
      </c>
      <c r="J617" s="25">
        <f t="shared" si="117"/>
        <v>14637.370137475285</v>
      </c>
      <c r="K617" s="15">
        <f t="shared" si="111"/>
        <v>14667.825672525181</v>
      </c>
      <c r="L617" s="36">
        <f t="shared" si="112"/>
        <v>1120.1743274748187</v>
      </c>
      <c r="M617" s="36">
        <f t="shared" si="113"/>
        <v>1120.1743274748187</v>
      </c>
      <c r="N617" s="36">
        <f t="shared" si="114"/>
        <v>7.0950996166380717E-2</v>
      </c>
      <c r="O617" s="36">
        <f t="shared" si="115"/>
        <v>1254790.5239336623</v>
      </c>
      <c r="P617" s="35">
        <f t="shared" si="118"/>
        <v>1254790.5239336623</v>
      </c>
    </row>
    <row r="618" spans="1:16" x14ac:dyDescent="0.4">
      <c r="A618" s="1">
        <v>617</v>
      </c>
      <c r="B618" s="21">
        <v>40430</v>
      </c>
      <c r="C618" s="43">
        <v>1</v>
      </c>
      <c r="D618" s="23">
        <v>10621</v>
      </c>
      <c r="E618" s="25">
        <f t="shared" si="119"/>
        <v>13820</v>
      </c>
      <c r="F618" s="25">
        <f t="shared" si="120"/>
        <v>13727.375</v>
      </c>
      <c r="G618" s="25">
        <f t="shared" si="109"/>
        <v>0.77370946739635216</v>
      </c>
      <c r="H618" s="25">
        <f t="shared" si="116"/>
        <v>0.99569607902686397</v>
      </c>
      <c r="I618" s="4">
        <f t="shared" si="110"/>
        <v>10666.90953566911</v>
      </c>
      <c r="J618" s="25">
        <f t="shared" si="117"/>
        <v>14637.539575359346</v>
      </c>
      <c r="K618" s="15">
        <f t="shared" si="111"/>
        <v>14574.540761785847</v>
      </c>
      <c r="L618" s="36">
        <f t="shared" si="112"/>
        <v>-3953.5407617858473</v>
      </c>
      <c r="M618" s="36">
        <f t="shared" si="113"/>
        <v>3953.5407617858473</v>
      </c>
      <c r="N618" s="36">
        <f t="shared" si="114"/>
        <v>0.37223809074341846</v>
      </c>
      <c r="O618" s="36">
        <f t="shared" si="115"/>
        <v>15630484.555102218</v>
      </c>
      <c r="P618" s="35">
        <f t="shared" si="118"/>
        <v>15630484.555102218</v>
      </c>
    </row>
    <row r="619" spans="1:16" x14ac:dyDescent="0.4">
      <c r="A619" s="1">
        <v>618</v>
      </c>
      <c r="B619" s="21">
        <v>40431</v>
      </c>
      <c r="C619" s="43">
        <v>2</v>
      </c>
      <c r="D619" s="23">
        <v>13892</v>
      </c>
      <c r="E619" s="25">
        <f t="shared" si="119"/>
        <v>13634.75</v>
      </c>
      <c r="F619" s="25">
        <f t="shared" si="120"/>
        <v>13136</v>
      </c>
      <c r="G619" s="25">
        <f t="shared" si="109"/>
        <v>1.0575517661388552</v>
      </c>
      <c r="H619" s="25">
        <f t="shared" si="116"/>
        <v>0.99867359391021715</v>
      </c>
      <c r="I619" s="4">
        <f t="shared" si="110"/>
        <v>13910.450906794398</v>
      </c>
      <c r="J619" s="25">
        <f t="shared" si="117"/>
        <v>14637.709013243406</v>
      </c>
      <c r="K619" s="15">
        <f t="shared" si="111"/>
        <v>14618.29346686777</v>
      </c>
      <c r="L619" s="36">
        <f t="shared" si="112"/>
        <v>-726.29346686776989</v>
      </c>
      <c r="M619" s="36">
        <f t="shared" si="113"/>
        <v>726.29346686776989</v>
      </c>
      <c r="N619" s="36">
        <f t="shared" si="114"/>
        <v>5.2281418576718246E-2</v>
      </c>
      <c r="O619" s="36">
        <f t="shared" si="115"/>
        <v>527502.20001480437</v>
      </c>
      <c r="P619" s="35">
        <f t="shared" si="118"/>
        <v>527502.20001480437</v>
      </c>
    </row>
    <row r="620" spans="1:16" x14ac:dyDescent="0.4">
      <c r="A620" s="1">
        <v>619</v>
      </c>
      <c r="B620" s="21">
        <v>40432</v>
      </c>
      <c r="C620" s="43">
        <v>3</v>
      </c>
      <c r="D620" s="23">
        <v>14238</v>
      </c>
      <c r="E620" s="25">
        <f t="shared" si="119"/>
        <v>12637.25</v>
      </c>
      <c r="F620" s="25">
        <f t="shared" si="120"/>
        <v>12743.75</v>
      </c>
      <c r="G620" s="25">
        <f t="shared" si="109"/>
        <v>1.1172535556645415</v>
      </c>
      <c r="H620" s="25">
        <f t="shared" si="116"/>
        <v>1.0035496571909501</v>
      </c>
      <c r="I620" s="4">
        <f t="shared" si="110"/>
        <v>14187.638746102295</v>
      </c>
      <c r="J620" s="25">
        <f t="shared" si="117"/>
        <v>14637.878451127466</v>
      </c>
      <c r="K620" s="15">
        <f t="shared" si="111"/>
        <v>14689.837901631765</v>
      </c>
      <c r="L620" s="36">
        <f t="shared" si="112"/>
        <v>-451.83790163176491</v>
      </c>
      <c r="M620" s="36">
        <f t="shared" si="113"/>
        <v>451.83790163176491</v>
      </c>
      <c r="N620" s="36">
        <f t="shared" si="114"/>
        <v>3.1734646834651277E-2</v>
      </c>
      <c r="O620" s="36">
        <f t="shared" si="115"/>
        <v>204157.48935099647</v>
      </c>
      <c r="P620" s="35">
        <f t="shared" si="118"/>
        <v>204157.48935099647</v>
      </c>
    </row>
    <row r="621" spans="1:16" x14ac:dyDescent="0.4">
      <c r="A621" s="1">
        <v>620</v>
      </c>
      <c r="B621" s="21">
        <v>40433</v>
      </c>
      <c r="C621" s="43">
        <v>4</v>
      </c>
      <c r="D621" s="23">
        <v>11798</v>
      </c>
      <c r="E621" s="25">
        <f t="shared" si="119"/>
        <v>12850.25</v>
      </c>
      <c r="F621" s="25">
        <f t="shared" si="120"/>
        <v>12755.875</v>
      </c>
      <c r="G621" s="25">
        <f t="shared" ref="G621:G684" si="121">D621/F621</f>
        <v>0.92490715062667206</v>
      </c>
      <c r="H621" s="25">
        <f t="shared" si="116"/>
        <v>1.0020806698719684</v>
      </c>
      <c r="I621" s="4">
        <f t="shared" ref="I621:I684" si="122">D621/H621</f>
        <v>11773.503226548997</v>
      </c>
      <c r="J621" s="25">
        <f t="shared" si="117"/>
        <v>14638.047889011526</v>
      </c>
      <c r="K621" s="15">
        <f t="shared" ref="K621:K684" si="123">H621*J621</f>
        <v>14668.504834238624</v>
      </c>
      <c r="L621" s="36">
        <f t="shared" ref="L621:L684" si="124">D621-K621</f>
        <v>-2870.5048342386235</v>
      </c>
      <c r="M621" s="36">
        <f t="shared" ref="M621:M684" si="125">ABS(L621)</f>
        <v>2870.5048342386235</v>
      </c>
      <c r="N621" s="36">
        <f t="shared" ref="N621:N684" si="126">M621/D621</f>
        <v>0.24330435957269228</v>
      </c>
      <c r="O621" s="36">
        <f t="shared" ref="O621:O684" si="127">L621^2</f>
        <v>8239798.0033873077</v>
      </c>
      <c r="P621" s="35">
        <f t="shared" si="118"/>
        <v>8239798.0033873077</v>
      </c>
    </row>
    <row r="622" spans="1:16" x14ac:dyDescent="0.4">
      <c r="A622" s="1">
        <v>621</v>
      </c>
      <c r="B622" s="21">
        <v>40434</v>
      </c>
      <c r="C622" s="43">
        <v>1</v>
      </c>
      <c r="D622" s="23">
        <v>11473</v>
      </c>
      <c r="E622" s="25">
        <f t="shared" si="119"/>
        <v>12661.5</v>
      </c>
      <c r="F622" s="25">
        <f t="shared" si="120"/>
        <v>12702</v>
      </c>
      <c r="G622" s="25">
        <f t="shared" si="121"/>
        <v>0.90324358368760826</v>
      </c>
      <c r="H622" s="25">
        <f t="shared" si="116"/>
        <v>0.99569607902686397</v>
      </c>
      <c r="I622" s="4">
        <f t="shared" si="122"/>
        <v>11522.592326780124</v>
      </c>
      <c r="J622" s="25">
        <f t="shared" si="117"/>
        <v>14638.217326895587</v>
      </c>
      <c r="K622" s="15">
        <f t="shared" si="123"/>
        <v>14575.215596333037</v>
      </c>
      <c r="L622" s="36">
        <f t="shared" si="124"/>
        <v>-3102.215596333037</v>
      </c>
      <c r="M622" s="36">
        <f t="shared" si="125"/>
        <v>3102.215596333037</v>
      </c>
      <c r="N622" s="36">
        <f t="shared" si="126"/>
        <v>0.27039271300732476</v>
      </c>
      <c r="O622" s="36">
        <f t="shared" si="127"/>
        <v>9623741.6061319392</v>
      </c>
      <c r="P622" s="35">
        <f t="shared" si="118"/>
        <v>9623741.6061319392</v>
      </c>
    </row>
    <row r="623" spans="1:16" x14ac:dyDescent="0.4">
      <c r="A623" s="1">
        <v>622</v>
      </c>
      <c r="B623" s="21">
        <v>40435</v>
      </c>
      <c r="C623" s="43">
        <v>2</v>
      </c>
      <c r="D623" s="23">
        <v>13137</v>
      </c>
      <c r="E623" s="25">
        <f t="shared" si="119"/>
        <v>12742.5</v>
      </c>
      <c r="F623" s="25">
        <f t="shared" si="120"/>
        <v>12879.75</v>
      </c>
      <c r="G623" s="25">
        <f t="shared" si="121"/>
        <v>1.0199732137657951</v>
      </c>
      <c r="H623" s="25">
        <f t="shared" si="116"/>
        <v>0.99867359391021715</v>
      </c>
      <c r="I623" s="4">
        <f t="shared" si="122"/>
        <v>13154.448140120789</v>
      </c>
      <c r="J623" s="25">
        <f t="shared" si="117"/>
        <v>14638.386764779647</v>
      </c>
      <c r="K623" s="15">
        <f t="shared" si="123"/>
        <v>14618.970319430247</v>
      </c>
      <c r="L623" s="36">
        <f t="shared" si="124"/>
        <v>-1481.9703194302474</v>
      </c>
      <c r="M623" s="36">
        <f t="shared" si="125"/>
        <v>1481.9703194302474</v>
      </c>
      <c r="N623" s="36">
        <f t="shared" si="126"/>
        <v>0.11280888478573856</v>
      </c>
      <c r="O623" s="36">
        <f t="shared" si="127"/>
        <v>2196236.0276721893</v>
      </c>
      <c r="P623" s="35">
        <f t="shared" si="118"/>
        <v>2196236.0276721893</v>
      </c>
    </row>
    <row r="624" spans="1:16" x14ac:dyDescent="0.4">
      <c r="A624" s="1">
        <v>623</v>
      </c>
      <c r="B624" s="21">
        <v>40436</v>
      </c>
      <c r="C624" s="43">
        <v>3</v>
      </c>
      <c r="D624" s="23">
        <v>14562</v>
      </c>
      <c r="E624" s="25">
        <f t="shared" si="119"/>
        <v>13017</v>
      </c>
      <c r="F624" s="25">
        <f t="shared" si="120"/>
        <v>13718</v>
      </c>
      <c r="G624" s="25">
        <f t="shared" si="121"/>
        <v>1.0615250036448463</v>
      </c>
      <c r="H624" s="25">
        <f t="shared" si="116"/>
        <v>1.0035496571909501</v>
      </c>
      <c r="I624" s="4">
        <f t="shared" si="122"/>
        <v>14510.492725153928</v>
      </c>
      <c r="J624" s="25">
        <f t="shared" si="117"/>
        <v>14638.556202663707</v>
      </c>
      <c r="K624" s="15">
        <f t="shared" si="123"/>
        <v>14690.518058953619</v>
      </c>
      <c r="L624" s="36">
        <f t="shared" si="124"/>
        <v>-128.5180589536194</v>
      </c>
      <c r="M624" s="36">
        <f t="shared" si="125"/>
        <v>128.5180589536194</v>
      </c>
      <c r="N624" s="36">
        <f t="shared" si="126"/>
        <v>8.8255774587020601E-3</v>
      </c>
      <c r="O624" s="36">
        <f t="shared" si="127"/>
        <v>16516.891477205991</v>
      </c>
      <c r="P624" s="35">
        <f t="shared" si="118"/>
        <v>16516.891477205991</v>
      </c>
    </row>
    <row r="625" spans="1:16" x14ac:dyDescent="0.4">
      <c r="A625" s="1">
        <v>624</v>
      </c>
      <c r="B625" s="21">
        <v>40437</v>
      </c>
      <c r="C625" s="43">
        <v>4</v>
      </c>
      <c r="D625" s="23">
        <v>12896</v>
      </c>
      <c r="E625" s="25">
        <f t="shared" si="119"/>
        <v>14419</v>
      </c>
      <c r="F625" s="25">
        <f t="shared" si="120"/>
        <v>14318.125</v>
      </c>
      <c r="G625" s="25">
        <f t="shared" si="121"/>
        <v>0.90067658998646816</v>
      </c>
      <c r="H625" s="25">
        <f t="shared" si="116"/>
        <v>1.0020806698719684</v>
      </c>
      <c r="I625" s="4">
        <f t="shared" si="122"/>
        <v>12869.22339460721</v>
      </c>
      <c r="J625" s="25">
        <f t="shared" si="117"/>
        <v>14638.725640547766</v>
      </c>
      <c r="K625" s="15">
        <f t="shared" si="123"/>
        <v>14669.183995952066</v>
      </c>
      <c r="L625" s="36">
        <f t="shared" si="124"/>
        <v>-1773.1839959520657</v>
      </c>
      <c r="M625" s="36">
        <f t="shared" si="125"/>
        <v>1773.1839959520657</v>
      </c>
      <c r="N625" s="36">
        <f t="shared" si="126"/>
        <v>0.13749875899132025</v>
      </c>
      <c r="O625" s="36">
        <f t="shared" si="127"/>
        <v>3144181.4835005356</v>
      </c>
      <c r="P625" s="35">
        <f t="shared" si="118"/>
        <v>3144181.4835005356</v>
      </c>
    </row>
    <row r="626" spans="1:16" x14ac:dyDescent="0.4">
      <c r="A626" s="1">
        <v>625</v>
      </c>
      <c r="B626" s="21">
        <v>40438</v>
      </c>
      <c r="C626" s="43">
        <v>1</v>
      </c>
      <c r="D626" s="23">
        <v>17081</v>
      </c>
      <c r="E626" s="25">
        <f t="shared" si="119"/>
        <v>14217.25</v>
      </c>
      <c r="F626" s="25">
        <f t="shared" si="120"/>
        <v>13722.875</v>
      </c>
      <c r="G626" s="25">
        <f t="shared" si="121"/>
        <v>1.2447100188553784</v>
      </c>
      <c r="H626" s="25">
        <f t="shared" si="116"/>
        <v>0.99569607902686397</v>
      </c>
      <c r="I626" s="4">
        <f t="shared" si="122"/>
        <v>17154.833045736192</v>
      </c>
      <c r="J626" s="25">
        <f t="shared" si="117"/>
        <v>14638.895078431826</v>
      </c>
      <c r="K626" s="15">
        <f t="shared" si="123"/>
        <v>14575.890430880225</v>
      </c>
      <c r="L626" s="36">
        <f t="shared" si="124"/>
        <v>2505.1095691197752</v>
      </c>
      <c r="M626" s="36">
        <f t="shared" si="125"/>
        <v>2505.1095691197752</v>
      </c>
      <c r="N626" s="36">
        <f t="shared" si="126"/>
        <v>0.14666059183418859</v>
      </c>
      <c r="O626" s="36">
        <f t="shared" si="127"/>
        <v>6275573.9532954656</v>
      </c>
      <c r="P626" s="35">
        <f t="shared" si="118"/>
        <v>6275573.9532954656</v>
      </c>
    </row>
    <row r="627" spans="1:16" x14ac:dyDescent="0.4">
      <c r="A627" s="1">
        <v>626</v>
      </c>
      <c r="B627" s="21">
        <v>40439</v>
      </c>
      <c r="C627" s="43">
        <v>2</v>
      </c>
      <c r="D627" s="23">
        <v>12330</v>
      </c>
      <c r="E627" s="25">
        <f t="shared" si="119"/>
        <v>13228.5</v>
      </c>
      <c r="F627" s="25">
        <f t="shared" si="120"/>
        <v>13454.5</v>
      </c>
      <c r="G627" s="25">
        <f t="shared" si="121"/>
        <v>0.91642201493923969</v>
      </c>
      <c r="H627" s="25">
        <f t="shared" si="116"/>
        <v>0.99867359391021715</v>
      </c>
      <c r="I627" s="4">
        <f t="shared" si="122"/>
        <v>12346.37630872264</v>
      </c>
      <c r="J627" s="25">
        <f t="shared" si="117"/>
        <v>14639.064516315886</v>
      </c>
      <c r="K627" s="15">
        <f t="shared" si="123"/>
        <v>14619.647171992721</v>
      </c>
      <c r="L627" s="36">
        <f t="shared" si="124"/>
        <v>-2289.6471719927213</v>
      </c>
      <c r="M627" s="36">
        <f t="shared" si="125"/>
        <v>2289.6471719927213</v>
      </c>
      <c r="N627" s="36">
        <f t="shared" si="126"/>
        <v>0.18569725644709822</v>
      </c>
      <c r="O627" s="36">
        <f t="shared" si="127"/>
        <v>5242484.1722142659</v>
      </c>
      <c r="P627" s="35">
        <f t="shared" si="118"/>
        <v>5242484.1722142659</v>
      </c>
    </row>
    <row r="628" spans="1:16" x14ac:dyDescent="0.4">
      <c r="A628" s="1">
        <v>627</v>
      </c>
      <c r="B628" s="21">
        <v>40440</v>
      </c>
      <c r="C628" s="43">
        <v>3</v>
      </c>
      <c r="D628" s="23">
        <v>10607</v>
      </c>
      <c r="E628" s="25">
        <f t="shared" si="119"/>
        <v>13680.5</v>
      </c>
      <c r="F628" s="25">
        <f t="shared" si="120"/>
        <v>13176.5</v>
      </c>
      <c r="G628" s="25">
        <f t="shared" si="121"/>
        <v>0.80499373885326153</v>
      </c>
      <c r="H628" s="25">
        <f t="shared" si="116"/>
        <v>1.0035496571909501</v>
      </c>
      <c r="I628" s="4">
        <f t="shared" si="122"/>
        <v>10569.481962347734</v>
      </c>
      <c r="J628" s="25">
        <f t="shared" si="117"/>
        <v>14639.233954199946</v>
      </c>
      <c r="K628" s="15">
        <f t="shared" si="123"/>
        <v>14691.198216275474</v>
      </c>
      <c r="L628" s="36">
        <f t="shared" si="124"/>
        <v>-4084.1982162754739</v>
      </c>
      <c r="M628" s="36">
        <f t="shared" si="125"/>
        <v>4084.1982162754739</v>
      </c>
      <c r="N628" s="36">
        <f t="shared" si="126"/>
        <v>0.38504744190397605</v>
      </c>
      <c r="O628" s="36">
        <f t="shared" si="127"/>
        <v>16680675.069827763</v>
      </c>
      <c r="P628" s="35">
        <f t="shared" si="118"/>
        <v>16680675.069827763</v>
      </c>
    </row>
    <row r="629" spans="1:16" x14ac:dyDescent="0.4">
      <c r="A629" s="1">
        <v>628</v>
      </c>
      <c r="B629" s="21">
        <v>40441</v>
      </c>
      <c r="C629" s="43">
        <v>4</v>
      </c>
      <c r="D629" s="23">
        <v>14704</v>
      </c>
      <c r="E629" s="25">
        <f t="shared" si="119"/>
        <v>12672.5</v>
      </c>
      <c r="F629" s="25">
        <f t="shared" si="120"/>
        <v>12923.875</v>
      </c>
      <c r="G629" s="25">
        <f t="shared" si="121"/>
        <v>1.1377392616378601</v>
      </c>
      <c r="H629" s="25">
        <f t="shared" si="116"/>
        <v>1.0020806698719684</v>
      </c>
      <c r="I629" s="4">
        <f t="shared" si="122"/>
        <v>14673.469354397053</v>
      </c>
      <c r="J629" s="25">
        <f t="shared" si="117"/>
        <v>14639.403392084007</v>
      </c>
      <c r="K629" s="15">
        <f t="shared" si="123"/>
        <v>14669.863157665508</v>
      </c>
      <c r="L629" s="36">
        <f t="shared" si="124"/>
        <v>34.13684233449203</v>
      </c>
      <c r="M629" s="36">
        <f t="shared" si="125"/>
        <v>34.13684233449203</v>
      </c>
      <c r="N629" s="36">
        <f t="shared" si="126"/>
        <v>2.3216024438582721E-3</v>
      </c>
      <c r="O629" s="36">
        <f t="shared" si="127"/>
        <v>1165.3240045699672</v>
      </c>
      <c r="P629" s="35">
        <f t="shared" si="118"/>
        <v>1165.3240045699672</v>
      </c>
    </row>
    <row r="630" spans="1:16" x14ac:dyDescent="0.4">
      <c r="A630" s="1">
        <v>629</v>
      </c>
      <c r="B630" s="21">
        <v>40442</v>
      </c>
      <c r="C630" s="43">
        <v>1</v>
      </c>
      <c r="D630" s="23">
        <v>13049</v>
      </c>
      <c r="E630" s="25">
        <f t="shared" si="119"/>
        <v>13175.25</v>
      </c>
      <c r="F630" s="25">
        <f t="shared" si="120"/>
        <v>13681.75</v>
      </c>
      <c r="G630" s="25">
        <f t="shared" si="121"/>
        <v>0.95375226122389312</v>
      </c>
      <c r="H630" s="25">
        <f t="shared" si="116"/>
        <v>0.99569607902686397</v>
      </c>
      <c r="I630" s="4">
        <f t="shared" si="122"/>
        <v>13105.404625830546</v>
      </c>
      <c r="J630" s="25">
        <f t="shared" si="117"/>
        <v>14639.572829968067</v>
      </c>
      <c r="K630" s="15">
        <f t="shared" si="123"/>
        <v>14576.565265427414</v>
      </c>
      <c r="L630" s="36">
        <f t="shared" si="124"/>
        <v>-1527.5652654274145</v>
      </c>
      <c r="M630" s="36">
        <f t="shared" si="125"/>
        <v>1527.5652654274145</v>
      </c>
      <c r="N630" s="36">
        <f t="shared" si="126"/>
        <v>0.11706378001589506</v>
      </c>
      <c r="O630" s="36">
        <f t="shared" si="127"/>
        <v>2333455.6401403272</v>
      </c>
      <c r="P630" s="35">
        <f t="shared" si="118"/>
        <v>2333455.6401403272</v>
      </c>
    </row>
    <row r="631" spans="1:16" x14ac:dyDescent="0.4">
      <c r="A631" s="1">
        <v>630</v>
      </c>
      <c r="B631" s="21">
        <v>40443</v>
      </c>
      <c r="C631" s="43">
        <v>2</v>
      </c>
      <c r="D631" s="23">
        <v>14341</v>
      </c>
      <c r="E631" s="25">
        <f t="shared" si="119"/>
        <v>14188.25</v>
      </c>
      <c r="F631" s="25">
        <f t="shared" si="120"/>
        <v>14416.375</v>
      </c>
      <c r="G631" s="25">
        <f t="shared" si="121"/>
        <v>0.99477157052310305</v>
      </c>
      <c r="H631" s="25">
        <f t="shared" si="116"/>
        <v>0.99867359391021715</v>
      </c>
      <c r="I631" s="4">
        <f t="shared" si="122"/>
        <v>14360.047254127445</v>
      </c>
      <c r="J631" s="25">
        <f t="shared" si="117"/>
        <v>14639.742267852127</v>
      </c>
      <c r="K631" s="15">
        <f t="shared" si="123"/>
        <v>14620.324024555197</v>
      </c>
      <c r="L631" s="36">
        <f t="shared" si="124"/>
        <v>-279.32402455519696</v>
      </c>
      <c r="M631" s="36">
        <f t="shared" si="125"/>
        <v>279.32402455519696</v>
      </c>
      <c r="N631" s="36">
        <f t="shared" si="126"/>
        <v>1.9477304550254301E-2</v>
      </c>
      <c r="O631" s="36">
        <f t="shared" si="127"/>
        <v>78021.910693712271</v>
      </c>
      <c r="P631" s="35">
        <f t="shared" si="118"/>
        <v>78021.910693712271</v>
      </c>
    </row>
    <row r="632" spans="1:16" x14ac:dyDescent="0.4">
      <c r="A632" s="1">
        <v>631</v>
      </c>
      <c r="B632" s="21">
        <v>40444</v>
      </c>
      <c r="C632" s="43">
        <v>3</v>
      </c>
      <c r="D632" s="23">
        <v>14659</v>
      </c>
      <c r="E632" s="25">
        <f t="shared" si="119"/>
        <v>14644.5</v>
      </c>
      <c r="F632" s="25">
        <f t="shared" si="120"/>
        <v>14809.25</v>
      </c>
      <c r="G632" s="25">
        <f t="shared" si="121"/>
        <v>0.98985431402670632</v>
      </c>
      <c r="H632" s="25">
        <f t="shared" si="116"/>
        <v>1.0035496571909501</v>
      </c>
      <c r="I632" s="4">
        <f t="shared" si="122"/>
        <v>14607.149626289756</v>
      </c>
      <c r="J632" s="25">
        <f t="shared" si="117"/>
        <v>14639.911705736187</v>
      </c>
      <c r="K632" s="15">
        <f t="shared" si="123"/>
        <v>14691.878373597328</v>
      </c>
      <c r="L632" s="36">
        <f t="shared" si="124"/>
        <v>-32.878373597328391</v>
      </c>
      <c r="M632" s="36">
        <f t="shared" si="125"/>
        <v>32.878373597328391</v>
      </c>
      <c r="N632" s="36">
        <f t="shared" si="126"/>
        <v>2.2428797051182474E-3</v>
      </c>
      <c r="O632" s="36">
        <f t="shared" si="127"/>
        <v>1080.9874504055006</v>
      </c>
      <c r="P632" s="35">
        <f t="shared" si="118"/>
        <v>1080.9874504055006</v>
      </c>
    </row>
    <row r="633" spans="1:16" x14ac:dyDescent="0.4">
      <c r="A633" s="1">
        <v>632</v>
      </c>
      <c r="B633" s="21">
        <v>40445</v>
      </c>
      <c r="C633" s="43">
        <v>4</v>
      </c>
      <c r="D633" s="23">
        <v>16529</v>
      </c>
      <c r="E633" s="25">
        <f t="shared" si="119"/>
        <v>14974</v>
      </c>
      <c r="F633" s="25">
        <f t="shared" si="120"/>
        <v>14289.875</v>
      </c>
      <c r="G633" s="25">
        <f t="shared" si="121"/>
        <v>1.1566931131308007</v>
      </c>
      <c r="H633" s="25">
        <f t="shared" si="116"/>
        <v>1.0020806698719684</v>
      </c>
      <c r="I633" s="4">
        <f t="shared" si="122"/>
        <v>16494.680016242444</v>
      </c>
      <c r="J633" s="25">
        <f t="shared" si="117"/>
        <v>14640.081143620248</v>
      </c>
      <c r="K633" s="15">
        <f t="shared" si="123"/>
        <v>14670.542319378952</v>
      </c>
      <c r="L633" s="36">
        <f t="shared" si="124"/>
        <v>1858.457680621048</v>
      </c>
      <c r="M633" s="36">
        <f t="shared" si="125"/>
        <v>1858.457680621048</v>
      </c>
      <c r="N633" s="36">
        <f t="shared" si="126"/>
        <v>0.11243618371474669</v>
      </c>
      <c r="O633" s="36">
        <f t="shared" si="127"/>
        <v>3453864.9506593654</v>
      </c>
      <c r="P633" s="35">
        <f t="shared" si="118"/>
        <v>3453864.9506593654</v>
      </c>
    </row>
    <row r="634" spans="1:16" x14ac:dyDescent="0.4">
      <c r="A634" s="1">
        <v>633</v>
      </c>
      <c r="B634" s="21">
        <v>40446</v>
      </c>
      <c r="C634" s="43">
        <v>1</v>
      </c>
      <c r="D634" s="23">
        <v>14367</v>
      </c>
      <c r="E634" s="25">
        <f t="shared" si="119"/>
        <v>13605.75</v>
      </c>
      <c r="F634" s="25">
        <f t="shared" si="120"/>
        <v>13328.875</v>
      </c>
      <c r="G634" s="25">
        <f t="shared" si="121"/>
        <v>1.0778854179366226</v>
      </c>
      <c r="H634" s="25">
        <f t="shared" si="116"/>
        <v>0.99569607902686397</v>
      </c>
      <c r="I634" s="4">
        <f t="shared" si="122"/>
        <v>14429.101713488195</v>
      </c>
      <c r="J634" s="25">
        <f t="shared" si="117"/>
        <v>14640.250581504308</v>
      </c>
      <c r="K634" s="15">
        <f t="shared" si="123"/>
        <v>14577.240099974604</v>
      </c>
      <c r="L634" s="36">
        <f t="shared" si="124"/>
        <v>-210.24009997460416</v>
      </c>
      <c r="M634" s="36">
        <f t="shared" si="125"/>
        <v>210.24009997460416</v>
      </c>
      <c r="N634" s="36">
        <f t="shared" si="126"/>
        <v>1.4633542143426196E-2</v>
      </c>
      <c r="O634" s="36">
        <f t="shared" si="127"/>
        <v>44200.899637331553</v>
      </c>
      <c r="P634" s="35">
        <f t="shared" si="118"/>
        <v>44200.899637331553</v>
      </c>
    </row>
    <row r="635" spans="1:16" x14ac:dyDescent="0.4">
      <c r="A635" s="1">
        <v>634</v>
      </c>
      <c r="B635" s="21">
        <v>40447</v>
      </c>
      <c r="C635" s="43">
        <v>2</v>
      </c>
      <c r="D635" s="23">
        <v>8868</v>
      </c>
      <c r="E635" s="25">
        <f t="shared" si="119"/>
        <v>13052</v>
      </c>
      <c r="F635" s="25">
        <f t="shared" si="120"/>
        <v>12768</v>
      </c>
      <c r="G635" s="25">
        <f t="shared" si="121"/>
        <v>0.69454887218045114</v>
      </c>
      <c r="H635" s="25">
        <f t="shared" si="116"/>
        <v>0.99867359391021715</v>
      </c>
      <c r="I635" s="4">
        <f t="shared" si="122"/>
        <v>8879.7781918696164</v>
      </c>
      <c r="J635" s="25">
        <f t="shared" si="117"/>
        <v>14640.420019388366</v>
      </c>
      <c r="K635" s="15">
        <f t="shared" si="123"/>
        <v>14621.000877117671</v>
      </c>
      <c r="L635" s="36">
        <f t="shared" si="124"/>
        <v>-5753.0008771176708</v>
      </c>
      <c r="M635" s="36">
        <f t="shared" si="125"/>
        <v>5753.0008771176708</v>
      </c>
      <c r="N635" s="36">
        <f t="shared" si="126"/>
        <v>0.64873713093343155</v>
      </c>
      <c r="O635" s="36">
        <f t="shared" si="127"/>
        <v>33097019.092116691</v>
      </c>
      <c r="P635" s="35">
        <f t="shared" si="118"/>
        <v>33097019.092116691</v>
      </c>
    </row>
    <row r="636" spans="1:16" x14ac:dyDescent="0.4">
      <c r="A636" s="1">
        <v>635</v>
      </c>
      <c r="B636" s="21">
        <v>40448</v>
      </c>
      <c r="C636" s="43">
        <v>3</v>
      </c>
      <c r="D636" s="23">
        <v>12444</v>
      </c>
      <c r="E636" s="25">
        <f t="shared" si="119"/>
        <v>12484</v>
      </c>
      <c r="F636" s="25">
        <f t="shared" si="120"/>
        <v>12650.125</v>
      </c>
      <c r="G636" s="25">
        <f t="shared" si="121"/>
        <v>0.98370569460776081</v>
      </c>
      <c r="H636" s="25">
        <f t="shared" si="116"/>
        <v>1.0035496571909501</v>
      </c>
      <c r="I636" s="4">
        <f t="shared" si="122"/>
        <v>12399.984306538627</v>
      </c>
      <c r="J636" s="25">
        <f t="shared" si="117"/>
        <v>14640.589457272426</v>
      </c>
      <c r="K636" s="15">
        <f t="shared" si="123"/>
        <v>14692.558530919183</v>
      </c>
      <c r="L636" s="36">
        <f t="shared" si="124"/>
        <v>-2248.5585309191829</v>
      </c>
      <c r="M636" s="36">
        <f t="shared" si="125"/>
        <v>2248.5585309191829</v>
      </c>
      <c r="N636" s="36">
        <f t="shared" si="126"/>
        <v>0.18069419245573634</v>
      </c>
      <c r="O636" s="36">
        <f t="shared" si="127"/>
        <v>5056015.4669694342</v>
      </c>
      <c r="P636" s="35">
        <f t="shared" si="118"/>
        <v>5056015.4669694342</v>
      </c>
    </row>
    <row r="637" spans="1:16" x14ac:dyDescent="0.4">
      <c r="A637" s="1">
        <v>636</v>
      </c>
      <c r="B637" s="21">
        <v>40449</v>
      </c>
      <c r="C637" s="43">
        <v>4</v>
      </c>
      <c r="D637" s="23">
        <v>14257</v>
      </c>
      <c r="E637" s="25">
        <f t="shared" si="119"/>
        <v>12816.25</v>
      </c>
      <c r="F637" s="25">
        <f t="shared" si="120"/>
        <v>13371.375</v>
      </c>
      <c r="G637" s="25">
        <f t="shared" si="121"/>
        <v>1.0662329042450758</v>
      </c>
      <c r="H637" s="25">
        <f t="shared" si="116"/>
        <v>1.0020806698719684</v>
      </c>
      <c r="I637" s="4">
        <f t="shared" si="122"/>
        <v>14227.397482701224</v>
      </c>
      <c r="J637" s="25">
        <f t="shared" si="117"/>
        <v>14640.758895156487</v>
      </c>
      <c r="K637" s="15">
        <f t="shared" si="123"/>
        <v>14671.221481092392</v>
      </c>
      <c r="L637" s="36">
        <f t="shared" si="124"/>
        <v>-414.22148109239242</v>
      </c>
      <c r="M637" s="36">
        <f t="shared" si="125"/>
        <v>414.22148109239242</v>
      </c>
      <c r="N637" s="36">
        <f t="shared" si="126"/>
        <v>2.905390201952672E-2</v>
      </c>
      <c r="O637" s="36">
        <f t="shared" si="127"/>
        <v>171579.43539837521</v>
      </c>
      <c r="P637" s="35">
        <f t="shared" si="118"/>
        <v>171579.43539837521</v>
      </c>
    </row>
    <row r="638" spans="1:16" x14ac:dyDescent="0.4">
      <c r="A638" s="1">
        <v>637</v>
      </c>
      <c r="B638" s="21">
        <v>40450</v>
      </c>
      <c r="C638" s="43">
        <v>1</v>
      </c>
      <c r="D638" s="23">
        <v>15696</v>
      </c>
      <c r="E638" s="25">
        <f t="shared" si="119"/>
        <v>13926.5</v>
      </c>
      <c r="F638" s="25">
        <f t="shared" si="120"/>
        <v>14156.75</v>
      </c>
      <c r="G638" s="25">
        <f t="shared" si="121"/>
        <v>1.1087290515125294</v>
      </c>
      <c r="H638" s="25">
        <f t="shared" si="116"/>
        <v>0.99569607902686397</v>
      </c>
      <c r="I638" s="4">
        <f t="shared" si="122"/>
        <v>15763.846348918403</v>
      </c>
      <c r="J638" s="25">
        <f t="shared" si="117"/>
        <v>14640.928333040547</v>
      </c>
      <c r="K638" s="15">
        <f t="shared" si="123"/>
        <v>14577.914934521792</v>
      </c>
      <c r="L638" s="36">
        <f t="shared" si="124"/>
        <v>1118.085065478208</v>
      </c>
      <c r="M638" s="36">
        <f t="shared" si="125"/>
        <v>1118.085065478208</v>
      </c>
      <c r="N638" s="36">
        <f t="shared" si="126"/>
        <v>7.1233757994279306E-2</v>
      </c>
      <c r="O638" s="36">
        <f t="shared" si="127"/>
        <v>1250114.2136454086</v>
      </c>
      <c r="P638" s="35">
        <f t="shared" si="118"/>
        <v>1250114.2136454086</v>
      </c>
    </row>
    <row r="639" spans="1:16" x14ac:dyDescent="0.4">
      <c r="A639" s="1">
        <v>638</v>
      </c>
      <c r="B639" s="21">
        <v>40451</v>
      </c>
      <c r="C639" s="43">
        <v>2</v>
      </c>
      <c r="D639" s="23">
        <v>13309</v>
      </c>
      <c r="E639" s="25">
        <f t="shared" si="119"/>
        <v>14387</v>
      </c>
      <c r="F639" s="25">
        <f t="shared" si="120"/>
        <v>14168.25</v>
      </c>
      <c r="G639" s="25">
        <f t="shared" si="121"/>
        <v>0.93935383692410845</v>
      </c>
      <c r="H639" s="25">
        <f t="shared" si="116"/>
        <v>0.99867359391021715</v>
      </c>
      <c r="I639" s="4">
        <f t="shared" si="122"/>
        <v>13326.676584978883</v>
      </c>
      <c r="J639" s="25">
        <f t="shared" si="117"/>
        <v>14641.097770924607</v>
      </c>
      <c r="K639" s="15">
        <f t="shared" si="123"/>
        <v>14621.677729680147</v>
      </c>
      <c r="L639" s="36">
        <f t="shared" si="124"/>
        <v>-1312.6777296801465</v>
      </c>
      <c r="M639" s="36">
        <f t="shared" si="125"/>
        <v>1312.6777296801465</v>
      </c>
      <c r="N639" s="36">
        <f t="shared" si="126"/>
        <v>9.863083099257243E-2</v>
      </c>
      <c r="O639" s="36">
        <f t="shared" si="127"/>
        <v>1723122.8219982239</v>
      </c>
      <c r="P639" s="35">
        <f t="shared" si="118"/>
        <v>1723122.8219982239</v>
      </c>
    </row>
    <row r="640" spans="1:16" x14ac:dyDescent="0.4">
      <c r="A640" s="1">
        <v>639</v>
      </c>
      <c r="B640" s="21">
        <v>40452</v>
      </c>
      <c r="C640" s="43">
        <v>3</v>
      </c>
      <c r="D640" s="23">
        <v>14286</v>
      </c>
      <c r="E640" s="25">
        <f t="shared" si="119"/>
        <v>13949.5</v>
      </c>
      <c r="F640" s="25">
        <f t="shared" si="120"/>
        <v>13492.625</v>
      </c>
      <c r="G640" s="25">
        <f t="shared" si="121"/>
        <v>1.0588006410909663</v>
      </c>
      <c r="H640" s="25">
        <f t="shared" si="116"/>
        <v>1.0035496571909501</v>
      </c>
      <c r="I640" s="4">
        <f t="shared" si="122"/>
        <v>14235.468965221056</v>
      </c>
      <c r="J640" s="25">
        <f t="shared" si="117"/>
        <v>14641.267208808667</v>
      </c>
      <c r="K640" s="15">
        <f t="shared" si="123"/>
        <v>14693.238688241037</v>
      </c>
      <c r="L640" s="36">
        <f t="shared" si="124"/>
        <v>-407.23868824103738</v>
      </c>
      <c r="M640" s="36">
        <f t="shared" si="125"/>
        <v>407.23868824103738</v>
      </c>
      <c r="N640" s="36">
        <f t="shared" si="126"/>
        <v>2.8506138054111535E-2</v>
      </c>
      <c r="O640" s="36">
        <f t="shared" si="127"/>
        <v>165843.34920028085</v>
      </c>
      <c r="P640" s="35">
        <f t="shared" si="118"/>
        <v>165843.34920028085</v>
      </c>
    </row>
    <row r="641" spans="1:16" x14ac:dyDescent="0.4">
      <c r="A641" s="1">
        <v>640</v>
      </c>
      <c r="B641" s="21">
        <v>40453</v>
      </c>
      <c r="C641" s="43">
        <v>4</v>
      </c>
      <c r="D641" s="23">
        <v>12507</v>
      </c>
      <c r="E641" s="25">
        <f t="shared" si="119"/>
        <v>13035.75</v>
      </c>
      <c r="F641" s="25">
        <f t="shared" si="120"/>
        <v>12980.375</v>
      </c>
      <c r="G641" s="25">
        <f t="shared" si="121"/>
        <v>0.96353148503028607</v>
      </c>
      <c r="H641" s="25">
        <f t="shared" si="116"/>
        <v>1.0020806698719684</v>
      </c>
      <c r="I641" s="4">
        <f t="shared" si="122"/>
        <v>12481.031094630302</v>
      </c>
      <c r="J641" s="25">
        <f t="shared" si="117"/>
        <v>14641.436646692728</v>
      </c>
      <c r="K641" s="15">
        <f t="shared" si="123"/>
        <v>14671.900642805836</v>
      </c>
      <c r="L641" s="36">
        <f t="shared" si="124"/>
        <v>-2164.9006428058365</v>
      </c>
      <c r="M641" s="36">
        <f t="shared" si="125"/>
        <v>2164.9006428058365</v>
      </c>
      <c r="N641" s="36">
        <f t="shared" si="126"/>
        <v>0.17309511815829828</v>
      </c>
      <c r="O641" s="36">
        <f t="shared" si="127"/>
        <v>4686794.7932211235</v>
      </c>
      <c r="P641" s="35">
        <f t="shared" si="118"/>
        <v>4686794.7932211235</v>
      </c>
    </row>
    <row r="642" spans="1:16" x14ac:dyDescent="0.4">
      <c r="A642" s="1">
        <v>641</v>
      </c>
      <c r="B642" s="21">
        <v>40454</v>
      </c>
      <c r="C642" s="43">
        <v>1</v>
      </c>
      <c r="D642" s="23">
        <v>12041</v>
      </c>
      <c r="E642" s="25">
        <f t="shared" si="119"/>
        <v>12925</v>
      </c>
      <c r="F642" s="25">
        <f t="shared" si="120"/>
        <v>12920.125</v>
      </c>
      <c r="G642" s="25">
        <f t="shared" si="121"/>
        <v>0.93195692766130356</v>
      </c>
      <c r="H642" s="25">
        <f t="shared" ref="H642:H705" si="128">VLOOKUP(C642,$Q$38:$S$42,3,FALSE)</f>
        <v>0.99569607902686397</v>
      </c>
      <c r="I642" s="4">
        <f t="shared" si="122"/>
        <v>12093.047520854136</v>
      </c>
      <c r="J642" s="25">
        <f t="shared" si="117"/>
        <v>14641.606084576788</v>
      </c>
      <c r="K642" s="15">
        <f t="shared" si="123"/>
        <v>14578.589769068982</v>
      </c>
      <c r="L642" s="36">
        <f t="shared" si="124"/>
        <v>-2537.5897690689817</v>
      </c>
      <c r="M642" s="36">
        <f t="shared" si="125"/>
        <v>2537.5897690689817</v>
      </c>
      <c r="N642" s="36">
        <f t="shared" si="126"/>
        <v>0.21074576605506035</v>
      </c>
      <c r="O642" s="36">
        <f t="shared" si="127"/>
        <v>6439361.8360835677</v>
      </c>
      <c r="P642" s="35">
        <f t="shared" si="118"/>
        <v>6439361.8360835677</v>
      </c>
    </row>
    <row r="643" spans="1:16" x14ac:dyDescent="0.4">
      <c r="A643" s="1">
        <v>642</v>
      </c>
      <c r="B643" s="21">
        <v>40455</v>
      </c>
      <c r="C643" s="43">
        <v>2</v>
      </c>
      <c r="D643" s="23">
        <v>12866</v>
      </c>
      <c r="E643" s="25">
        <f t="shared" si="119"/>
        <v>12915.25</v>
      </c>
      <c r="F643" s="25">
        <f t="shared" si="120"/>
        <v>13414.5</v>
      </c>
      <c r="G643" s="25">
        <f t="shared" si="121"/>
        <v>0.9591114092959111</v>
      </c>
      <c r="H643" s="25">
        <f t="shared" si="128"/>
        <v>0.99867359391021715</v>
      </c>
      <c r="I643" s="4">
        <f t="shared" si="122"/>
        <v>12883.088206652514</v>
      </c>
      <c r="J643" s="25">
        <f t="shared" ref="J643:J706" si="129">INTERCEPT($I$2:$I$3896,$A$2:$A$3896)+SLOPE($I$2:$I$3896,$A$2:$A$3896)*A643</f>
        <v>14641.775522460848</v>
      </c>
      <c r="K643" s="15">
        <f t="shared" si="123"/>
        <v>14622.354582242622</v>
      </c>
      <c r="L643" s="36">
        <f t="shared" si="124"/>
        <v>-1756.3545822426222</v>
      </c>
      <c r="M643" s="36">
        <f t="shared" si="125"/>
        <v>1756.3545822426222</v>
      </c>
      <c r="N643" s="36">
        <f t="shared" si="126"/>
        <v>0.13651131526835242</v>
      </c>
      <c r="O643" s="36">
        <f t="shared" si="127"/>
        <v>3084781.4185646558</v>
      </c>
      <c r="P643" s="35">
        <f t="shared" ref="P643:P706" si="130">(D643-K643)^2</f>
        <v>3084781.4185646558</v>
      </c>
    </row>
    <row r="644" spans="1:16" x14ac:dyDescent="0.4">
      <c r="A644" s="1">
        <v>643</v>
      </c>
      <c r="B644" s="21">
        <v>40456</v>
      </c>
      <c r="C644" s="43">
        <v>3</v>
      </c>
      <c r="D644" s="23">
        <v>14247</v>
      </c>
      <c r="E644" s="25">
        <f t="shared" si="119"/>
        <v>13913.75</v>
      </c>
      <c r="F644" s="25">
        <f t="shared" si="120"/>
        <v>14064.875</v>
      </c>
      <c r="G644" s="25">
        <f t="shared" si="121"/>
        <v>1.0129489241816938</v>
      </c>
      <c r="H644" s="25">
        <f t="shared" si="128"/>
        <v>1.0035496571909501</v>
      </c>
      <c r="I644" s="4">
        <f t="shared" si="122"/>
        <v>14196.606912187062</v>
      </c>
      <c r="J644" s="25">
        <f t="shared" si="129"/>
        <v>14641.944960344908</v>
      </c>
      <c r="K644" s="15">
        <f t="shared" si="123"/>
        <v>14693.918845562892</v>
      </c>
      <c r="L644" s="36">
        <f t="shared" si="124"/>
        <v>-446.91884556289187</v>
      </c>
      <c r="M644" s="36">
        <f t="shared" si="125"/>
        <v>446.91884556289187</v>
      </c>
      <c r="N644" s="36">
        <f t="shared" si="126"/>
        <v>3.1369330073902704E-2</v>
      </c>
      <c r="O644" s="36">
        <f t="shared" si="127"/>
        <v>199736.45451926801</v>
      </c>
      <c r="P644" s="35">
        <f t="shared" si="130"/>
        <v>199736.45451926801</v>
      </c>
    </row>
    <row r="645" spans="1:16" x14ac:dyDescent="0.4">
      <c r="A645" s="1">
        <v>644</v>
      </c>
      <c r="B645" s="21">
        <v>40457</v>
      </c>
      <c r="C645" s="43">
        <v>4</v>
      </c>
      <c r="D645" s="23">
        <v>16501</v>
      </c>
      <c r="E645" s="25">
        <f t="shared" ref="E645:E708" si="131">AVERAGE(D643:D646)</f>
        <v>14216</v>
      </c>
      <c r="F645" s="25">
        <f t="shared" ref="F645:F708" si="132">AVERAGE(E645:E646)</f>
        <v>14683.25</v>
      </c>
      <c r="G645" s="25">
        <f t="shared" si="121"/>
        <v>1.1237975243900362</v>
      </c>
      <c r="H645" s="25">
        <f t="shared" si="128"/>
        <v>1.0020806698719684</v>
      </c>
      <c r="I645" s="4">
        <f t="shared" si="122"/>
        <v>16466.738154033312</v>
      </c>
      <c r="J645" s="25">
        <f t="shared" si="129"/>
        <v>14642.114398228967</v>
      </c>
      <c r="K645" s="15">
        <f t="shared" si="123"/>
        <v>14672.579804519277</v>
      </c>
      <c r="L645" s="36">
        <f t="shared" si="124"/>
        <v>1828.4201954807231</v>
      </c>
      <c r="M645" s="36">
        <f t="shared" si="125"/>
        <v>1828.4201954807231</v>
      </c>
      <c r="N645" s="36">
        <f t="shared" si="126"/>
        <v>0.11080662962733914</v>
      </c>
      <c r="O645" s="36">
        <f t="shared" si="127"/>
        <v>3343120.4112417656</v>
      </c>
      <c r="P645" s="35">
        <f t="shared" si="130"/>
        <v>3343120.4112417656</v>
      </c>
    </row>
    <row r="646" spans="1:16" x14ac:dyDescent="0.4">
      <c r="A646" s="1">
        <v>645</v>
      </c>
      <c r="B646" s="21">
        <v>40458</v>
      </c>
      <c r="C646" s="43">
        <v>1</v>
      </c>
      <c r="D646" s="23">
        <v>13250</v>
      </c>
      <c r="E646" s="25">
        <f t="shared" si="131"/>
        <v>15150.5</v>
      </c>
      <c r="F646" s="25">
        <f t="shared" si="132"/>
        <v>14825</v>
      </c>
      <c r="G646" s="25">
        <f t="shared" si="121"/>
        <v>0.89376053962900504</v>
      </c>
      <c r="H646" s="25">
        <f t="shared" si="128"/>
        <v>0.99569607902686397</v>
      </c>
      <c r="I646" s="4">
        <f t="shared" si="122"/>
        <v>13307.273453310961</v>
      </c>
      <c r="J646" s="25">
        <f t="shared" si="129"/>
        <v>14642.283836113027</v>
      </c>
      <c r="K646" s="15">
        <f t="shared" si="123"/>
        <v>14579.26460361617</v>
      </c>
      <c r="L646" s="36">
        <f t="shared" si="124"/>
        <v>-1329.2646036161696</v>
      </c>
      <c r="M646" s="36">
        <f t="shared" si="125"/>
        <v>1329.2646036161696</v>
      </c>
      <c r="N646" s="36">
        <f t="shared" si="126"/>
        <v>0.10032185687669204</v>
      </c>
      <c r="O646" s="36">
        <f t="shared" si="127"/>
        <v>1766944.3864268523</v>
      </c>
      <c r="P646" s="35">
        <f t="shared" si="130"/>
        <v>1766944.3864268523</v>
      </c>
    </row>
    <row r="647" spans="1:16" x14ac:dyDescent="0.4">
      <c r="A647" s="1">
        <v>646</v>
      </c>
      <c r="B647" s="21">
        <v>40459</v>
      </c>
      <c r="C647" s="43">
        <v>2</v>
      </c>
      <c r="D647" s="23">
        <v>16604</v>
      </c>
      <c r="E647" s="25">
        <f t="shared" si="131"/>
        <v>14499.5</v>
      </c>
      <c r="F647" s="25">
        <f t="shared" si="132"/>
        <v>13818.625</v>
      </c>
      <c r="G647" s="25">
        <f t="shared" si="121"/>
        <v>1.2015667260671739</v>
      </c>
      <c r="H647" s="25">
        <f t="shared" si="128"/>
        <v>0.99867359391021715</v>
      </c>
      <c r="I647" s="4">
        <f t="shared" si="122"/>
        <v>16626.052897812711</v>
      </c>
      <c r="J647" s="25">
        <f t="shared" si="129"/>
        <v>14642.453273997087</v>
      </c>
      <c r="K647" s="15">
        <f t="shared" si="123"/>
        <v>14623.031434805096</v>
      </c>
      <c r="L647" s="36">
        <f t="shared" si="124"/>
        <v>1980.9685651949039</v>
      </c>
      <c r="M647" s="36">
        <f t="shared" si="125"/>
        <v>1980.9685651949039</v>
      </c>
      <c r="N647" s="36">
        <f t="shared" si="126"/>
        <v>0.11930670713050494</v>
      </c>
      <c r="O647" s="36">
        <f t="shared" si="127"/>
        <v>3924236.4562903563</v>
      </c>
      <c r="P647" s="35">
        <f t="shared" si="130"/>
        <v>3924236.4562903563</v>
      </c>
    </row>
    <row r="648" spans="1:16" x14ac:dyDescent="0.4">
      <c r="A648" s="1">
        <v>647</v>
      </c>
      <c r="B648" s="21">
        <v>40460</v>
      </c>
      <c r="C648" s="43">
        <v>3</v>
      </c>
      <c r="D648" s="23">
        <v>11643</v>
      </c>
      <c r="E648" s="25">
        <f t="shared" si="131"/>
        <v>13137.75</v>
      </c>
      <c r="F648" s="25">
        <f t="shared" si="132"/>
        <v>13487.25</v>
      </c>
      <c r="G648" s="25">
        <f t="shared" si="121"/>
        <v>0.8632597453150197</v>
      </c>
      <c r="H648" s="25">
        <f t="shared" si="128"/>
        <v>1.0035496571909501</v>
      </c>
      <c r="I648" s="4">
        <f t="shared" si="122"/>
        <v>11601.817524994312</v>
      </c>
      <c r="J648" s="25">
        <f t="shared" si="129"/>
        <v>14642.622711881148</v>
      </c>
      <c r="K648" s="15">
        <f t="shared" si="123"/>
        <v>14694.599002884746</v>
      </c>
      <c r="L648" s="36">
        <f t="shared" si="124"/>
        <v>-3051.5990028847464</v>
      </c>
      <c r="M648" s="36">
        <f t="shared" si="125"/>
        <v>3051.5990028847464</v>
      </c>
      <c r="N648" s="36">
        <f t="shared" si="126"/>
        <v>0.26209731193719371</v>
      </c>
      <c r="O648" s="36">
        <f t="shared" si="127"/>
        <v>9312256.4744071774</v>
      </c>
      <c r="P648" s="35">
        <f t="shared" si="130"/>
        <v>9312256.4744071774</v>
      </c>
    </row>
    <row r="649" spans="1:16" x14ac:dyDescent="0.4">
      <c r="A649" s="1">
        <v>648</v>
      </c>
      <c r="B649" s="21">
        <v>40461</v>
      </c>
      <c r="C649" s="43">
        <v>4</v>
      </c>
      <c r="D649" s="23">
        <v>11054</v>
      </c>
      <c r="E649" s="25">
        <f t="shared" si="131"/>
        <v>13836.75</v>
      </c>
      <c r="F649" s="25">
        <f t="shared" si="132"/>
        <v>13205.625</v>
      </c>
      <c r="G649" s="25">
        <f t="shared" si="121"/>
        <v>0.83706753750769081</v>
      </c>
      <c r="H649" s="25">
        <f t="shared" si="128"/>
        <v>1.0020806698719684</v>
      </c>
      <c r="I649" s="4">
        <f t="shared" si="122"/>
        <v>11031.048030706273</v>
      </c>
      <c r="J649" s="25">
        <f t="shared" si="129"/>
        <v>14642.792149765208</v>
      </c>
      <c r="K649" s="15">
        <f t="shared" si="123"/>
        <v>14673.258966232719</v>
      </c>
      <c r="L649" s="36">
        <f t="shared" si="124"/>
        <v>-3619.2589662327191</v>
      </c>
      <c r="M649" s="36">
        <f t="shared" si="125"/>
        <v>3619.2589662327191</v>
      </c>
      <c r="N649" s="36">
        <f t="shared" si="126"/>
        <v>0.32741622636445805</v>
      </c>
      <c r="O649" s="36">
        <f t="shared" si="127"/>
        <v>13099035.46465593</v>
      </c>
      <c r="P649" s="35">
        <f t="shared" si="130"/>
        <v>13099035.46465593</v>
      </c>
    </row>
    <row r="650" spans="1:16" x14ac:dyDescent="0.4">
      <c r="A650" s="1">
        <v>649</v>
      </c>
      <c r="B650" s="21">
        <v>40462</v>
      </c>
      <c r="C650" s="43">
        <v>1</v>
      </c>
      <c r="D650" s="23">
        <v>16046</v>
      </c>
      <c r="E650" s="25">
        <f t="shared" si="131"/>
        <v>12574.5</v>
      </c>
      <c r="F650" s="25">
        <f t="shared" si="132"/>
        <v>12387.5</v>
      </c>
      <c r="G650" s="25">
        <f t="shared" si="121"/>
        <v>1.2953380423814329</v>
      </c>
      <c r="H650" s="25">
        <f t="shared" si="128"/>
        <v>0.99569607902686397</v>
      </c>
      <c r="I650" s="4">
        <f t="shared" si="122"/>
        <v>16115.359232590768</v>
      </c>
      <c r="J650" s="25">
        <f t="shared" si="129"/>
        <v>14642.961587649268</v>
      </c>
      <c r="K650" s="15">
        <f t="shared" si="123"/>
        <v>14579.939438163359</v>
      </c>
      <c r="L650" s="36">
        <f t="shared" si="124"/>
        <v>1466.0605618366408</v>
      </c>
      <c r="M650" s="36">
        <f t="shared" si="125"/>
        <v>1466.0605618366408</v>
      </c>
      <c r="N650" s="36">
        <f t="shared" si="126"/>
        <v>9.1366107555567788E-2</v>
      </c>
      <c r="O650" s="36">
        <f t="shared" si="127"/>
        <v>2149333.5709727667</v>
      </c>
      <c r="P650" s="35">
        <f t="shared" si="130"/>
        <v>2149333.5709727667</v>
      </c>
    </row>
    <row r="651" spans="1:16" x14ac:dyDescent="0.4">
      <c r="A651" s="1">
        <v>650</v>
      </c>
      <c r="B651" s="21">
        <v>40463</v>
      </c>
      <c r="C651" s="43">
        <v>2</v>
      </c>
      <c r="D651" s="23">
        <v>11555</v>
      </c>
      <c r="E651" s="25">
        <f t="shared" si="131"/>
        <v>12200.5</v>
      </c>
      <c r="F651" s="25">
        <f t="shared" si="132"/>
        <v>12181.125</v>
      </c>
      <c r="G651" s="25">
        <f t="shared" si="121"/>
        <v>0.94859875422015616</v>
      </c>
      <c r="H651" s="25">
        <f t="shared" si="128"/>
        <v>0.99867359391021715</v>
      </c>
      <c r="I651" s="4">
        <f t="shared" si="122"/>
        <v>11570.34697869344</v>
      </c>
      <c r="J651" s="25">
        <f t="shared" si="129"/>
        <v>14643.131025533328</v>
      </c>
      <c r="K651" s="15">
        <f t="shared" si="123"/>
        <v>14623.708287367574</v>
      </c>
      <c r="L651" s="36">
        <f t="shared" si="124"/>
        <v>-3068.7082873675736</v>
      </c>
      <c r="M651" s="36">
        <f t="shared" si="125"/>
        <v>3068.7082873675736</v>
      </c>
      <c r="N651" s="36">
        <f t="shared" si="126"/>
        <v>0.26557406208287093</v>
      </c>
      <c r="O651" s="36">
        <f t="shared" si="127"/>
        <v>9416970.552958427</v>
      </c>
      <c r="P651" s="35">
        <f t="shared" si="130"/>
        <v>9416970.552958427</v>
      </c>
    </row>
    <row r="652" spans="1:16" x14ac:dyDescent="0.4">
      <c r="A652" s="1">
        <v>651</v>
      </c>
      <c r="B652" s="21">
        <v>40464</v>
      </c>
      <c r="C652" s="43">
        <v>3</v>
      </c>
      <c r="D652" s="23">
        <v>10147</v>
      </c>
      <c r="E652" s="25">
        <f t="shared" si="131"/>
        <v>12161.75</v>
      </c>
      <c r="F652" s="25">
        <f t="shared" si="132"/>
        <v>12056</v>
      </c>
      <c r="G652" s="25">
        <f t="shared" si="121"/>
        <v>0.84165560716655607</v>
      </c>
      <c r="H652" s="25">
        <f t="shared" si="128"/>
        <v>1.0035496571909501</v>
      </c>
      <c r="I652" s="4">
        <f t="shared" si="122"/>
        <v>10111.109029126281</v>
      </c>
      <c r="J652" s="25">
        <f t="shared" si="129"/>
        <v>14643.300463417389</v>
      </c>
      <c r="K652" s="15">
        <f t="shared" si="123"/>
        <v>14695.279160206601</v>
      </c>
      <c r="L652" s="36">
        <f t="shared" si="124"/>
        <v>-4548.2791602066009</v>
      </c>
      <c r="M652" s="36">
        <f t="shared" si="125"/>
        <v>4548.2791602066009</v>
      </c>
      <c r="N652" s="36">
        <f t="shared" si="126"/>
        <v>0.44823880557865386</v>
      </c>
      <c r="O652" s="36">
        <f t="shared" si="127"/>
        <v>20686843.319169663</v>
      </c>
      <c r="P652" s="35">
        <f t="shared" si="130"/>
        <v>20686843.319169663</v>
      </c>
    </row>
    <row r="653" spans="1:16" x14ac:dyDescent="0.4">
      <c r="A653" s="1">
        <v>652</v>
      </c>
      <c r="B653" s="21">
        <v>40465</v>
      </c>
      <c r="C653" s="43">
        <v>4</v>
      </c>
      <c r="D653" s="23">
        <v>10899</v>
      </c>
      <c r="E653" s="25">
        <f t="shared" si="131"/>
        <v>11950.25</v>
      </c>
      <c r="F653" s="25">
        <f t="shared" si="132"/>
        <v>12281.25</v>
      </c>
      <c r="G653" s="25">
        <f t="shared" si="121"/>
        <v>0.88745038167938928</v>
      </c>
      <c r="H653" s="25">
        <f t="shared" si="128"/>
        <v>1.0020806698719684</v>
      </c>
      <c r="I653" s="4">
        <f t="shared" si="122"/>
        <v>10876.369864905706</v>
      </c>
      <c r="J653" s="25">
        <f t="shared" si="129"/>
        <v>14643.469901301449</v>
      </c>
      <c r="K653" s="15">
        <f t="shared" si="123"/>
        <v>14673.938127946163</v>
      </c>
      <c r="L653" s="36">
        <f t="shared" si="124"/>
        <v>-3774.9381279461631</v>
      </c>
      <c r="M653" s="36">
        <f t="shared" si="125"/>
        <v>3774.9381279461631</v>
      </c>
      <c r="N653" s="36">
        <f t="shared" si="126"/>
        <v>0.34635637470833686</v>
      </c>
      <c r="O653" s="36">
        <f t="shared" si="127"/>
        <v>14250157.869821683</v>
      </c>
      <c r="P653" s="35">
        <f t="shared" si="130"/>
        <v>14250157.869821683</v>
      </c>
    </row>
    <row r="654" spans="1:16" x14ac:dyDescent="0.4">
      <c r="A654" s="1">
        <v>653</v>
      </c>
      <c r="B654" s="21">
        <v>40466</v>
      </c>
      <c r="C654" s="43">
        <v>1</v>
      </c>
      <c r="D654" s="23">
        <v>15200</v>
      </c>
      <c r="E654" s="25">
        <f t="shared" si="131"/>
        <v>12612.25</v>
      </c>
      <c r="F654" s="25">
        <f t="shared" si="132"/>
        <v>12674.5</v>
      </c>
      <c r="G654" s="25">
        <f t="shared" si="121"/>
        <v>1.1992583533867214</v>
      </c>
      <c r="H654" s="25">
        <f t="shared" si="128"/>
        <v>0.99569607902686397</v>
      </c>
      <c r="I654" s="4">
        <f t="shared" si="122"/>
        <v>15265.702376628424</v>
      </c>
      <c r="J654" s="25">
        <f t="shared" si="129"/>
        <v>14643.639339185509</v>
      </c>
      <c r="K654" s="15">
        <f t="shared" si="123"/>
        <v>14580.614272710549</v>
      </c>
      <c r="L654" s="36">
        <f t="shared" si="124"/>
        <v>619.3857272894511</v>
      </c>
      <c r="M654" s="36">
        <f t="shared" si="125"/>
        <v>619.3857272894511</v>
      </c>
      <c r="N654" s="36">
        <f t="shared" si="126"/>
        <v>4.0749061005884941E-2</v>
      </c>
      <c r="O654" s="36">
        <f t="shared" si="127"/>
        <v>383638.67916988226</v>
      </c>
      <c r="P654" s="35">
        <f t="shared" si="130"/>
        <v>383638.67916988226</v>
      </c>
    </row>
    <row r="655" spans="1:16" x14ac:dyDescent="0.4">
      <c r="A655" s="1">
        <v>654</v>
      </c>
      <c r="B655" s="21">
        <v>40467</v>
      </c>
      <c r="C655" s="43">
        <v>2</v>
      </c>
      <c r="D655" s="23">
        <v>14203</v>
      </c>
      <c r="E655" s="25">
        <f t="shared" si="131"/>
        <v>12736.75</v>
      </c>
      <c r="F655" s="25">
        <f t="shared" si="132"/>
        <v>12958.25</v>
      </c>
      <c r="G655" s="25">
        <f t="shared" si="121"/>
        <v>1.0960584955530261</v>
      </c>
      <c r="H655" s="25">
        <f t="shared" si="128"/>
        <v>0.99867359391021715</v>
      </c>
      <c r="I655" s="4">
        <f t="shared" si="122"/>
        <v>14221.863966973857</v>
      </c>
      <c r="J655" s="25">
        <f t="shared" si="129"/>
        <v>14643.808777069567</v>
      </c>
      <c r="K655" s="15">
        <f t="shared" si="123"/>
        <v>14624.385139930047</v>
      </c>
      <c r="L655" s="36">
        <f t="shared" si="124"/>
        <v>-421.38513993004744</v>
      </c>
      <c r="M655" s="36">
        <f t="shared" si="125"/>
        <v>421.38513993004744</v>
      </c>
      <c r="N655" s="36">
        <f t="shared" si="126"/>
        <v>2.966874181018429E-2</v>
      </c>
      <c r="O655" s="36">
        <f t="shared" si="127"/>
        <v>177565.43615386565</v>
      </c>
      <c r="P655" s="35">
        <f t="shared" si="130"/>
        <v>177565.43615386565</v>
      </c>
    </row>
    <row r="656" spans="1:16" x14ac:dyDescent="0.4">
      <c r="A656" s="1">
        <v>655</v>
      </c>
      <c r="B656" s="21">
        <v>40468</v>
      </c>
      <c r="C656" s="43">
        <v>3</v>
      </c>
      <c r="D656" s="23">
        <v>10645</v>
      </c>
      <c r="E656" s="25">
        <f t="shared" si="131"/>
        <v>13179.75</v>
      </c>
      <c r="F656" s="25">
        <f t="shared" si="132"/>
        <v>13063.125</v>
      </c>
      <c r="G656" s="25">
        <f t="shared" si="121"/>
        <v>0.81488923974929428</v>
      </c>
      <c r="H656" s="25">
        <f t="shared" si="128"/>
        <v>1.0035496571909501</v>
      </c>
      <c r="I656" s="4">
        <f t="shared" si="122"/>
        <v>10607.347552483419</v>
      </c>
      <c r="J656" s="25">
        <f t="shared" si="129"/>
        <v>14643.978214953628</v>
      </c>
      <c r="K656" s="15">
        <f t="shared" si="123"/>
        <v>14695.959317528455</v>
      </c>
      <c r="L656" s="36">
        <f t="shared" si="124"/>
        <v>-4050.9593175284554</v>
      </c>
      <c r="M656" s="36">
        <f t="shared" si="125"/>
        <v>4050.9593175284554</v>
      </c>
      <c r="N656" s="36">
        <f t="shared" si="126"/>
        <v>0.38055042907735609</v>
      </c>
      <c r="O656" s="36">
        <f t="shared" si="127"/>
        <v>16410271.392270608</v>
      </c>
      <c r="P656" s="35">
        <f t="shared" si="130"/>
        <v>16410271.392270608</v>
      </c>
    </row>
    <row r="657" spans="1:16" x14ac:dyDescent="0.4">
      <c r="A657" s="1">
        <v>656</v>
      </c>
      <c r="B657" s="21">
        <v>40469</v>
      </c>
      <c r="C657" s="43">
        <v>4</v>
      </c>
      <c r="D657" s="23">
        <v>12671</v>
      </c>
      <c r="E657" s="25">
        <f t="shared" si="131"/>
        <v>12946.5</v>
      </c>
      <c r="F657" s="25">
        <f t="shared" si="132"/>
        <v>13190.75</v>
      </c>
      <c r="G657" s="25">
        <f t="shared" si="121"/>
        <v>0.96059738832136154</v>
      </c>
      <c r="H657" s="25">
        <f t="shared" si="128"/>
        <v>1.0020806698719684</v>
      </c>
      <c r="I657" s="4">
        <f t="shared" si="122"/>
        <v>12644.690573283806</v>
      </c>
      <c r="J657" s="25">
        <f t="shared" si="129"/>
        <v>14644.147652837688</v>
      </c>
      <c r="K657" s="15">
        <f t="shared" si="123"/>
        <v>14674.617289659604</v>
      </c>
      <c r="L657" s="36">
        <f t="shared" si="124"/>
        <v>-2003.6172896596036</v>
      </c>
      <c r="M657" s="36">
        <f t="shared" si="125"/>
        <v>2003.6172896596036</v>
      </c>
      <c r="N657" s="36">
        <f t="shared" si="126"/>
        <v>0.15812621653062928</v>
      </c>
      <c r="O657" s="36">
        <f t="shared" si="127"/>
        <v>4014482.2434228957</v>
      </c>
      <c r="P657" s="35">
        <f t="shared" si="130"/>
        <v>4014482.2434228957</v>
      </c>
    </row>
    <row r="658" spans="1:16" x14ac:dyDescent="0.4">
      <c r="A658" s="1">
        <v>657</v>
      </c>
      <c r="B658" s="21">
        <v>40470</v>
      </c>
      <c r="C658" s="43">
        <v>1</v>
      </c>
      <c r="D658" s="23">
        <v>14267</v>
      </c>
      <c r="E658" s="25">
        <f t="shared" si="131"/>
        <v>13435</v>
      </c>
      <c r="F658" s="25">
        <f t="shared" si="132"/>
        <v>13258.75</v>
      </c>
      <c r="G658" s="25">
        <f t="shared" si="121"/>
        <v>1.0760441218063543</v>
      </c>
      <c r="H658" s="25">
        <f t="shared" si="128"/>
        <v>0.99569607902686397</v>
      </c>
      <c r="I658" s="4">
        <f t="shared" si="122"/>
        <v>14328.669461010377</v>
      </c>
      <c r="J658" s="25">
        <f t="shared" si="129"/>
        <v>14644.317090721748</v>
      </c>
      <c r="K658" s="15">
        <f t="shared" si="123"/>
        <v>14581.289107257737</v>
      </c>
      <c r="L658" s="36">
        <f t="shared" si="124"/>
        <v>-314.28910725773676</v>
      </c>
      <c r="M658" s="36">
        <f t="shared" si="125"/>
        <v>314.28910725773676</v>
      </c>
      <c r="N658" s="36">
        <f t="shared" si="126"/>
        <v>2.2029095623308105E-2</v>
      </c>
      <c r="O658" s="36">
        <f t="shared" si="127"/>
        <v>98777.64294086516</v>
      </c>
      <c r="P658" s="35">
        <f t="shared" si="130"/>
        <v>98777.64294086516</v>
      </c>
    </row>
    <row r="659" spans="1:16" x14ac:dyDescent="0.4">
      <c r="A659" s="1">
        <v>658</v>
      </c>
      <c r="B659" s="21">
        <v>40471</v>
      </c>
      <c r="C659" s="43">
        <v>2</v>
      </c>
      <c r="D659" s="23">
        <v>16157</v>
      </c>
      <c r="E659" s="25">
        <f t="shared" si="131"/>
        <v>13082.5</v>
      </c>
      <c r="F659" s="25">
        <f t="shared" si="132"/>
        <v>13080.75</v>
      </c>
      <c r="G659" s="25">
        <f t="shared" si="121"/>
        <v>1.2351738241308794</v>
      </c>
      <c r="H659" s="25">
        <f t="shared" si="128"/>
        <v>0.99867359391021715</v>
      </c>
      <c r="I659" s="4">
        <f t="shared" si="122"/>
        <v>16178.459206815223</v>
      </c>
      <c r="J659" s="25">
        <f t="shared" si="129"/>
        <v>14644.486528605808</v>
      </c>
      <c r="K659" s="15">
        <f t="shared" si="123"/>
        <v>14625.061992492523</v>
      </c>
      <c r="L659" s="36">
        <f t="shared" si="124"/>
        <v>1531.9380075074769</v>
      </c>
      <c r="M659" s="36">
        <f t="shared" si="125"/>
        <v>1531.9380075074769</v>
      </c>
      <c r="N659" s="36">
        <f t="shared" si="126"/>
        <v>9.4815745961965514E-2</v>
      </c>
      <c r="O659" s="36">
        <f t="shared" si="127"/>
        <v>2346834.0588459782</v>
      </c>
      <c r="P659" s="35">
        <f t="shared" si="130"/>
        <v>2346834.0588459782</v>
      </c>
    </row>
    <row r="660" spans="1:16" x14ac:dyDescent="0.4">
      <c r="A660" s="1">
        <v>659</v>
      </c>
      <c r="B660" s="21">
        <v>40472</v>
      </c>
      <c r="C660" s="43">
        <v>3</v>
      </c>
      <c r="D660" s="23">
        <v>9235</v>
      </c>
      <c r="E660" s="25">
        <f t="shared" si="131"/>
        <v>13079</v>
      </c>
      <c r="F660" s="25">
        <f t="shared" si="132"/>
        <v>12826.125</v>
      </c>
      <c r="G660" s="25">
        <f t="shared" si="121"/>
        <v>0.72001481351538366</v>
      </c>
      <c r="H660" s="25">
        <f t="shared" si="128"/>
        <v>1.0035496571909501</v>
      </c>
      <c r="I660" s="4">
        <f t="shared" si="122"/>
        <v>9202.3348658698342</v>
      </c>
      <c r="J660" s="25">
        <f t="shared" si="129"/>
        <v>14644.655966489869</v>
      </c>
      <c r="K660" s="15">
        <f t="shared" si="123"/>
        <v>14696.63947485031</v>
      </c>
      <c r="L660" s="36">
        <f t="shared" si="124"/>
        <v>-5461.6394748503099</v>
      </c>
      <c r="M660" s="36">
        <f t="shared" si="125"/>
        <v>5461.6394748503099</v>
      </c>
      <c r="N660" s="36">
        <f t="shared" si="126"/>
        <v>0.59140654844074825</v>
      </c>
      <c r="O660" s="36">
        <f t="shared" si="127"/>
        <v>29829505.753243167</v>
      </c>
      <c r="P660" s="35">
        <f t="shared" si="130"/>
        <v>29829505.753243167</v>
      </c>
    </row>
    <row r="661" spans="1:16" x14ac:dyDescent="0.4">
      <c r="A661" s="1">
        <v>660</v>
      </c>
      <c r="B661" s="21">
        <v>40473</v>
      </c>
      <c r="C661" s="43">
        <v>4</v>
      </c>
      <c r="D661" s="23">
        <v>12657</v>
      </c>
      <c r="E661" s="25">
        <f t="shared" si="131"/>
        <v>12573.25</v>
      </c>
      <c r="F661" s="25">
        <f t="shared" si="132"/>
        <v>12019.125</v>
      </c>
      <c r="G661" s="25">
        <f t="shared" si="121"/>
        <v>1.0530716670306699</v>
      </c>
      <c r="H661" s="25">
        <f t="shared" si="128"/>
        <v>1.0020806698719684</v>
      </c>
      <c r="I661" s="4">
        <f t="shared" si="122"/>
        <v>12630.719642179238</v>
      </c>
      <c r="J661" s="25">
        <f t="shared" si="129"/>
        <v>14644.825404373929</v>
      </c>
      <c r="K661" s="15">
        <f t="shared" si="123"/>
        <v>14675.296451373048</v>
      </c>
      <c r="L661" s="36">
        <f t="shared" si="124"/>
        <v>-2018.2964513730476</v>
      </c>
      <c r="M661" s="36">
        <f t="shared" si="125"/>
        <v>2018.2964513730476</v>
      </c>
      <c r="N661" s="36">
        <f t="shared" si="126"/>
        <v>0.15946088736454511</v>
      </c>
      <c r="O661" s="36">
        <f t="shared" si="127"/>
        <v>4073520.5656250366</v>
      </c>
      <c r="P661" s="35">
        <f t="shared" si="130"/>
        <v>4073520.5656250366</v>
      </c>
    </row>
    <row r="662" spans="1:16" x14ac:dyDescent="0.4">
      <c r="A662" s="1">
        <v>661</v>
      </c>
      <c r="B662" s="21">
        <v>40474</v>
      </c>
      <c r="C662" s="43">
        <v>1</v>
      </c>
      <c r="D662" s="23">
        <v>12244</v>
      </c>
      <c r="E662" s="25">
        <f t="shared" si="131"/>
        <v>11465</v>
      </c>
      <c r="F662" s="25">
        <f t="shared" si="132"/>
        <v>12269</v>
      </c>
      <c r="G662" s="25">
        <f t="shared" si="121"/>
        <v>0.99796234411932516</v>
      </c>
      <c r="H662" s="25">
        <f t="shared" si="128"/>
        <v>0.99569607902686397</v>
      </c>
      <c r="I662" s="4">
        <f t="shared" si="122"/>
        <v>12296.924993384106</v>
      </c>
      <c r="J662" s="25">
        <f t="shared" si="129"/>
        <v>14644.994842257989</v>
      </c>
      <c r="K662" s="15">
        <f t="shared" si="123"/>
        <v>14581.963941804926</v>
      </c>
      <c r="L662" s="36">
        <f t="shared" si="124"/>
        <v>-2337.9639418049264</v>
      </c>
      <c r="M662" s="36">
        <f t="shared" si="125"/>
        <v>2337.9639418049264</v>
      </c>
      <c r="N662" s="36">
        <f t="shared" si="126"/>
        <v>0.19094772474721713</v>
      </c>
      <c r="O662" s="36">
        <f t="shared" si="127"/>
        <v>5466075.3931800295</v>
      </c>
      <c r="P662" s="35">
        <f t="shared" si="130"/>
        <v>5466075.3931800295</v>
      </c>
    </row>
    <row r="663" spans="1:16" x14ac:dyDescent="0.4">
      <c r="A663" s="1">
        <v>662</v>
      </c>
      <c r="B663" s="21">
        <v>40475</v>
      </c>
      <c r="C663" s="43">
        <v>2</v>
      </c>
      <c r="D663" s="23">
        <v>11724</v>
      </c>
      <c r="E663" s="25">
        <f t="shared" si="131"/>
        <v>13073</v>
      </c>
      <c r="F663" s="25">
        <f t="shared" si="132"/>
        <v>13243.375</v>
      </c>
      <c r="G663" s="25">
        <f t="shared" si="121"/>
        <v>0.88527282509179117</v>
      </c>
      <c r="H663" s="25">
        <f t="shared" si="128"/>
        <v>0.99867359391021715</v>
      </c>
      <c r="I663" s="4">
        <f t="shared" si="122"/>
        <v>11739.571439048193</v>
      </c>
      <c r="J663" s="25">
        <f t="shared" si="129"/>
        <v>14645.164280142049</v>
      </c>
      <c r="K663" s="15">
        <f t="shared" si="123"/>
        <v>14625.738845054999</v>
      </c>
      <c r="L663" s="36">
        <f t="shared" si="124"/>
        <v>-2901.7388450549988</v>
      </c>
      <c r="M663" s="36">
        <f t="shared" si="125"/>
        <v>2901.7388450549988</v>
      </c>
      <c r="N663" s="36">
        <f t="shared" si="126"/>
        <v>0.2475041662448822</v>
      </c>
      <c r="O663" s="36">
        <f t="shared" si="127"/>
        <v>8420088.3249011189</v>
      </c>
      <c r="P663" s="35">
        <f t="shared" si="130"/>
        <v>8420088.3249011189</v>
      </c>
    </row>
    <row r="664" spans="1:16" x14ac:dyDescent="0.4">
      <c r="A664" s="1">
        <v>663</v>
      </c>
      <c r="B664" s="21">
        <v>40476</v>
      </c>
      <c r="C664" s="43">
        <v>3</v>
      </c>
      <c r="D664" s="23">
        <v>15667</v>
      </c>
      <c r="E664" s="25">
        <f t="shared" si="131"/>
        <v>13413.75</v>
      </c>
      <c r="F664" s="25">
        <f t="shared" si="132"/>
        <v>13628.25</v>
      </c>
      <c r="G664" s="25">
        <f t="shared" si="121"/>
        <v>1.1495973437528664</v>
      </c>
      <c r="H664" s="25">
        <f t="shared" si="128"/>
        <v>1.0035496571909501</v>
      </c>
      <c r="I664" s="4">
        <f t="shared" si="122"/>
        <v>15611.584227783724</v>
      </c>
      <c r="J664" s="25">
        <f t="shared" si="129"/>
        <v>14645.33371802611</v>
      </c>
      <c r="K664" s="15">
        <f t="shared" si="123"/>
        <v>14697.319632172166</v>
      </c>
      <c r="L664" s="36">
        <f t="shared" si="124"/>
        <v>969.68036782783383</v>
      </c>
      <c r="M664" s="36">
        <f t="shared" si="125"/>
        <v>969.68036782783383</v>
      </c>
      <c r="N664" s="36">
        <f t="shared" si="126"/>
        <v>6.1893174687421573E-2</v>
      </c>
      <c r="O664" s="36">
        <f t="shared" si="127"/>
        <v>940280.01575072308</v>
      </c>
      <c r="P664" s="35">
        <f t="shared" si="130"/>
        <v>940280.01575072308</v>
      </c>
    </row>
    <row r="665" spans="1:16" x14ac:dyDescent="0.4">
      <c r="A665" s="1">
        <v>664</v>
      </c>
      <c r="B665" s="21">
        <v>40477</v>
      </c>
      <c r="C665" s="43">
        <v>4</v>
      </c>
      <c r="D665" s="23">
        <v>14020</v>
      </c>
      <c r="E665" s="25">
        <f t="shared" si="131"/>
        <v>13842.75</v>
      </c>
      <c r="F665" s="25">
        <f t="shared" si="132"/>
        <v>13916.75</v>
      </c>
      <c r="G665" s="25">
        <f t="shared" si="121"/>
        <v>1.0074191172507949</v>
      </c>
      <c r="H665" s="25">
        <f t="shared" si="128"/>
        <v>1.0020806698719684</v>
      </c>
      <c r="I665" s="4">
        <f t="shared" si="122"/>
        <v>13990.889577573906</v>
      </c>
      <c r="J665" s="25">
        <f t="shared" si="129"/>
        <v>14645.503155910168</v>
      </c>
      <c r="K665" s="15">
        <f t="shared" si="123"/>
        <v>14675.975613086488</v>
      </c>
      <c r="L665" s="36">
        <f t="shared" si="124"/>
        <v>-655.97561308648801</v>
      </c>
      <c r="M665" s="36">
        <f t="shared" si="125"/>
        <v>655.97561308648801</v>
      </c>
      <c r="N665" s="36">
        <f t="shared" si="126"/>
        <v>4.6788560134556921E-2</v>
      </c>
      <c r="O665" s="36">
        <f t="shared" si="127"/>
        <v>430304.00496419379</v>
      </c>
      <c r="P665" s="35">
        <f t="shared" si="130"/>
        <v>430304.00496419379</v>
      </c>
    </row>
    <row r="666" spans="1:16" x14ac:dyDescent="0.4">
      <c r="A666" s="1">
        <v>665</v>
      </c>
      <c r="B666" s="21">
        <v>40478</v>
      </c>
      <c r="C666" s="43">
        <v>1</v>
      </c>
      <c r="D666" s="23">
        <v>13960</v>
      </c>
      <c r="E666" s="25">
        <f t="shared" si="131"/>
        <v>13990.75</v>
      </c>
      <c r="F666" s="25">
        <f t="shared" si="132"/>
        <v>13502.375</v>
      </c>
      <c r="G666" s="25">
        <f t="shared" si="121"/>
        <v>1.0338921856340089</v>
      </c>
      <c r="H666" s="25">
        <f t="shared" si="128"/>
        <v>0.99569607902686397</v>
      </c>
      <c r="I666" s="4">
        <f t="shared" si="122"/>
        <v>14020.342445903474</v>
      </c>
      <c r="J666" s="25">
        <f t="shared" si="129"/>
        <v>14645.672593794228</v>
      </c>
      <c r="K666" s="15">
        <f t="shared" si="123"/>
        <v>14582.638776352114</v>
      </c>
      <c r="L666" s="36">
        <f t="shared" si="124"/>
        <v>-622.63877635211429</v>
      </c>
      <c r="M666" s="36">
        <f t="shared" si="125"/>
        <v>622.63877635211429</v>
      </c>
      <c r="N666" s="36">
        <f t="shared" si="126"/>
        <v>4.4601631543847726E-2</v>
      </c>
      <c r="O666" s="36">
        <f t="shared" si="127"/>
        <v>387679.04581725819</v>
      </c>
      <c r="P666" s="35">
        <f t="shared" si="130"/>
        <v>387679.04581725819</v>
      </c>
    </row>
    <row r="667" spans="1:16" x14ac:dyDescent="0.4">
      <c r="A667" s="1">
        <v>666</v>
      </c>
      <c r="B667" s="21">
        <v>40479</v>
      </c>
      <c r="C667" s="43">
        <v>2</v>
      </c>
      <c r="D667" s="23">
        <v>12316</v>
      </c>
      <c r="E667" s="25">
        <f t="shared" si="131"/>
        <v>13014</v>
      </c>
      <c r="F667" s="25">
        <f t="shared" si="132"/>
        <v>12539.75</v>
      </c>
      <c r="G667" s="25">
        <f t="shared" si="121"/>
        <v>0.98215674156183341</v>
      </c>
      <c r="H667" s="25">
        <f t="shared" si="128"/>
        <v>0.99867359391021715</v>
      </c>
      <c r="I667" s="4">
        <f t="shared" si="122"/>
        <v>12332.357714373726</v>
      </c>
      <c r="J667" s="25">
        <f t="shared" si="129"/>
        <v>14645.842031678289</v>
      </c>
      <c r="K667" s="15">
        <f t="shared" si="123"/>
        <v>14626.415697617473</v>
      </c>
      <c r="L667" s="36">
        <f t="shared" si="124"/>
        <v>-2310.4156976174727</v>
      </c>
      <c r="M667" s="36">
        <f t="shared" si="125"/>
        <v>2310.4156976174727</v>
      </c>
      <c r="N667" s="36">
        <f t="shared" si="126"/>
        <v>0.18759464904331541</v>
      </c>
      <c r="O667" s="36">
        <f t="shared" si="127"/>
        <v>5338020.6957972329</v>
      </c>
      <c r="P667" s="35">
        <f t="shared" si="130"/>
        <v>5338020.6957972329</v>
      </c>
    </row>
    <row r="668" spans="1:16" x14ac:dyDescent="0.4">
      <c r="A668" s="1">
        <v>667</v>
      </c>
      <c r="B668" s="21">
        <v>40480</v>
      </c>
      <c r="C668" s="43">
        <v>3</v>
      </c>
      <c r="D668" s="23">
        <v>11760</v>
      </c>
      <c r="E668" s="25">
        <f t="shared" si="131"/>
        <v>12065.5</v>
      </c>
      <c r="F668" s="25">
        <f t="shared" si="132"/>
        <v>11570.5</v>
      </c>
      <c r="G668" s="25">
        <f t="shared" si="121"/>
        <v>1.0163778574823905</v>
      </c>
      <c r="H668" s="25">
        <f t="shared" si="128"/>
        <v>1.0035496571909501</v>
      </c>
      <c r="I668" s="4">
        <f t="shared" si="122"/>
        <v>11718.403684096291</v>
      </c>
      <c r="J668" s="25">
        <f t="shared" si="129"/>
        <v>14646.011469562349</v>
      </c>
      <c r="K668" s="15">
        <f t="shared" si="123"/>
        <v>14697.999789494019</v>
      </c>
      <c r="L668" s="36">
        <f t="shared" si="124"/>
        <v>-2937.9997894940188</v>
      </c>
      <c r="M668" s="36">
        <f t="shared" si="125"/>
        <v>2937.9997894940188</v>
      </c>
      <c r="N668" s="36">
        <f t="shared" si="126"/>
        <v>0.24982991407262065</v>
      </c>
      <c r="O668" s="36">
        <f t="shared" si="127"/>
        <v>8631842.763066899</v>
      </c>
      <c r="P668" s="35">
        <f t="shared" si="130"/>
        <v>8631842.763066899</v>
      </c>
    </row>
    <row r="669" spans="1:16" x14ac:dyDescent="0.4">
      <c r="A669" s="1">
        <v>668</v>
      </c>
      <c r="B669" s="21">
        <v>40481</v>
      </c>
      <c r="C669" s="43">
        <v>4</v>
      </c>
      <c r="D669" s="23">
        <v>10226</v>
      </c>
      <c r="E669" s="25">
        <f t="shared" si="131"/>
        <v>11075.5</v>
      </c>
      <c r="F669" s="25">
        <f t="shared" si="132"/>
        <v>11061.625</v>
      </c>
      <c r="G669" s="25">
        <f t="shared" si="121"/>
        <v>0.92445730170747964</v>
      </c>
      <c r="H669" s="25">
        <f t="shared" si="128"/>
        <v>1.0020806698719684</v>
      </c>
      <c r="I669" s="4">
        <f t="shared" si="122"/>
        <v>10204.767248236145</v>
      </c>
      <c r="J669" s="25">
        <f t="shared" si="129"/>
        <v>14646.180907446409</v>
      </c>
      <c r="K669" s="15">
        <f t="shared" si="123"/>
        <v>14676.654774799932</v>
      </c>
      <c r="L669" s="36">
        <f t="shared" si="124"/>
        <v>-4450.6547747999321</v>
      </c>
      <c r="M669" s="36">
        <f t="shared" si="125"/>
        <v>4450.6547747999321</v>
      </c>
      <c r="N669" s="36">
        <f t="shared" si="126"/>
        <v>0.43522929540386585</v>
      </c>
      <c r="O669" s="36">
        <f t="shared" si="127"/>
        <v>19808327.924449433</v>
      </c>
      <c r="P669" s="35">
        <f t="shared" si="130"/>
        <v>19808327.924449433</v>
      </c>
    </row>
    <row r="670" spans="1:16" x14ac:dyDescent="0.4">
      <c r="A670" s="1">
        <v>669</v>
      </c>
      <c r="B670" s="21">
        <v>40482</v>
      </c>
      <c r="C670" s="43">
        <v>1</v>
      </c>
      <c r="D670" s="23">
        <v>10000</v>
      </c>
      <c r="E670" s="25">
        <f t="shared" si="131"/>
        <v>11047.75</v>
      </c>
      <c r="F670" s="25">
        <f t="shared" si="132"/>
        <v>10839.75</v>
      </c>
      <c r="G670" s="25">
        <f t="shared" si="121"/>
        <v>0.92253050116469471</v>
      </c>
      <c r="H670" s="25">
        <f t="shared" si="128"/>
        <v>0.99569607902686397</v>
      </c>
      <c r="I670" s="4">
        <f t="shared" si="122"/>
        <v>10043.225247781858</v>
      </c>
      <c r="J670" s="25">
        <f t="shared" si="129"/>
        <v>14646.350345330469</v>
      </c>
      <c r="K670" s="15">
        <f t="shared" si="123"/>
        <v>14583.313610899304</v>
      </c>
      <c r="L670" s="36">
        <f t="shared" si="124"/>
        <v>-4583.313610899304</v>
      </c>
      <c r="M670" s="36">
        <f t="shared" si="125"/>
        <v>4583.313610899304</v>
      </c>
      <c r="N670" s="36">
        <f t="shared" si="126"/>
        <v>0.45833136108993039</v>
      </c>
      <c r="O670" s="36">
        <f t="shared" si="127"/>
        <v>21006763.655854817</v>
      </c>
      <c r="P670" s="35">
        <f t="shared" si="130"/>
        <v>21006763.655854817</v>
      </c>
    </row>
    <row r="671" spans="1:16" x14ac:dyDescent="0.4">
      <c r="A671" s="1">
        <v>670</v>
      </c>
      <c r="B671" s="21">
        <v>40483</v>
      </c>
      <c r="C671" s="43">
        <v>2</v>
      </c>
      <c r="D671" s="23">
        <v>12205</v>
      </c>
      <c r="E671" s="25">
        <f t="shared" si="131"/>
        <v>10631.75</v>
      </c>
      <c r="F671" s="25">
        <f t="shared" si="132"/>
        <v>10942.5</v>
      </c>
      <c r="G671" s="25">
        <f t="shared" si="121"/>
        <v>1.1153758281928261</v>
      </c>
      <c r="H671" s="25">
        <f t="shared" si="128"/>
        <v>0.99867359391021715</v>
      </c>
      <c r="I671" s="4">
        <f t="shared" si="122"/>
        <v>12221.210287750189</v>
      </c>
      <c r="J671" s="25">
        <f t="shared" si="129"/>
        <v>14646.51978321453</v>
      </c>
      <c r="K671" s="15">
        <f t="shared" si="123"/>
        <v>14627.092550179948</v>
      </c>
      <c r="L671" s="36">
        <f t="shared" si="124"/>
        <v>-2422.0925501799484</v>
      </c>
      <c r="M671" s="36">
        <f t="shared" si="125"/>
        <v>2422.0925501799484</v>
      </c>
      <c r="N671" s="36">
        <f t="shared" si="126"/>
        <v>0.19845084393117152</v>
      </c>
      <c r="O671" s="36">
        <f t="shared" si="127"/>
        <v>5866532.3216372058</v>
      </c>
      <c r="P671" s="35">
        <f t="shared" si="130"/>
        <v>5866532.3216372058</v>
      </c>
    </row>
    <row r="672" spans="1:16" x14ac:dyDescent="0.4">
      <c r="A672" s="1">
        <v>671</v>
      </c>
      <c r="B672" s="21">
        <v>40484</v>
      </c>
      <c r="C672" s="43">
        <v>3</v>
      </c>
      <c r="D672" s="23">
        <v>10096</v>
      </c>
      <c r="E672" s="25">
        <f t="shared" si="131"/>
        <v>11253.25</v>
      </c>
      <c r="F672" s="25">
        <f t="shared" si="132"/>
        <v>11320.625</v>
      </c>
      <c r="G672" s="25">
        <f t="shared" si="121"/>
        <v>0.8918235521448683</v>
      </c>
      <c r="H672" s="25">
        <f t="shared" si="128"/>
        <v>1.0035496571909501</v>
      </c>
      <c r="I672" s="4">
        <f t="shared" si="122"/>
        <v>10060.289421312598</v>
      </c>
      <c r="J672" s="25">
        <f t="shared" si="129"/>
        <v>14646.68922109859</v>
      </c>
      <c r="K672" s="15">
        <f t="shared" si="123"/>
        <v>14698.679946815873</v>
      </c>
      <c r="L672" s="36">
        <f t="shared" si="124"/>
        <v>-4602.6799468158733</v>
      </c>
      <c r="M672" s="36">
        <f t="shared" si="125"/>
        <v>4602.6799468158733</v>
      </c>
      <c r="N672" s="36">
        <f t="shared" si="126"/>
        <v>0.45589143688746764</v>
      </c>
      <c r="O672" s="36">
        <f t="shared" si="127"/>
        <v>21184662.69282097</v>
      </c>
      <c r="P672" s="35">
        <f t="shared" si="130"/>
        <v>21184662.69282097</v>
      </c>
    </row>
    <row r="673" spans="1:16" x14ac:dyDescent="0.4">
      <c r="A673" s="1">
        <v>672</v>
      </c>
      <c r="B673" s="21">
        <v>40485</v>
      </c>
      <c r="C673" s="43">
        <v>4</v>
      </c>
      <c r="D673" s="23">
        <v>12712</v>
      </c>
      <c r="E673" s="25">
        <f t="shared" si="131"/>
        <v>11388</v>
      </c>
      <c r="F673" s="25">
        <f t="shared" si="132"/>
        <v>11347.5</v>
      </c>
      <c r="G673" s="25">
        <f t="shared" si="121"/>
        <v>1.1202467503855476</v>
      </c>
      <c r="H673" s="25">
        <f t="shared" si="128"/>
        <v>1.0020806698719684</v>
      </c>
      <c r="I673" s="4">
        <f t="shared" si="122"/>
        <v>12685.605442947181</v>
      </c>
      <c r="J673" s="25">
        <f t="shared" si="129"/>
        <v>14646.85865898265</v>
      </c>
      <c r="K673" s="15">
        <f t="shared" si="123"/>
        <v>14677.333936513374</v>
      </c>
      <c r="L673" s="36">
        <f t="shared" si="124"/>
        <v>-1965.3339365133743</v>
      </c>
      <c r="M673" s="36">
        <f t="shared" si="125"/>
        <v>1965.3339365133743</v>
      </c>
      <c r="N673" s="36">
        <f t="shared" si="126"/>
        <v>0.15460462055643284</v>
      </c>
      <c r="O673" s="36">
        <f t="shared" si="127"/>
        <v>3862537.4820111557</v>
      </c>
      <c r="P673" s="35">
        <f t="shared" si="130"/>
        <v>3862537.4820111557</v>
      </c>
    </row>
    <row r="674" spans="1:16" x14ac:dyDescent="0.4">
      <c r="A674" s="1">
        <v>673</v>
      </c>
      <c r="B674" s="21">
        <v>40486</v>
      </c>
      <c r="C674" s="43">
        <v>1</v>
      </c>
      <c r="D674" s="23">
        <v>10539</v>
      </c>
      <c r="E674" s="25">
        <f t="shared" si="131"/>
        <v>11307</v>
      </c>
      <c r="F674" s="25">
        <f t="shared" si="132"/>
        <v>11340.125</v>
      </c>
      <c r="G674" s="25">
        <f t="shared" si="121"/>
        <v>0.92935483515393347</v>
      </c>
      <c r="H674" s="25">
        <f t="shared" si="128"/>
        <v>0.99569607902686397</v>
      </c>
      <c r="I674" s="4">
        <f t="shared" si="122"/>
        <v>10584.5550886373</v>
      </c>
      <c r="J674" s="25">
        <f t="shared" si="129"/>
        <v>14647.02809686671</v>
      </c>
      <c r="K674" s="15">
        <f t="shared" si="123"/>
        <v>14583.988445446494</v>
      </c>
      <c r="L674" s="36">
        <f t="shared" si="124"/>
        <v>-4044.9884454464936</v>
      </c>
      <c r="M674" s="36">
        <f t="shared" si="125"/>
        <v>4044.9884454464936</v>
      </c>
      <c r="N674" s="36">
        <f t="shared" si="126"/>
        <v>0.38381140956888637</v>
      </c>
      <c r="O674" s="36">
        <f t="shared" si="127"/>
        <v>16361931.523795642</v>
      </c>
      <c r="P674" s="35">
        <f t="shared" si="130"/>
        <v>16361931.523795642</v>
      </c>
    </row>
    <row r="675" spans="1:16" x14ac:dyDescent="0.4">
      <c r="A675" s="1">
        <v>674</v>
      </c>
      <c r="B675" s="21">
        <v>40487</v>
      </c>
      <c r="C675" s="43">
        <v>2</v>
      </c>
      <c r="D675" s="23">
        <v>11881</v>
      </c>
      <c r="E675" s="25">
        <f t="shared" si="131"/>
        <v>11373.25</v>
      </c>
      <c r="F675" s="25">
        <f t="shared" si="132"/>
        <v>10961.5</v>
      </c>
      <c r="G675" s="25">
        <f t="shared" si="121"/>
        <v>1.0838845048579118</v>
      </c>
      <c r="H675" s="25">
        <f t="shared" si="128"/>
        <v>0.99867359391021715</v>
      </c>
      <c r="I675" s="4">
        <f t="shared" si="122"/>
        <v>11896.779961389593</v>
      </c>
      <c r="J675" s="25">
        <f t="shared" si="129"/>
        <v>14647.197534750769</v>
      </c>
      <c r="K675" s="15">
        <f t="shared" si="123"/>
        <v>14627.769402742422</v>
      </c>
      <c r="L675" s="36">
        <f t="shared" si="124"/>
        <v>-2746.7694027424222</v>
      </c>
      <c r="M675" s="36">
        <f t="shared" si="125"/>
        <v>2746.7694027424222</v>
      </c>
      <c r="N675" s="36">
        <f t="shared" si="126"/>
        <v>0.23119008524050352</v>
      </c>
      <c r="O675" s="36">
        <f t="shared" si="127"/>
        <v>7544742.1518419627</v>
      </c>
      <c r="P675" s="35">
        <f t="shared" si="130"/>
        <v>7544742.1518419627</v>
      </c>
    </row>
    <row r="676" spans="1:16" x14ac:dyDescent="0.4">
      <c r="A676" s="1">
        <v>675</v>
      </c>
      <c r="B676" s="21">
        <v>40488</v>
      </c>
      <c r="C676" s="43">
        <v>3</v>
      </c>
      <c r="D676" s="23">
        <v>10361</v>
      </c>
      <c r="E676" s="25">
        <f t="shared" si="131"/>
        <v>10549.75</v>
      </c>
      <c r="F676" s="25">
        <f t="shared" si="132"/>
        <v>10728.75</v>
      </c>
      <c r="G676" s="25">
        <f t="shared" si="121"/>
        <v>0.96572294069672604</v>
      </c>
      <c r="H676" s="25">
        <f t="shared" si="128"/>
        <v>1.0035496571909501</v>
      </c>
      <c r="I676" s="4">
        <f t="shared" si="122"/>
        <v>10324.352089364087</v>
      </c>
      <c r="J676" s="25">
        <f t="shared" si="129"/>
        <v>14647.366972634829</v>
      </c>
      <c r="K676" s="15">
        <f t="shared" si="123"/>
        <v>14699.360104137728</v>
      </c>
      <c r="L676" s="36">
        <f t="shared" si="124"/>
        <v>-4338.3601041377278</v>
      </c>
      <c r="M676" s="36">
        <f t="shared" si="125"/>
        <v>4338.3601041377278</v>
      </c>
      <c r="N676" s="36">
        <f t="shared" si="126"/>
        <v>0.41872021080375715</v>
      </c>
      <c r="O676" s="36">
        <f t="shared" si="127"/>
        <v>18821368.393173918</v>
      </c>
      <c r="P676" s="35">
        <f t="shared" si="130"/>
        <v>18821368.393173918</v>
      </c>
    </row>
    <row r="677" spans="1:16" x14ac:dyDescent="0.4">
      <c r="A677" s="1">
        <v>676</v>
      </c>
      <c r="B677" s="21">
        <v>40489</v>
      </c>
      <c r="C677" s="43">
        <v>4</v>
      </c>
      <c r="D677" s="23">
        <v>9418</v>
      </c>
      <c r="E677" s="25">
        <f t="shared" si="131"/>
        <v>10907.75</v>
      </c>
      <c r="F677" s="25">
        <f t="shared" si="132"/>
        <v>11110.125</v>
      </c>
      <c r="G677" s="25">
        <f t="shared" si="121"/>
        <v>0.8476952329519245</v>
      </c>
      <c r="H677" s="25">
        <f t="shared" si="128"/>
        <v>1.0020806698719684</v>
      </c>
      <c r="I677" s="4">
        <f t="shared" si="122"/>
        <v>9398.4449387725417</v>
      </c>
      <c r="J677" s="25">
        <f t="shared" si="129"/>
        <v>14647.536410518889</v>
      </c>
      <c r="K677" s="15">
        <f t="shared" si="123"/>
        <v>14678.013098226817</v>
      </c>
      <c r="L677" s="36">
        <f t="shared" si="124"/>
        <v>-5260.0130982268165</v>
      </c>
      <c r="M677" s="36">
        <f t="shared" si="125"/>
        <v>5260.0130982268165</v>
      </c>
      <c r="N677" s="36">
        <f t="shared" si="126"/>
        <v>0.55850638120904827</v>
      </c>
      <c r="O677" s="36">
        <f t="shared" si="127"/>
        <v>27667737.793517672</v>
      </c>
      <c r="P677" s="35">
        <f t="shared" si="130"/>
        <v>27667737.793517672</v>
      </c>
    </row>
    <row r="678" spans="1:16" x14ac:dyDescent="0.4">
      <c r="A678" s="1">
        <v>677</v>
      </c>
      <c r="B678" s="21">
        <v>40490</v>
      </c>
      <c r="C678" s="43">
        <v>1</v>
      </c>
      <c r="D678" s="23">
        <v>11971</v>
      </c>
      <c r="E678" s="25">
        <f t="shared" si="131"/>
        <v>11312.5</v>
      </c>
      <c r="F678" s="25">
        <f t="shared" si="132"/>
        <v>11835.625</v>
      </c>
      <c r="G678" s="25">
        <f t="shared" si="121"/>
        <v>1.0114379257538153</v>
      </c>
      <c r="H678" s="25">
        <f t="shared" si="128"/>
        <v>0.99569607902686397</v>
      </c>
      <c r="I678" s="4">
        <f t="shared" si="122"/>
        <v>12022.744944119662</v>
      </c>
      <c r="J678" s="25">
        <f t="shared" si="129"/>
        <v>14647.705848402949</v>
      </c>
      <c r="K678" s="15">
        <f t="shared" si="123"/>
        <v>14584.663279993681</v>
      </c>
      <c r="L678" s="36">
        <f t="shared" si="124"/>
        <v>-2613.6632799936815</v>
      </c>
      <c r="M678" s="36">
        <f t="shared" si="125"/>
        <v>2613.6632799936815</v>
      </c>
      <c r="N678" s="36">
        <f t="shared" si="126"/>
        <v>0.21833291120154386</v>
      </c>
      <c r="O678" s="36">
        <f t="shared" si="127"/>
        <v>6831235.7411873294</v>
      </c>
      <c r="P678" s="35">
        <f t="shared" si="130"/>
        <v>6831235.7411873294</v>
      </c>
    </row>
    <row r="679" spans="1:16" x14ac:dyDescent="0.4">
      <c r="A679" s="1">
        <v>678</v>
      </c>
      <c r="B679" s="21">
        <v>40491</v>
      </c>
      <c r="C679" s="43">
        <v>2</v>
      </c>
      <c r="D679" s="23">
        <v>13500</v>
      </c>
      <c r="E679" s="25">
        <f t="shared" si="131"/>
        <v>12358.75</v>
      </c>
      <c r="F679" s="25">
        <f t="shared" si="132"/>
        <v>12573</v>
      </c>
      <c r="G679" s="25">
        <f t="shared" si="121"/>
        <v>1.0737294201861132</v>
      </c>
      <c r="H679" s="25">
        <f t="shared" si="128"/>
        <v>0.99867359391021715</v>
      </c>
      <c r="I679" s="4">
        <f t="shared" si="122"/>
        <v>13517.930265024788</v>
      </c>
      <c r="J679" s="25">
        <f t="shared" si="129"/>
        <v>14647.87528628701</v>
      </c>
      <c r="K679" s="15">
        <f t="shared" si="123"/>
        <v>14628.4462553049</v>
      </c>
      <c r="L679" s="36">
        <f t="shared" si="124"/>
        <v>-1128.4462553048998</v>
      </c>
      <c r="M679" s="36">
        <f t="shared" si="125"/>
        <v>1128.4462553048998</v>
      </c>
      <c r="N679" s="36">
        <f t="shared" si="126"/>
        <v>8.3588611504066643E-2</v>
      </c>
      <c r="O679" s="36">
        <f t="shared" si="127"/>
        <v>1273390.951111651</v>
      </c>
      <c r="P679" s="35">
        <f t="shared" si="130"/>
        <v>1273390.951111651</v>
      </c>
    </row>
    <row r="680" spans="1:16" x14ac:dyDescent="0.4">
      <c r="A680" s="1">
        <v>679</v>
      </c>
      <c r="B680" s="21">
        <v>40492</v>
      </c>
      <c r="C680" s="43">
        <v>3</v>
      </c>
      <c r="D680" s="23">
        <v>14546</v>
      </c>
      <c r="E680" s="25">
        <f t="shared" si="131"/>
        <v>12787.25</v>
      </c>
      <c r="F680" s="25">
        <f t="shared" si="132"/>
        <v>13214.125</v>
      </c>
      <c r="G680" s="25">
        <f t="shared" si="121"/>
        <v>1.100791766386348</v>
      </c>
      <c r="H680" s="25">
        <f t="shared" si="128"/>
        <v>1.0035496571909501</v>
      </c>
      <c r="I680" s="4">
        <f t="shared" si="122"/>
        <v>14494.549318781008</v>
      </c>
      <c r="J680" s="25">
        <f t="shared" si="129"/>
        <v>14648.04472417107</v>
      </c>
      <c r="K680" s="15">
        <f t="shared" si="123"/>
        <v>14700.040261459582</v>
      </c>
      <c r="L680" s="36">
        <f t="shared" si="124"/>
        <v>-154.04026145958233</v>
      </c>
      <c r="M680" s="36">
        <f t="shared" si="125"/>
        <v>154.04026145958233</v>
      </c>
      <c r="N680" s="36">
        <f t="shared" si="126"/>
        <v>1.0589870855189216E-2</v>
      </c>
      <c r="O680" s="36">
        <f t="shared" si="127"/>
        <v>23728.402150536484</v>
      </c>
      <c r="P680" s="35">
        <f t="shared" si="130"/>
        <v>23728.402150536484</v>
      </c>
    </row>
    <row r="681" spans="1:16" x14ac:dyDescent="0.4">
      <c r="A681" s="1">
        <v>680</v>
      </c>
      <c r="B681" s="21">
        <v>40493</v>
      </c>
      <c r="C681" s="43">
        <v>4</v>
      </c>
      <c r="D681" s="23">
        <v>11132</v>
      </c>
      <c r="E681" s="25">
        <f t="shared" si="131"/>
        <v>13641</v>
      </c>
      <c r="F681" s="25">
        <f t="shared" si="132"/>
        <v>13498.25</v>
      </c>
      <c r="G681" s="25">
        <f t="shared" si="121"/>
        <v>0.82469949808308485</v>
      </c>
      <c r="H681" s="25">
        <f t="shared" si="128"/>
        <v>1.0020806698719684</v>
      </c>
      <c r="I681" s="4">
        <f t="shared" si="122"/>
        <v>11108.886075431719</v>
      </c>
      <c r="J681" s="25">
        <f t="shared" si="129"/>
        <v>14648.21416205513</v>
      </c>
      <c r="K681" s="15">
        <f t="shared" si="123"/>
        <v>14678.692259940259</v>
      </c>
      <c r="L681" s="36">
        <f t="shared" si="124"/>
        <v>-3546.6922599402587</v>
      </c>
      <c r="M681" s="36">
        <f t="shared" si="125"/>
        <v>3546.6922599402587</v>
      </c>
      <c r="N681" s="36">
        <f t="shared" si="126"/>
        <v>0.31860332913584788</v>
      </c>
      <c r="O681" s="36">
        <f t="shared" si="127"/>
        <v>12579025.986720139</v>
      </c>
      <c r="P681" s="35">
        <f t="shared" si="130"/>
        <v>12579025.986720139</v>
      </c>
    </row>
    <row r="682" spans="1:16" x14ac:dyDescent="0.4">
      <c r="A682" s="1">
        <v>681</v>
      </c>
      <c r="B682" s="21">
        <v>40494</v>
      </c>
      <c r="C682" s="43">
        <v>1</v>
      </c>
      <c r="D682" s="23">
        <v>15386</v>
      </c>
      <c r="E682" s="25">
        <f t="shared" si="131"/>
        <v>13355.5</v>
      </c>
      <c r="F682" s="25">
        <f t="shared" si="132"/>
        <v>13369.625</v>
      </c>
      <c r="G682" s="25">
        <f t="shared" si="121"/>
        <v>1.1508176182952028</v>
      </c>
      <c r="H682" s="25">
        <f t="shared" si="128"/>
        <v>0.99569607902686397</v>
      </c>
      <c r="I682" s="4">
        <f t="shared" si="122"/>
        <v>15452.506366237167</v>
      </c>
      <c r="J682" s="25">
        <f t="shared" si="129"/>
        <v>14648.38359993919</v>
      </c>
      <c r="K682" s="15">
        <f t="shared" si="123"/>
        <v>14585.338114540869</v>
      </c>
      <c r="L682" s="36">
        <f t="shared" si="124"/>
        <v>800.66188545913064</v>
      </c>
      <c r="M682" s="36">
        <f t="shared" si="125"/>
        <v>800.66188545913064</v>
      </c>
      <c r="N682" s="36">
        <f t="shared" si="126"/>
        <v>5.2038339104324101E-2</v>
      </c>
      <c r="O682" s="36">
        <f t="shared" si="127"/>
        <v>641059.45482697</v>
      </c>
      <c r="P682" s="35">
        <f t="shared" si="130"/>
        <v>641059.45482697</v>
      </c>
    </row>
    <row r="683" spans="1:16" x14ac:dyDescent="0.4">
      <c r="A683" s="1">
        <v>682</v>
      </c>
      <c r="B683" s="21">
        <v>40495</v>
      </c>
      <c r="C683" s="43">
        <v>2</v>
      </c>
      <c r="D683" s="23">
        <v>12358</v>
      </c>
      <c r="E683" s="25">
        <f t="shared" si="131"/>
        <v>13383.75</v>
      </c>
      <c r="F683" s="25">
        <f t="shared" si="132"/>
        <v>13754.375</v>
      </c>
      <c r="G683" s="25">
        <f t="shared" si="121"/>
        <v>0.8984777570772936</v>
      </c>
      <c r="H683" s="25">
        <f t="shared" si="128"/>
        <v>0.99867359391021715</v>
      </c>
      <c r="I683" s="4">
        <f t="shared" si="122"/>
        <v>12374.41349742047</v>
      </c>
      <c r="J683" s="25">
        <f t="shared" si="129"/>
        <v>14648.553037823251</v>
      </c>
      <c r="K683" s="15">
        <f t="shared" si="123"/>
        <v>14629.123107867375</v>
      </c>
      <c r="L683" s="36">
        <f t="shared" si="124"/>
        <v>-2271.1231078673754</v>
      </c>
      <c r="M683" s="36">
        <f t="shared" si="125"/>
        <v>2271.1231078673754</v>
      </c>
      <c r="N683" s="36">
        <f t="shared" si="126"/>
        <v>0.18377756173065021</v>
      </c>
      <c r="O683" s="36">
        <f t="shared" si="127"/>
        <v>5158000.1710891658</v>
      </c>
      <c r="P683" s="35">
        <f t="shared" si="130"/>
        <v>5158000.1710891658</v>
      </c>
    </row>
    <row r="684" spans="1:16" x14ac:dyDescent="0.4">
      <c r="A684" s="1">
        <v>683</v>
      </c>
      <c r="B684" s="21">
        <v>40496</v>
      </c>
      <c r="C684" s="43">
        <v>3</v>
      </c>
      <c r="D684" s="23">
        <v>14659</v>
      </c>
      <c r="E684" s="25">
        <f t="shared" si="131"/>
        <v>14125</v>
      </c>
      <c r="F684" s="25">
        <f t="shared" si="132"/>
        <v>14172.625</v>
      </c>
      <c r="G684" s="25">
        <f t="shared" si="121"/>
        <v>1.0343179192280894</v>
      </c>
      <c r="H684" s="25">
        <f t="shared" si="128"/>
        <v>1.0035496571909501</v>
      </c>
      <c r="I684" s="4">
        <f t="shared" si="122"/>
        <v>14607.149626289756</v>
      </c>
      <c r="J684" s="25">
        <f t="shared" si="129"/>
        <v>14648.722475707311</v>
      </c>
      <c r="K684" s="15">
        <f t="shared" si="123"/>
        <v>14700.720418781439</v>
      </c>
      <c r="L684" s="36">
        <f t="shared" si="124"/>
        <v>-41.720418781438639</v>
      </c>
      <c r="M684" s="36">
        <f t="shared" si="125"/>
        <v>41.720418781438639</v>
      </c>
      <c r="N684" s="36">
        <f t="shared" si="126"/>
        <v>2.8460617219072679E-3</v>
      </c>
      <c r="O684" s="36">
        <f t="shared" si="127"/>
        <v>1740.5933432986178</v>
      </c>
      <c r="P684" s="35">
        <f t="shared" si="130"/>
        <v>1740.5933432986178</v>
      </c>
    </row>
    <row r="685" spans="1:16" x14ac:dyDescent="0.4">
      <c r="A685" s="1">
        <v>684</v>
      </c>
      <c r="B685" s="21">
        <v>40497</v>
      </c>
      <c r="C685" s="43">
        <v>4</v>
      </c>
      <c r="D685" s="23">
        <v>14097</v>
      </c>
      <c r="E685" s="25">
        <f t="shared" si="131"/>
        <v>14220.25</v>
      </c>
      <c r="F685" s="25">
        <f t="shared" si="132"/>
        <v>14476.125</v>
      </c>
      <c r="G685" s="25">
        <f t="shared" ref="G685:G748" si="133">D685/F685</f>
        <v>0.97381032562236092</v>
      </c>
      <c r="H685" s="25">
        <f t="shared" si="128"/>
        <v>1.0020806698719684</v>
      </c>
      <c r="I685" s="4">
        <f t="shared" ref="I685:I748" si="134">D685/H685</f>
        <v>14067.729698649026</v>
      </c>
      <c r="J685" s="25">
        <f t="shared" si="129"/>
        <v>14648.891913591369</v>
      </c>
      <c r="K685" s="15">
        <f t="shared" ref="K685:K748" si="135">H685*J685</f>
        <v>14679.371421653701</v>
      </c>
      <c r="L685" s="36">
        <f t="shared" ref="L685:L748" si="136">D685-K685</f>
        <v>-582.37142165370096</v>
      </c>
      <c r="M685" s="36">
        <f t="shared" ref="M685:M748" si="137">ABS(L685)</f>
        <v>582.37142165370096</v>
      </c>
      <c r="N685" s="36">
        <f t="shared" ref="N685:N748" si="138">M685/D685</f>
        <v>4.1311727435177768E-2</v>
      </c>
      <c r="O685" s="36">
        <f t="shared" ref="O685:O748" si="139">L685^2</f>
        <v>339156.47275895276</v>
      </c>
      <c r="P685" s="35">
        <f t="shared" si="130"/>
        <v>339156.47275895276</v>
      </c>
    </row>
    <row r="686" spans="1:16" x14ac:dyDescent="0.4">
      <c r="A686" s="1">
        <v>685</v>
      </c>
      <c r="B686" s="21">
        <v>40498</v>
      </c>
      <c r="C686" s="43">
        <v>1</v>
      </c>
      <c r="D686" s="23">
        <v>15767</v>
      </c>
      <c r="E686" s="25">
        <f t="shared" si="131"/>
        <v>14732</v>
      </c>
      <c r="F686" s="25">
        <f t="shared" si="132"/>
        <v>14447.375</v>
      </c>
      <c r="G686" s="25">
        <f t="shared" si="133"/>
        <v>1.0913401223405637</v>
      </c>
      <c r="H686" s="25">
        <f t="shared" si="128"/>
        <v>0.99569607902686397</v>
      </c>
      <c r="I686" s="4">
        <f t="shared" si="134"/>
        <v>15835.153248177656</v>
      </c>
      <c r="J686" s="25">
        <f t="shared" si="129"/>
        <v>14649.06135147543</v>
      </c>
      <c r="K686" s="15">
        <f t="shared" si="135"/>
        <v>14586.012949088057</v>
      </c>
      <c r="L686" s="36">
        <f t="shared" si="136"/>
        <v>1180.9870509119428</v>
      </c>
      <c r="M686" s="36">
        <f t="shared" si="137"/>
        <v>1180.9870509119428</v>
      </c>
      <c r="N686" s="36">
        <f t="shared" si="138"/>
        <v>7.4902457722581514E-2</v>
      </c>
      <c r="O686" s="36">
        <f t="shared" si="139"/>
        <v>1394730.4144216878</v>
      </c>
      <c r="P686" s="35">
        <f t="shared" si="130"/>
        <v>1394730.4144216878</v>
      </c>
    </row>
    <row r="687" spans="1:16" x14ac:dyDescent="0.4">
      <c r="A687" s="1">
        <v>686</v>
      </c>
      <c r="B687" s="21">
        <v>40499</v>
      </c>
      <c r="C687" s="43">
        <v>2</v>
      </c>
      <c r="D687" s="23">
        <v>14405</v>
      </c>
      <c r="E687" s="25">
        <f t="shared" si="131"/>
        <v>14162.75</v>
      </c>
      <c r="F687" s="25">
        <f t="shared" si="132"/>
        <v>14497.25</v>
      </c>
      <c r="G687" s="25">
        <f t="shared" si="133"/>
        <v>0.99363672420631499</v>
      </c>
      <c r="H687" s="25">
        <f t="shared" si="128"/>
        <v>0.99867359391021715</v>
      </c>
      <c r="I687" s="4">
        <f t="shared" si="134"/>
        <v>14424.13225686534</v>
      </c>
      <c r="J687" s="25">
        <f t="shared" si="129"/>
        <v>14649.23078935949</v>
      </c>
      <c r="K687" s="15">
        <f t="shared" si="135"/>
        <v>14629.799960429849</v>
      </c>
      <c r="L687" s="36">
        <f t="shared" si="136"/>
        <v>-224.79996042984931</v>
      </c>
      <c r="M687" s="36">
        <f t="shared" si="137"/>
        <v>224.79996042984931</v>
      </c>
      <c r="N687" s="36">
        <f t="shared" si="138"/>
        <v>1.5605689720919771E-2</v>
      </c>
      <c r="O687" s="36">
        <f t="shared" si="139"/>
        <v>50535.022209261813</v>
      </c>
      <c r="P687" s="35">
        <f t="shared" si="130"/>
        <v>50535.022209261813</v>
      </c>
    </row>
    <row r="688" spans="1:16" x14ac:dyDescent="0.4">
      <c r="A688" s="1">
        <v>687</v>
      </c>
      <c r="B688" s="21">
        <v>40500</v>
      </c>
      <c r="C688" s="43">
        <v>3</v>
      </c>
      <c r="D688" s="23">
        <v>12382</v>
      </c>
      <c r="E688" s="25">
        <f t="shared" si="131"/>
        <v>14831.75</v>
      </c>
      <c r="F688" s="25">
        <f t="shared" si="132"/>
        <v>14835.75</v>
      </c>
      <c r="G688" s="25">
        <f t="shared" si="133"/>
        <v>0.83460559796437661</v>
      </c>
      <c r="H688" s="25">
        <f t="shared" si="128"/>
        <v>1.0035496571909501</v>
      </c>
      <c r="I688" s="4">
        <f t="shared" si="134"/>
        <v>12338.203606843561</v>
      </c>
      <c r="J688" s="25">
        <f t="shared" si="129"/>
        <v>14649.40022724355</v>
      </c>
      <c r="K688" s="15">
        <f t="shared" si="135"/>
        <v>14701.400576103291</v>
      </c>
      <c r="L688" s="36">
        <f t="shared" si="136"/>
        <v>-2319.4005761032913</v>
      </c>
      <c r="M688" s="36">
        <f t="shared" si="137"/>
        <v>2319.4005761032913</v>
      </c>
      <c r="N688" s="36">
        <f t="shared" si="138"/>
        <v>0.18732035019409557</v>
      </c>
      <c r="O688" s="36">
        <f t="shared" si="139"/>
        <v>5379619.0324282795</v>
      </c>
      <c r="P688" s="35">
        <f t="shared" si="130"/>
        <v>5379619.0324282795</v>
      </c>
    </row>
    <row r="689" spans="1:16" x14ac:dyDescent="0.4">
      <c r="A689" s="1">
        <v>688</v>
      </c>
      <c r="B689" s="21">
        <v>40501</v>
      </c>
      <c r="C689" s="43">
        <v>4</v>
      </c>
      <c r="D689" s="23">
        <v>16773</v>
      </c>
      <c r="E689" s="25">
        <f t="shared" si="131"/>
        <v>14839.75</v>
      </c>
      <c r="F689" s="25">
        <f t="shared" si="132"/>
        <v>14564.5</v>
      </c>
      <c r="G689" s="25">
        <f t="shared" si="133"/>
        <v>1.1516358268392324</v>
      </c>
      <c r="H689" s="25">
        <f t="shared" si="128"/>
        <v>1.0020806698719684</v>
      </c>
      <c r="I689" s="4">
        <f t="shared" si="134"/>
        <v>16738.173386922048</v>
      </c>
      <c r="J689" s="25">
        <f t="shared" si="129"/>
        <v>14649.56966512761</v>
      </c>
      <c r="K689" s="15">
        <f t="shared" si="135"/>
        <v>14680.050583367143</v>
      </c>
      <c r="L689" s="36">
        <f t="shared" si="136"/>
        <v>2092.9494166328568</v>
      </c>
      <c r="M689" s="36">
        <f t="shared" si="137"/>
        <v>2092.9494166328568</v>
      </c>
      <c r="N689" s="36">
        <f t="shared" si="138"/>
        <v>0.12478086309144797</v>
      </c>
      <c r="O689" s="36">
        <f t="shared" si="139"/>
        <v>4380437.2605838161</v>
      </c>
      <c r="P689" s="35">
        <f t="shared" si="130"/>
        <v>4380437.2605838161</v>
      </c>
    </row>
    <row r="690" spans="1:16" x14ac:dyDescent="0.4">
      <c r="A690" s="1">
        <v>689</v>
      </c>
      <c r="B690" s="21">
        <v>40502</v>
      </c>
      <c r="C690" s="43">
        <v>1</v>
      </c>
      <c r="D690" s="23">
        <v>15799</v>
      </c>
      <c r="E690" s="25">
        <f t="shared" si="131"/>
        <v>14289.25</v>
      </c>
      <c r="F690" s="25">
        <f t="shared" si="132"/>
        <v>14655.5</v>
      </c>
      <c r="G690" s="25">
        <f t="shared" si="133"/>
        <v>1.078025314728259</v>
      </c>
      <c r="H690" s="25">
        <f t="shared" si="128"/>
        <v>0.99569607902686397</v>
      </c>
      <c r="I690" s="4">
        <f t="shared" si="134"/>
        <v>15867.291568970557</v>
      </c>
      <c r="J690" s="25">
        <f t="shared" si="129"/>
        <v>14649.739103011671</v>
      </c>
      <c r="K690" s="15">
        <f t="shared" si="135"/>
        <v>14586.687783635247</v>
      </c>
      <c r="L690" s="36">
        <f t="shared" si="136"/>
        <v>1212.3122163647531</v>
      </c>
      <c r="M690" s="36">
        <f t="shared" si="137"/>
        <v>1212.3122163647531</v>
      </c>
      <c r="N690" s="36">
        <f t="shared" si="138"/>
        <v>7.6733477838138692E-2</v>
      </c>
      <c r="O690" s="36">
        <f t="shared" si="139"/>
        <v>1469700.90994722</v>
      </c>
      <c r="P690" s="35">
        <f t="shared" si="130"/>
        <v>1469700.90994722</v>
      </c>
    </row>
    <row r="691" spans="1:16" x14ac:dyDescent="0.4">
      <c r="A691" s="1">
        <v>690</v>
      </c>
      <c r="B691" s="21">
        <v>40503</v>
      </c>
      <c r="C691" s="43">
        <v>2</v>
      </c>
      <c r="D691" s="23">
        <v>12203</v>
      </c>
      <c r="E691" s="25">
        <f t="shared" si="131"/>
        <v>15021.75</v>
      </c>
      <c r="F691" s="25">
        <f t="shared" si="132"/>
        <v>15049.875</v>
      </c>
      <c r="G691" s="25">
        <f t="shared" si="133"/>
        <v>0.81083729931311721</v>
      </c>
      <c r="H691" s="25">
        <f t="shared" si="128"/>
        <v>0.99867359391021715</v>
      </c>
      <c r="I691" s="4">
        <f t="shared" si="134"/>
        <v>12219.207631414629</v>
      </c>
      <c r="J691" s="25">
        <f t="shared" si="129"/>
        <v>14649.908540895731</v>
      </c>
      <c r="K691" s="15">
        <f t="shared" si="135"/>
        <v>14630.476812992325</v>
      </c>
      <c r="L691" s="36">
        <f t="shared" si="136"/>
        <v>-2427.476812992325</v>
      </c>
      <c r="M691" s="36">
        <f t="shared" si="137"/>
        <v>2427.476812992325</v>
      </c>
      <c r="N691" s="36">
        <f t="shared" si="138"/>
        <v>0.19892459337804844</v>
      </c>
      <c r="O691" s="36">
        <f t="shared" si="139"/>
        <v>5892643.6776153753</v>
      </c>
      <c r="P691" s="35">
        <f t="shared" si="130"/>
        <v>5892643.6776153753</v>
      </c>
    </row>
    <row r="692" spans="1:16" x14ac:dyDescent="0.4">
      <c r="A692" s="1">
        <v>691</v>
      </c>
      <c r="B692" s="21">
        <v>40504</v>
      </c>
      <c r="C692" s="43">
        <v>3</v>
      </c>
      <c r="D692" s="23">
        <v>15312</v>
      </c>
      <c r="E692" s="25">
        <f t="shared" si="131"/>
        <v>15078</v>
      </c>
      <c r="F692" s="25">
        <f t="shared" si="132"/>
        <v>14942.125</v>
      </c>
      <c r="G692" s="25">
        <f t="shared" si="133"/>
        <v>1.0247538419066899</v>
      </c>
      <c r="H692" s="25">
        <f t="shared" si="128"/>
        <v>1.0035496571909501</v>
      </c>
      <c r="I692" s="4">
        <f t="shared" si="134"/>
        <v>15257.839898884558</v>
      </c>
      <c r="J692" s="25">
        <f t="shared" si="129"/>
        <v>14650.077978779791</v>
      </c>
      <c r="K692" s="15">
        <f t="shared" si="135"/>
        <v>14702.080733425148</v>
      </c>
      <c r="L692" s="36">
        <f t="shared" si="136"/>
        <v>609.91926657485237</v>
      </c>
      <c r="M692" s="36">
        <f t="shared" si="137"/>
        <v>609.91926657485237</v>
      </c>
      <c r="N692" s="36">
        <f t="shared" si="138"/>
        <v>3.9832762968577087E-2</v>
      </c>
      <c r="O692" s="36">
        <f t="shared" si="139"/>
        <v>372001.5117392058</v>
      </c>
      <c r="P692" s="35">
        <f t="shared" si="130"/>
        <v>372001.5117392058</v>
      </c>
    </row>
    <row r="693" spans="1:16" x14ac:dyDescent="0.4">
      <c r="A693" s="1">
        <v>692</v>
      </c>
      <c r="B693" s="21">
        <v>40505</v>
      </c>
      <c r="C693" s="43">
        <v>4</v>
      </c>
      <c r="D693" s="23">
        <v>16998</v>
      </c>
      <c r="E693" s="25">
        <f t="shared" si="131"/>
        <v>14806.25</v>
      </c>
      <c r="F693" s="25">
        <f t="shared" si="132"/>
        <v>14899.75</v>
      </c>
      <c r="G693" s="25">
        <f t="shared" si="133"/>
        <v>1.1408245104783636</v>
      </c>
      <c r="H693" s="25">
        <f t="shared" si="128"/>
        <v>1.0020806698719684</v>
      </c>
      <c r="I693" s="4">
        <f t="shared" si="134"/>
        <v>16962.70620824545</v>
      </c>
      <c r="J693" s="25">
        <f t="shared" si="129"/>
        <v>14650.247416663851</v>
      </c>
      <c r="K693" s="15">
        <f t="shared" si="135"/>
        <v>14680.729745080587</v>
      </c>
      <c r="L693" s="36">
        <f t="shared" si="136"/>
        <v>2317.2702549194128</v>
      </c>
      <c r="M693" s="36">
        <f t="shared" si="137"/>
        <v>2317.2702549194128</v>
      </c>
      <c r="N693" s="36">
        <f t="shared" si="138"/>
        <v>0.13632605335447776</v>
      </c>
      <c r="O693" s="36">
        <f t="shared" si="139"/>
        <v>5369741.43433428</v>
      </c>
      <c r="P693" s="35">
        <f t="shared" si="130"/>
        <v>5369741.43433428</v>
      </c>
    </row>
    <row r="694" spans="1:16" x14ac:dyDescent="0.4">
      <c r="A694" s="1">
        <v>693</v>
      </c>
      <c r="B694" s="21">
        <v>40506</v>
      </c>
      <c r="C694" s="43">
        <v>1</v>
      </c>
      <c r="D694" s="23">
        <v>14712</v>
      </c>
      <c r="E694" s="25">
        <f t="shared" si="131"/>
        <v>14993.25</v>
      </c>
      <c r="F694" s="25">
        <f t="shared" si="132"/>
        <v>15455.5</v>
      </c>
      <c r="G694" s="25">
        <f t="shared" si="133"/>
        <v>0.95189414771440584</v>
      </c>
      <c r="H694" s="25">
        <f t="shared" si="128"/>
        <v>0.99569607902686397</v>
      </c>
      <c r="I694" s="4">
        <f t="shared" si="134"/>
        <v>14775.592984536668</v>
      </c>
      <c r="J694" s="25">
        <f t="shared" si="129"/>
        <v>14650.416854547911</v>
      </c>
      <c r="K694" s="15">
        <f t="shared" si="135"/>
        <v>14587.362618182437</v>
      </c>
      <c r="L694" s="36">
        <f t="shared" si="136"/>
        <v>124.63738181756344</v>
      </c>
      <c r="M694" s="36">
        <f t="shared" si="137"/>
        <v>124.63738181756344</v>
      </c>
      <c r="N694" s="36">
        <f t="shared" si="138"/>
        <v>8.47181768743634E-3</v>
      </c>
      <c r="O694" s="36">
        <f t="shared" si="139"/>
        <v>15534.476946337092</v>
      </c>
      <c r="P694" s="35">
        <f t="shared" si="130"/>
        <v>15534.476946337092</v>
      </c>
    </row>
    <row r="695" spans="1:16" x14ac:dyDescent="0.4">
      <c r="A695" s="1">
        <v>694</v>
      </c>
      <c r="B695" s="21">
        <v>40507</v>
      </c>
      <c r="C695" s="43">
        <v>2</v>
      </c>
      <c r="D695" s="23">
        <v>12951</v>
      </c>
      <c r="E695" s="25">
        <f t="shared" si="131"/>
        <v>15917.75</v>
      </c>
      <c r="F695" s="25">
        <f t="shared" si="132"/>
        <v>15626.375</v>
      </c>
      <c r="G695" s="25">
        <f t="shared" si="133"/>
        <v>0.82879106638615807</v>
      </c>
      <c r="H695" s="25">
        <f t="shared" si="128"/>
        <v>0.99867359391021715</v>
      </c>
      <c r="I695" s="4">
        <f t="shared" si="134"/>
        <v>12968.20110091378</v>
      </c>
      <c r="J695" s="25">
        <f t="shared" si="129"/>
        <v>14650.58629243197</v>
      </c>
      <c r="K695" s="15">
        <f t="shared" si="135"/>
        <v>14631.153665554799</v>
      </c>
      <c r="L695" s="36">
        <f t="shared" si="136"/>
        <v>-1680.1536655547989</v>
      </c>
      <c r="M695" s="36">
        <f t="shared" si="137"/>
        <v>1680.1536655547989</v>
      </c>
      <c r="N695" s="36">
        <f t="shared" si="138"/>
        <v>0.12973157791327303</v>
      </c>
      <c r="O695" s="36">
        <f t="shared" si="139"/>
        <v>2822916.3398772269</v>
      </c>
      <c r="P695" s="35">
        <f t="shared" si="130"/>
        <v>2822916.3398772269</v>
      </c>
    </row>
    <row r="696" spans="1:16" x14ac:dyDescent="0.4">
      <c r="A696" s="1">
        <v>695</v>
      </c>
      <c r="B696" s="21">
        <v>40508</v>
      </c>
      <c r="C696" s="43">
        <v>3</v>
      </c>
      <c r="D696" s="23">
        <v>19010</v>
      </c>
      <c r="E696" s="25">
        <f t="shared" si="131"/>
        <v>15335</v>
      </c>
      <c r="F696" s="25">
        <f t="shared" si="132"/>
        <v>15187</v>
      </c>
      <c r="G696" s="25">
        <f t="shared" si="133"/>
        <v>1.2517284519654968</v>
      </c>
      <c r="H696" s="25">
        <f t="shared" si="128"/>
        <v>1.0035496571909501</v>
      </c>
      <c r="I696" s="4">
        <f t="shared" si="134"/>
        <v>18942.759696825724</v>
      </c>
      <c r="J696" s="25">
        <f t="shared" si="129"/>
        <v>14650.75573031603</v>
      </c>
      <c r="K696" s="15">
        <f t="shared" si="135"/>
        <v>14702.760890747</v>
      </c>
      <c r="L696" s="36">
        <f t="shared" si="136"/>
        <v>4307.2391092529997</v>
      </c>
      <c r="M696" s="36">
        <f t="shared" si="137"/>
        <v>4307.2391092529997</v>
      </c>
      <c r="N696" s="36">
        <f t="shared" si="138"/>
        <v>0.22657754388495527</v>
      </c>
      <c r="O696" s="36">
        <f t="shared" si="139"/>
        <v>18552308.744278572</v>
      </c>
      <c r="P696" s="35">
        <f t="shared" si="130"/>
        <v>18552308.744278572</v>
      </c>
    </row>
    <row r="697" spans="1:16" x14ac:dyDescent="0.4">
      <c r="A697" s="1">
        <v>696</v>
      </c>
      <c r="B697" s="21">
        <v>40509</v>
      </c>
      <c r="C697" s="43">
        <v>4</v>
      </c>
      <c r="D697" s="23">
        <v>14667</v>
      </c>
      <c r="E697" s="25">
        <f t="shared" si="131"/>
        <v>15039</v>
      </c>
      <c r="F697" s="25">
        <f t="shared" si="132"/>
        <v>15693.5</v>
      </c>
      <c r="G697" s="25">
        <f t="shared" si="133"/>
        <v>0.93459075413387704</v>
      </c>
      <c r="H697" s="25">
        <f t="shared" si="128"/>
        <v>1.0020806698719684</v>
      </c>
      <c r="I697" s="4">
        <f t="shared" si="134"/>
        <v>14636.546179334982</v>
      </c>
      <c r="J697" s="25">
        <f t="shared" si="129"/>
        <v>14650.92516820009</v>
      </c>
      <c r="K697" s="15">
        <f t="shared" si="135"/>
        <v>14681.408906794028</v>
      </c>
      <c r="L697" s="36">
        <f t="shared" si="136"/>
        <v>-14.408906794027644</v>
      </c>
      <c r="M697" s="36">
        <f t="shared" si="137"/>
        <v>14.408906794027644</v>
      </c>
      <c r="N697" s="36">
        <f t="shared" si="138"/>
        <v>9.8240313588516008E-4</v>
      </c>
      <c r="O697" s="36">
        <f t="shared" si="139"/>
        <v>207.61659499897598</v>
      </c>
      <c r="P697" s="35">
        <f t="shared" si="130"/>
        <v>207.61659499897598</v>
      </c>
    </row>
    <row r="698" spans="1:16" x14ac:dyDescent="0.4">
      <c r="A698" s="1">
        <v>697</v>
      </c>
      <c r="B698" s="21">
        <v>40510</v>
      </c>
      <c r="C698" s="43">
        <v>1</v>
      </c>
      <c r="D698" s="23">
        <v>13528</v>
      </c>
      <c r="E698" s="25">
        <f t="shared" si="131"/>
        <v>16348</v>
      </c>
      <c r="F698" s="25">
        <f t="shared" si="132"/>
        <v>15995.5</v>
      </c>
      <c r="G698" s="25">
        <f t="shared" si="133"/>
        <v>0.84573786377418647</v>
      </c>
      <c r="H698" s="25">
        <f t="shared" si="128"/>
        <v>0.99569607902686397</v>
      </c>
      <c r="I698" s="4">
        <f t="shared" si="134"/>
        <v>13586.475115199297</v>
      </c>
      <c r="J698" s="25">
        <f t="shared" si="129"/>
        <v>14651.094606084151</v>
      </c>
      <c r="K698" s="15">
        <f t="shared" si="135"/>
        <v>14588.037452729624</v>
      </c>
      <c r="L698" s="36">
        <f t="shared" si="136"/>
        <v>-1060.0374527296244</v>
      </c>
      <c r="M698" s="36">
        <f t="shared" si="137"/>
        <v>1060.0374527296244</v>
      </c>
      <c r="N698" s="36">
        <f t="shared" si="138"/>
        <v>7.8358770899587843E-2</v>
      </c>
      <c r="O698" s="36">
        <f t="shared" si="139"/>
        <v>1123679.4011895107</v>
      </c>
      <c r="P698" s="35">
        <f t="shared" si="130"/>
        <v>1123679.4011895107</v>
      </c>
    </row>
    <row r="699" spans="1:16" x14ac:dyDescent="0.4">
      <c r="A699" s="1">
        <v>698</v>
      </c>
      <c r="B699" s="21">
        <v>40511</v>
      </c>
      <c r="C699" s="43">
        <v>2</v>
      </c>
      <c r="D699" s="23">
        <v>18187</v>
      </c>
      <c r="E699" s="25">
        <f t="shared" si="131"/>
        <v>15643</v>
      </c>
      <c r="F699" s="25">
        <f t="shared" si="132"/>
        <v>15960.5</v>
      </c>
      <c r="G699" s="25">
        <f t="shared" si="133"/>
        <v>1.139500642210457</v>
      </c>
      <c r="H699" s="25">
        <f t="shared" si="128"/>
        <v>0.99867359391021715</v>
      </c>
      <c r="I699" s="4">
        <f t="shared" si="134"/>
        <v>18211.155387407838</v>
      </c>
      <c r="J699" s="25">
        <f t="shared" si="129"/>
        <v>14651.264043968211</v>
      </c>
      <c r="K699" s="15">
        <f t="shared" si="135"/>
        <v>14631.830518117275</v>
      </c>
      <c r="L699" s="36">
        <f t="shared" si="136"/>
        <v>3555.1694818827254</v>
      </c>
      <c r="M699" s="36">
        <f t="shared" si="137"/>
        <v>3555.1694818827254</v>
      </c>
      <c r="N699" s="36">
        <f t="shared" si="138"/>
        <v>0.19547861009967149</v>
      </c>
      <c r="O699" s="36">
        <f t="shared" si="139"/>
        <v>12639230.044910286</v>
      </c>
      <c r="P699" s="35">
        <f t="shared" si="130"/>
        <v>12639230.044910286</v>
      </c>
    </row>
    <row r="700" spans="1:16" x14ac:dyDescent="0.4">
      <c r="A700" s="1">
        <v>699</v>
      </c>
      <c r="B700" s="21">
        <v>40512</v>
      </c>
      <c r="C700" s="43">
        <v>3</v>
      </c>
      <c r="D700" s="23">
        <v>16190</v>
      </c>
      <c r="E700" s="25">
        <f t="shared" si="131"/>
        <v>16278</v>
      </c>
      <c r="F700" s="25">
        <f t="shared" si="132"/>
        <v>16266.625</v>
      </c>
      <c r="G700" s="25">
        <f t="shared" si="133"/>
        <v>0.99528943465531416</v>
      </c>
      <c r="H700" s="25">
        <f t="shared" si="128"/>
        <v>1.0035496571909501</v>
      </c>
      <c r="I700" s="4">
        <f t="shared" si="134"/>
        <v>16132.73432359855</v>
      </c>
      <c r="J700" s="25">
        <f t="shared" si="129"/>
        <v>14651.433481852271</v>
      </c>
      <c r="K700" s="15">
        <f t="shared" si="135"/>
        <v>14703.441048068855</v>
      </c>
      <c r="L700" s="36">
        <f t="shared" si="136"/>
        <v>1486.5589519311452</v>
      </c>
      <c r="M700" s="36">
        <f t="shared" si="137"/>
        <v>1486.5589519311452</v>
      </c>
      <c r="N700" s="36">
        <f t="shared" si="138"/>
        <v>9.181957701860069E-2</v>
      </c>
      <c r="O700" s="36">
        <f t="shared" si="139"/>
        <v>2209857.517566625</v>
      </c>
      <c r="P700" s="35">
        <f t="shared" si="130"/>
        <v>2209857.517566625</v>
      </c>
    </row>
    <row r="701" spans="1:16" x14ac:dyDescent="0.4">
      <c r="A701" s="1">
        <v>700</v>
      </c>
      <c r="B701" s="21">
        <v>40513</v>
      </c>
      <c r="C701" s="43">
        <v>4</v>
      </c>
      <c r="D701" s="23">
        <v>17207</v>
      </c>
      <c r="E701" s="25">
        <f t="shared" si="131"/>
        <v>16255.25</v>
      </c>
      <c r="F701" s="25">
        <f t="shared" si="132"/>
        <v>16081.75</v>
      </c>
      <c r="G701" s="25">
        <f t="shared" si="133"/>
        <v>1.0699706188692151</v>
      </c>
      <c r="H701" s="25">
        <f t="shared" si="128"/>
        <v>1.0020806698719684</v>
      </c>
      <c r="I701" s="4">
        <f t="shared" si="134"/>
        <v>17171.272251163635</v>
      </c>
      <c r="J701" s="25">
        <f t="shared" si="129"/>
        <v>14651.602919736331</v>
      </c>
      <c r="K701" s="15">
        <f t="shared" si="135"/>
        <v>14682.088068507472</v>
      </c>
      <c r="L701" s="36">
        <f t="shared" si="136"/>
        <v>2524.9119314925283</v>
      </c>
      <c r="M701" s="36">
        <f t="shared" si="137"/>
        <v>2524.9119314925283</v>
      </c>
      <c r="N701" s="36">
        <f t="shared" si="138"/>
        <v>0.14673748657479679</v>
      </c>
      <c r="O701" s="36">
        <f t="shared" si="139"/>
        <v>6375180.2617933303</v>
      </c>
      <c r="P701" s="35">
        <f t="shared" si="130"/>
        <v>6375180.2617933303</v>
      </c>
    </row>
    <row r="702" spans="1:16" x14ac:dyDescent="0.4">
      <c r="A702" s="1">
        <v>701</v>
      </c>
      <c r="B702" s="21">
        <v>40514</v>
      </c>
      <c r="C702" s="43">
        <v>1</v>
      </c>
      <c r="D702" s="23">
        <v>13437</v>
      </c>
      <c r="E702" s="25">
        <f t="shared" si="131"/>
        <v>15908.25</v>
      </c>
      <c r="F702" s="25">
        <f t="shared" si="132"/>
        <v>15813</v>
      </c>
      <c r="G702" s="25">
        <f t="shared" si="133"/>
        <v>0.84974388161639158</v>
      </c>
      <c r="H702" s="25">
        <f t="shared" si="128"/>
        <v>0.99569607902686397</v>
      </c>
      <c r="I702" s="4">
        <f t="shared" si="134"/>
        <v>13495.081765444482</v>
      </c>
      <c r="J702" s="25">
        <f t="shared" si="129"/>
        <v>14651.772357620392</v>
      </c>
      <c r="K702" s="15">
        <f t="shared" si="135"/>
        <v>14588.712287276814</v>
      </c>
      <c r="L702" s="36">
        <f t="shared" si="136"/>
        <v>-1151.7122872768141</v>
      </c>
      <c r="M702" s="36">
        <f t="shared" si="137"/>
        <v>1151.7122872768141</v>
      </c>
      <c r="N702" s="36">
        <f t="shared" si="138"/>
        <v>8.5712010662857344E-2</v>
      </c>
      <c r="O702" s="36">
        <f t="shared" si="139"/>
        <v>1326441.1926643907</v>
      </c>
      <c r="P702" s="35">
        <f t="shared" si="130"/>
        <v>1326441.1926643907</v>
      </c>
    </row>
    <row r="703" spans="1:16" x14ac:dyDescent="0.4">
      <c r="A703" s="1">
        <v>702</v>
      </c>
      <c r="B703" s="21">
        <v>40515</v>
      </c>
      <c r="C703" s="43">
        <v>2</v>
      </c>
      <c r="D703" s="23">
        <v>16799</v>
      </c>
      <c r="E703" s="25">
        <f t="shared" si="131"/>
        <v>15717.75</v>
      </c>
      <c r="F703" s="25">
        <f t="shared" si="132"/>
        <v>15069.5</v>
      </c>
      <c r="G703" s="25">
        <f t="shared" si="133"/>
        <v>1.1147682404857493</v>
      </c>
      <c r="H703" s="25">
        <f t="shared" si="128"/>
        <v>0.99867359391021715</v>
      </c>
      <c r="I703" s="4">
        <f t="shared" si="134"/>
        <v>16821.311890529734</v>
      </c>
      <c r="J703" s="25">
        <f t="shared" si="129"/>
        <v>14651.941795504452</v>
      </c>
      <c r="K703" s="15">
        <f t="shared" si="135"/>
        <v>14632.50737067975</v>
      </c>
      <c r="L703" s="36">
        <f t="shared" si="136"/>
        <v>2166.4926293202498</v>
      </c>
      <c r="M703" s="36">
        <f t="shared" si="137"/>
        <v>2166.4926293202498</v>
      </c>
      <c r="N703" s="36">
        <f t="shared" si="138"/>
        <v>0.12896557112448656</v>
      </c>
      <c r="O703" s="36">
        <f t="shared" si="139"/>
        <v>4693690.3128989693</v>
      </c>
      <c r="P703" s="35">
        <f t="shared" si="130"/>
        <v>4693690.3128989693</v>
      </c>
    </row>
    <row r="704" spans="1:16" x14ac:dyDescent="0.4">
      <c r="A704" s="1">
        <v>703</v>
      </c>
      <c r="B704" s="21">
        <v>40516</v>
      </c>
      <c r="C704" s="43">
        <v>3</v>
      </c>
      <c r="D704" s="23">
        <v>15428</v>
      </c>
      <c r="E704" s="25">
        <f t="shared" si="131"/>
        <v>14421.25</v>
      </c>
      <c r="F704" s="25">
        <f t="shared" si="132"/>
        <v>14641.125</v>
      </c>
      <c r="G704" s="25">
        <f t="shared" si="133"/>
        <v>1.053744162419213</v>
      </c>
      <c r="H704" s="25">
        <f t="shared" si="128"/>
        <v>1.0035496571909501</v>
      </c>
      <c r="I704" s="4">
        <f t="shared" si="134"/>
        <v>15373.42959508823</v>
      </c>
      <c r="J704" s="25">
        <f t="shared" si="129"/>
        <v>14652.111233388512</v>
      </c>
      <c r="K704" s="15">
        <f t="shared" si="135"/>
        <v>14704.121205390711</v>
      </c>
      <c r="L704" s="36">
        <f t="shared" si="136"/>
        <v>723.87879460928889</v>
      </c>
      <c r="M704" s="36">
        <f t="shared" si="137"/>
        <v>723.87879460928889</v>
      </c>
      <c r="N704" s="36">
        <f t="shared" si="138"/>
        <v>4.6919807791631379E-2</v>
      </c>
      <c r="O704" s="36">
        <f t="shared" si="139"/>
        <v>524000.50928499707</v>
      </c>
      <c r="P704" s="35">
        <f t="shared" si="130"/>
        <v>524000.50928499707</v>
      </c>
    </row>
    <row r="705" spans="1:16" x14ac:dyDescent="0.4">
      <c r="A705" s="1">
        <v>704</v>
      </c>
      <c r="B705" s="21">
        <v>40517</v>
      </c>
      <c r="C705" s="43">
        <v>4</v>
      </c>
      <c r="D705" s="23">
        <v>12021</v>
      </c>
      <c r="E705" s="25">
        <f t="shared" si="131"/>
        <v>14861</v>
      </c>
      <c r="F705" s="25">
        <f t="shared" si="132"/>
        <v>14692.375</v>
      </c>
      <c r="G705" s="25">
        <f t="shared" si="133"/>
        <v>0.81817949786879252</v>
      </c>
      <c r="H705" s="25">
        <f t="shared" si="128"/>
        <v>1.0020806698719684</v>
      </c>
      <c r="I705" s="4">
        <f t="shared" si="134"/>
        <v>11996.040200571748</v>
      </c>
      <c r="J705" s="25">
        <f t="shared" si="129"/>
        <v>14652.280671272571</v>
      </c>
      <c r="K705" s="15">
        <f t="shared" si="135"/>
        <v>14682.767230220912</v>
      </c>
      <c r="L705" s="36">
        <f t="shared" si="136"/>
        <v>-2661.7672302209121</v>
      </c>
      <c r="M705" s="36">
        <f t="shared" si="137"/>
        <v>2661.7672302209121</v>
      </c>
      <c r="N705" s="36">
        <f t="shared" si="138"/>
        <v>0.22142643958247335</v>
      </c>
      <c r="O705" s="36">
        <f t="shared" si="139"/>
        <v>7085004.7878779061</v>
      </c>
      <c r="P705" s="35">
        <f t="shared" si="130"/>
        <v>7085004.7878779061</v>
      </c>
    </row>
    <row r="706" spans="1:16" x14ac:dyDescent="0.4">
      <c r="A706" s="1">
        <v>705</v>
      </c>
      <c r="B706" s="21">
        <v>40518</v>
      </c>
      <c r="C706" s="43">
        <v>1</v>
      </c>
      <c r="D706" s="23">
        <v>15196</v>
      </c>
      <c r="E706" s="25">
        <f t="shared" si="131"/>
        <v>14523.75</v>
      </c>
      <c r="F706" s="25">
        <f t="shared" si="132"/>
        <v>14464.375</v>
      </c>
      <c r="G706" s="25">
        <f t="shared" si="133"/>
        <v>1.0505811692520417</v>
      </c>
      <c r="H706" s="25">
        <f t="shared" ref="H706:H769" si="140">VLOOKUP(C706,$Q$38:$S$42,3,FALSE)</f>
        <v>0.99569607902686397</v>
      </c>
      <c r="I706" s="4">
        <f t="shared" si="134"/>
        <v>15261.685086529311</v>
      </c>
      <c r="J706" s="25">
        <f t="shared" si="129"/>
        <v>14652.450109156631</v>
      </c>
      <c r="K706" s="15">
        <f t="shared" si="135"/>
        <v>14589.387121824002</v>
      </c>
      <c r="L706" s="36">
        <f t="shared" si="136"/>
        <v>606.61287817599805</v>
      </c>
      <c r="M706" s="36">
        <f t="shared" si="137"/>
        <v>606.61287817599805</v>
      </c>
      <c r="N706" s="36">
        <f t="shared" si="138"/>
        <v>3.991924705027626E-2</v>
      </c>
      <c r="O706" s="36">
        <f t="shared" si="139"/>
        <v>367979.18396896822</v>
      </c>
      <c r="P706" s="35">
        <f t="shared" si="130"/>
        <v>367979.18396896822</v>
      </c>
    </row>
    <row r="707" spans="1:16" x14ac:dyDescent="0.4">
      <c r="A707" s="1">
        <v>706</v>
      </c>
      <c r="B707" s="21">
        <v>40519</v>
      </c>
      <c r="C707" s="43">
        <v>2</v>
      </c>
      <c r="D707" s="23">
        <v>15450</v>
      </c>
      <c r="E707" s="25">
        <f t="shared" si="131"/>
        <v>14405</v>
      </c>
      <c r="F707" s="25">
        <f t="shared" si="132"/>
        <v>14278.75</v>
      </c>
      <c r="G707" s="25">
        <f t="shared" si="133"/>
        <v>1.0820274884005954</v>
      </c>
      <c r="H707" s="25">
        <f t="shared" si="140"/>
        <v>0.99867359391021715</v>
      </c>
      <c r="I707" s="4">
        <f t="shared" si="134"/>
        <v>15470.520192195036</v>
      </c>
      <c r="J707" s="25">
        <f t="shared" ref="J707:J770" si="141">INTERCEPT($I$2:$I$3896,$A$2:$A$3896)+SLOPE($I$2:$I$3896,$A$2:$A$3896)*A707</f>
        <v>14652.619547040691</v>
      </c>
      <c r="K707" s="15">
        <f t="shared" si="135"/>
        <v>14633.184223242226</v>
      </c>
      <c r="L707" s="36">
        <f t="shared" si="136"/>
        <v>816.81577675777407</v>
      </c>
      <c r="M707" s="36">
        <f t="shared" si="137"/>
        <v>816.81577675777407</v>
      </c>
      <c r="N707" s="36">
        <f t="shared" si="138"/>
        <v>5.2868335065228096E-2</v>
      </c>
      <c r="O707" s="36">
        <f t="shared" si="139"/>
        <v>667188.0131604058</v>
      </c>
      <c r="P707" s="35">
        <f t="shared" ref="P707:P770" si="142">(D707-K707)^2</f>
        <v>667188.0131604058</v>
      </c>
    </row>
    <row r="708" spans="1:16" x14ac:dyDescent="0.4">
      <c r="A708" s="1">
        <v>707</v>
      </c>
      <c r="B708" s="21">
        <v>40520</v>
      </c>
      <c r="C708" s="43">
        <v>3</v>
      </c>
      <c r="D708" s="23">
        <v>14953</v>
      </c>
      <c r="E708" s="25">
        <f t="shared" si="131"/>
        <v>14152.5</v>
      </c>
      <c r="F708" s="25">
        <f t="shared" si="132"/>
        <v>14025.625</v>
      </c>
      <c r="G708" s="25">
        <f t="shared" si="133"/>
        <v>1.0661200481261977</v>
      </c>
      <c r="H708" s="25">
        <f t="shared" si="140"/>
        <v>1.0035496571909501</v>
      </c>
      <c r="I708" s="4">
        <f t="shared" si="134"/>
        <v>14900.109718392163</v>
      </c>
      <c r="J708" s="25">
        <f t="shared" si="141"/>
        <v>14652.788984924751</v>
      </c>
      <c r="K708" s="15">
        <f t="shared" si="135"/>
        <v>14704.801362712564</v>
      </c>
      <c r="L708" s="36">
        <f t="shared" si="136"/>
        <v>248.19863728743621</v>
      </c>
      <c r="M708" s="36">
        <f t="shared" si="137"/>
        <v>248.19863728743621</v>
      </c>
      <c r="N708" s="36">
        <f t="shared" si="138"/>
        <v>1.659858471794531E-2</v>
      </c>
      <c r="O708" s="36">
        <f t="shared" si="139"/>
        <v>61602.563551340325</v>
      </c>
      <c r="P708" s="35">
        <f t="shared" si="142"/>
        <v>61602.563551340325</v>
      </c>
    </row>
    <row r="709" spans="1:16" x14ac:dyDescent="0.4">
      <c r="A709" s="1">
        <v>708</v>
      </c>
      <c r="B709" s="21">
        <v>40521</v>
      </c>
      <c r="C709" s="43">
        <v>4</v>
      </c>
      <c r="D709" s="23">
        <v>11011</v>
      </c>
      <c r="E709" s="25">
        <f t="shared" ref="E709:E772" si="143">AVERAGE(D707:D710)</f>
        <v>13898.75</v>
      </c>
      <c r="F709" s="25">
        <f t="shared" ref="F709:F772" si="144">AVERAGE(E709:E710)</f>
        <v>13837.5</v>
      </c>
      <c r="G709" s="25">
        <f t="shared" si="133"/>
        <v>0.79573622402890698</v>
      </c>
      <c r="H709" s="25">
        <f t="shared" si="140"/>
        <v>1.0020806698719684</v>
      </c>
      <c r="I709" s="4">
        <f t="shared" si="134"/>
        <v>10988.137313742245</v>
      </c>
      <c r="J709" s="25">
        <f t="shared" si="141"/>
        <v>14652.958422808812</v>
      </c>
      <c r="K709" s="15">
        <f t="shared" si="135"/>
        <v>14683.446391934356</v>
      </c>
      <c r="L709" s="36">
        <f t="shared" si="136"/>
        <v>-3672.4463919343561</v>
      </c>
      <c r="M709" s="36">
        <f t="shared" si="137"/>
        <v>3672.4463919343561</v>
      </c>
      <c r="N709" s="36">
        <f t="shared" si="138"/>
        <v>0.33352523766545783</v>
      </c>
      <c r="O709" s="36">
        <f t="shared" si="139"/>
        <v>13486862.50163167</v>
      </c>
      <c r="P709" s="35">
        <f t="shared" si="142"/>
        <v>13486862.50163167</v>
      </c>
    </row>
    <row r="710" spans="1:16" x14ac:dyDescent="0.4">
      <c r="A710" s="1">
        <v>709</v>
      </c>
      <c r="B710" s="21">
        <v>40522</v>
      </c>
      <c r="C710" s="43">
        <v>1</v>
      </c>
      <c r="D710" s="23">
        <v>14181</v>
      </c>
      <c r="E710" s="25">
        <f t="shared" si="143"/>
        <v>13776.25</v>
      </c>
      <c r="F710" s="25">
        <f t="shared" si="144"/>
        <v>13458.5</v>
      </c>
      <c r="G710" s="25">
        <f t="shared" si="133"/>
        <v>1.0536835457146041</v>
      </c>
      <c r="H710" s="25">
        <f t="shared" si="140"/>
        <v>0.99569607902686397</v>
      </c>
      <c r="I710" s="4">
        <f t="shared" si="134"/>
        <v>14242.297723879452</v>
      </c>
      <c r="J710" s="25">
        <f t="shared" si="141"/>
        <v>14653.127860692872</v>
      </c>
      <c r="K710" s="15">
        <f t="shared" si="135"/>
        <v>14590.061956371192</v>
      </c>
      <c r="L710" s="36">
        <f t="shared" si="136"/>
        <v>-409.06195637119163</v>
      </c>
      <c r="M710" s="36">
        <f t="shared" si="137"/>
        <v>409.06195637119163</v>
      </c>
      <c r="N710" s="36">
        <f t="shared" si="138"/>
        <v>2.8845776487637798E-2</v>
      </c>
      <c r="O710" s="36">
        <f t="shared" si="139"/>
        <v>167331.68415022668</v>
      </c>
      <c r="P710" s="35">
        <f t="shared" si="142"/>
        <v>167331.68415022668</v>
      </c>
    </row>
    <row r="711" spans="1:16" x14ac:dyDescent="0.4">
      <c r="A711" s="1">
        <v>710</v>
      </c>
      <c r="B711" s="21">
        <v>40523</v>
      </c>
      <c r="C711" s="43">
        <v>2</v>
      </c>
      <c r="D711" s="23">
        <v>14960</v>
      </c>
      <c r="E711" s="25">
        <f t="shared" si="143"/>
        <v>13140.75</v>
      </c>
      <c r="F711" s="25">
        <f t="shared" si="144"/>
        <v>13881.25</v>
      </c>
      <c r="G711" s="25">
        <f t="shared" si="133"/>
        <v>1.0777127420081045</v>
      </c>
      <c r="H711" s="25">
        <f t="shared" si="140"/>
        <v>0.99867359391021715</v>
      </c>
      <c r="I711" s="4">
        <f t="shared" si="134"/>
        <v>14979.869389983025</v>
      </c>
      <c r="J711" s="25">
        <f t="shared" si="141"/>
        <v>14653.297298576932</v>
      </c>
      <c r="K711" s="15">
        <f t="shared" si="135"/>
        <v>14633.861075804702</v>
      </c>
      <c r="L711" s="36">
        <f t="shared" si="136"/>
        <v>326.13892419529839</v>
      </c>
      <c r="M711" s="36">
        <f t="shared" si="137"/>
        <v>326.13892419529839</v>
      </c>
      <c r="N711" s="36">
        <f t="shared" si="138"/>
        <v>2.1800730226958449E-2</v>
      </c>
      <c r="O711" s="36">
        <f t="shared" si="139"/>
        <v>106366.59787526658</v>
      </c>
      <c r="P711" s="35">
        <f t="shared" si="142"/>
        <v>106366.59787526658</v>
      </c>
    </row>
    <row r="712" spans="1:16" x14ac:dyDescent="0.4">
      <c r="A712" s="1">
        <v>711</v>
      </c>
      <c r="B712" s="21">
        <v>40524</v>
      </c>
      <c r="C712" s="43">
        <v>3</v>
      </c>
      <c r="D712" s="23">
        <v>12411</v>
      </c>
      <c r="E712" s="25">
        <f t="shared" si="143"/>
        <v>14621.75</v>
      </c>
      <c r="F712" s="25">
        <f t="shared" si="144"/>
        <v>15408.5</v>
      </c>
      <c r="G712" s="25">
        <f t="shared" si="133"/>
        <v>0.80546451633838467</v>
      </c>
      <c r="H712" s="25">
        <f t="shared" si="140"/>
        <v>1.0035496571909501</v>
      </c>
      <c r="I712" s="4">
        <f t="shared" si="134"/>
        <v>12367.101030894479</v>
      </c>
      <c r="J712" s="25">
        <f t="shared" si="141"/>
        <v>14653.466736460992</v>
      </c>
      <c r="K712" s="15">
        <f t="shared" si="135"/>
        <v>14705.48152003442</v>
      </c>
      <c r="L712" s="36">
        <f t="shared" si="136"/>
        <v>-2294.4815200344201</v>
      </c>
      <c r="M712" s="36">
        <f t="shared" si="137"/>
        <v>2294.4815200344201</v>
      </c>
      <c r="N712" s="36">
        <f t="shared" si="138"/>
        <v>0.18487483039516719</v>
      </c>
      <c r="O712" s="36">
        <f t="shared" si="139"/>
        <v>5264645.4457794633</v>
      </c>
      <c r="P712" s="35">
        <f t="shared" si="142"/>
        <v>5264645.4457794633</v>
      </c>
    </row>
    <row r="713" spans="1:16" x14ac:dyDescent="0.4">
      <c r="A713" s="1">
        <v>712</v>
      </c>
      <c r="B713" s="21">
        <v>40525</v>
      </c>
      <c r="C713" s="43">
        <v>4</v>
      </c>
      <c r="D713" s="23">
        <v>16935</v>
      </c>
      <c r="E713" s="25">
        <f t="shared" si="143"/>
        <v>16195.25</v>
      </c>
      <c r="F713" s="25">
        <f t="shared" si="144"/>
        <v>16539.5</v>
      </c>
      <c r="G713" s="25">
        <f t="shared" si="133"/>
        <v>1.0239124520088274</v>
      </c>
      <c r="H713" s="25">
        <f t="shared" si="140"/>
        <v>1.0020806698719684</v>
      </c>
      <c r="I713" s="4">
        <f t="shared" si="134"/>
        <v>16899.837018274899</v>
      </c>
      <c r="J713" s="25">
        <f t="shared" si="141"/>
        <v>14653.636174345052</v>
      </c>
      <c r="K713" s="15">
        <f t="shared" si="135"/>
        <v>14684.125553647798</v>
      </c>
      <c r="L713" s="36">
        <f t="shared" si="136"/>
        <v>2250.8744463522016</v>
      </c>
      <c r="M713" s="36">
        <f t="shared" si="137"/>
        <v>2250.8744463522016</v>
      </c>
      <c r="N713" s="36">
        <f t="shared" si="138"/>
        <v>0.13291257433434908</v>
      </c>
      <c r="O713" s="36">
        <f t="shared" si="139"/>
        <v>5066435.7732413299</v>
      </c>
      <c r="P713" s="35">
        <f t="shared" si="142"/>
        <v>5066435.7732413299</v>
      </c>
    </row>
    <row r="714" spans="1:16" x14ac:dyDescent="0.4">
      <c r="A714" s="1">
        <v>713</v>
      </c>
      <c r="B714" s="21">
        <v>40526</v>
      </c>
      <c r="C714" s="43">
        <v>1</v>
      </c>
      <c r="D714" s="23">
        <v>20475</v>
      </c>
      <c r="E714" s="25">
        <f t="shared" si="143"/>
        <v>16883.75</v>
      </c>
      <c r="F714" s="25">
        <f t="shared" si="144"/>
        <v>17080.625</v>
      </c>
      <c r="G714" s="25">
        <f t="shared" si="133"/>
        <v>1.1987266273921475</v>
      </c>
      <c r="H714" s="25">
        <f t="shared" si="140"/>
        <v>0.99569607902686397</v>
      </c>
      <c r="I714" s="4">
        <f t="shared" si="134"/>
        <v>20563.503694833355</v>
      </c>
      <c r="J714" s="25">
        <f t="shared" si="141"/>
        <v>14653.805612229113</v>
      </c>
      <c r="K714" s="15">
        <f t="shared" si="135"/>
        <v>14590.736790918381</v>
      </c>
      <c r="L714" s="36">
        <f t="shared" si="136"/>
        <v>5884.2632090816187</v>
      </c>
      <c r="M714" s="36">
        <f t="shared" si="137"/>
        <v>5884.2632090816187</v>
      </c>
      <c r="N714" s="36">
        <f t="shared" si="138"/>
        <v>0.28738770251924878</v>
      </c>
      <c r="O714" s="36">
        <f t="shared" si="139"/>
        <v>34624553.513751507</v>
      </c>
      <c r="P714" s="35">
        <f t="shared" si="142"/>
        <v>34624553.513751507</v>
      </c>
    </row>
    <row r="715" spans="1:16" x14ac:dyDescent="0.4">
      <c r="A715" s="1">
        <v>714</v>
      </c>
      <c r="B715" s="21">
        <v>40527</v>
      </c>
      <c r="C715" s="43">
        <v>2</v>
      </c>
      <c r="D715" s="23">
        <v>17714</v>
      </c>
      <c r="E715" s="25">
        <f t="shared" si="143"/>
        <v>17277.5</v>
      </c>
      <c r="F715" s="25">
        <f t="shared" si="144"/>
        <v>17464</v>
      </c>
      <c r="G715" s="25">
        <f t="shared" si="133"/>
        <v>1.0143151626202473</v>
      </c>
      <c r="H715" s="25">
        <f t="shared" si="140"/>
        <v>0.99867359391021715</v>
      </c>
      <c r="I715" s="4">
        <f t="shared" si="134"/>
        <v>17737.527164048082</v>
      </c>
      <c r="J715" s="25">
        <f t="shared" si="141"/>
        <v>14653.975050113171</v>
      </c>
      <c r="K715" s="15">
        <f t="shared" si="135"/>
        <v>14634.537928367175</v>
      </c>
      <c r="L715" s="36">
        <f t="shared" si="136"/>
        <v>3079.4620716328245</v>
      </c>
      <c r="M715" s="36">
        <f t="shared" si="137"/>
        <v>3079.4620716328245</v>
      </c>
      <c r="N715" s="36">
        <f t="shared" si="138"/>
        <v>0.173843404743865</v>
      </c>
      <c r="O715" s="36">
        <f t="shared" si="139"/>
        <v>9483086.6506251264</v>
      </c>
      <c r="P715" s="35">
        <f t="shared" si="142"/>
        <v>9483086.6506251264</v>
      </c>
    </row>
    <row r="716" spans="1:16" x14ac:dyDescent="0.4">
      <c r="A716" s="1">
        <v>715</v>
      </c>
      <c r="B716" s="21">
        <v>40528</v>
      </c>
      <c r="C716" s="43">
        <v>3</v>
      </c>
      <c r="D716" s="23">
        <v>13986</v>
      </c>
      <c r="E716" s="25">
        <f t="shared" si="143"/>
        <v>17650.5</v>
      </c>
      <c r="F716" s="25">
        <f t="shared" si="144"/>
        <v>16831.5</v>
      </c>
      <c r="G716" s="25">
        <f t="shared" si="133"/>
        <v>0.83094198378041173</v>
      </c>
      <c r="H716" s="25">
        <f t="shared" si="140"/>
        <v>1.0035496571909501</v>
      </c>
      <c r="I716" s="4">
        <f t="shared" si="134"/>
        <v>13936.530095728804</v>
      </c>
      <c r="J716" s="25">
        <f t="shared" si="141"/>
        <v>14654.144487997231</v>
      </c>
      <c r="K716" s="15">
        <f t="shared" si="135"/>
        <v>14706.161677356273</v>
      </c>
      <c r="L716" s="36">
        <f t="shared" si="136"/>
        <v>-720.16167735627278</v>
      </c>
      <c r="M716" s="36">
        <f t="shared" si="137"/>
        <v>720.16167735627278</v>
      </c>
      <c r="N716" s="36">
        <f t="shared" si="138"/>
        <v>5.1491611422584925E-2</v>
      </c>
      <c r="O716" s="36">
        <f t="shared" si="139"/>
        <v>518632.84153260035</v>
      </c>
      <c r="P716" s="35">
        <f t="shared" si="142"/>
        <v>518632.84153260035</v>
      </c>
    </row>
    <row r="717" spans="1:16" x14ac:dyDescent="0.4">
      <c r="A717" s="1">
        <v>716</v>
      </c>
      <c r="B717" s="21">
        <v>40529</v>
      </c>
      <c r="C717" s="43">
        <v>4</v>
      </c>
      <c r="D717" s="23">
        <v>18427</v>
      </c>
      <c r="E717" s="25">
        <f t="shared" si="143"/>
        <v>16012.5</v>
      </c>
      <c r="F717" s="25">
        <f t="shared" si="144"/>
        <v>15536.125</v>
      </c>
      <c r="G717" s="25">
        <f t="shared" si="133"/>
        <v>1.1860743911367861</v>
      </c>
      <c r="H717" s="25">
        <f t="shared" si="140"/>
        <v>1.0020806698719684</v>
      </c>
      <c r="I717" s="4">
        <f t="shared" si="134"/>
        <v>18388.73910456165</v>
      </c>
      <c r="J717" s="25">
        <f t="shared" si="141"/>
        <v>14654.313925881292</v>
      </c>
      <c r="K717" s="15">
        <f t="shared" si="135"/>
        <v>14684.804715361241</v>
      </c>
      <c r="L717" s="36">
        <f t="shared" si="136"/>
        <v>3742.1952846387594</v>
      </c>
      <c r="M717" s="36">
        <f t="shared" si="137"/>
        <v>3742.1952846387594</v>
      </c>
      <c r="N717" s="36">
        <f t="shared" si="138"/>
        <v>0.20308217749165677</v>
      </c>
      <c r="O717" s="36">
        <f t="shared" si="139"/>
        <v>14004025.548372565</v>
      </c>
      <c r="P717" s="35">
        <f t="shared" si="142"/>
        <v>14004025.548372565</v>
      </c>
    </row>
    <row r="718" spans="1:16" x14ac:dyDescent="0.4">
      <c r="A718" s="1">
        <v>717</v>
      </c>
      <c r="B718" s="21">
        <v>40530</v>
      </c>
      <c r="C718" s="43">
        <v>1</v>
      </c>
      <c r="D718" s="23">
        <v>13923</v>
      </c>
      <c r="E718" s="25">
        <f t="shared" si="143"/>
        <v>15059.75</v>
      </c>
      <c r="F718" s="25">
        <f t="shared" si="144"/>
        <v>15433.625</v>
      </c>
      <c r="G718" s="25">
        <f t="shared" si="133"/>
        <v>0.90212118021527676</v>
      </c>
      <c r="H718" s="25">
        <f t="shared" si="140"/>
        <v>0.99569607902686397</v>
      </c>
      <c r="I718" s="4">
        <f t="shared" si="134"/>
        <v>13983.182512486681</v>
      </c>
      <c r="J718" s="25">
        <f t="shared" si="141"/>
        <v>14654.483363765352</v>
      </c>
      <c r="K718" s="15">
        <f t="shared" si="135"/>
        <v>14591.411625465569</v>
      </c>
      <c r="L718" s="36">
        <f t="shared" si="136"/>
        <v>-668.41162546556916</v>
      </c>
      <c r="M718" s="36">
        <f t="shared" si="137"/>
        <v>668.41162546556916</v>
      </c>
      <c r="N718" s="36">
        <f t="shared" si="138"/>
        <v>4.800773004852181E-2</v>
      </c>
      <c r="O718" s="36">
        <f t="shared" si="139"/>
        <v>446774.10105752433</v>
      </c>
      <c r="P718" s="35">
        <f t="shared" si="142"/>
        <v>446774.10105752433</v>
      </c>
    </row>
    <row r="719" spans="1:16" x14ac:dyDescent="0.4">
      <c r="A719" s="1">
        <v>718</v>
      </c>
      <c r="B719" s="21">
        <v>40531</v>
      </c>
      <c r="C719" s="43">
        <v>2</v>
      </c>
      <c r="D719" s="23">
        <v>13903</v>
      </c>
      <c r="E719" s="25">
        <f t="shared" si="143"/>
        <v>15807.5</v>
      </c>
      <c r="F719" s="25">
        <f t="shared" si="144"/>
        <v>15879.125</v>
      </c>
      <c r="G719" s="25">
        <f t="shared" si="133"/>
        <v>0.87555202191556525</v>
      </c>
      <c r="H719" s="25">
        <f t="shared" si="140"/>
        <v>0.99867359391021715</v>
      </c>
      <c r="I719" s="4">
        <f t="shared" si="134"/>
        <v>13921.465516639973</v>
      </c>
      <c r="J719" s="25">
        <f t="shared" si="141"/>
        <v>14654.652801649412</v>
      </c>
      <c r="K719" s="15">
        <f t="shared" si="135"/>
        <v>14635.214780929651</v>
      </c>
      <c r="L719" s="36">
        <f t="shared" si="136"/>
        <v>-732.21478092965117</v>
      </c>
      <c r="M719" s="36">
        <f t="shared" si="137"/>
        <v>732.21478092965117</v>
      </c>
      <c r="N719" s="36">
        <f t="shared" si="138"/>
        <v>5.2665955616028999E-2</v>
      </c>
      <c r="O719" s="36">
        <f t="shared" si="139"/>
        <v>536138.48541185702</v>
      </c>
      <c r="P719" s="35">
        <f t="shared" si="142"/>
        <v>536138.48541185702</v>
      </c>
    </row>
    <row r="720" spans="1:16" x14ac:dyDescent="0.4">
      <c r="A720" s="1">
        <v>719</v>
      </c>
      <c r="B720" s="21">
        <v>40532</v>
      </c>
      <c r="C720" s="43">
        <v>3</v>
      </c>
      <c r="D720" s="23">
        <v>16977</v>
      </c>
      <c r="E720" s="25">
        <f t="shared" si="143"/>
        <v>15950.75</v>
      </c>
      <c r="F720" s="25">
        <f t="shared" si="144"/>
        <v>16229.125</v>
      </c>
      <c r="G720" s="25">
        <f t="shared" si="133"/>
        <v>1.0460822749224004</v>
      </c>
      <c r="H720" s="25">
        <f t="shared" si="140"/>
        <v>1.0035496571909501</v>
      </c>
      <c r="I720" s="4">
        <f t="shared" si="134"/>
        <v>16916.950624566558</v>
      </c>
      <c r="J720" s="25">
        <f t="shared" si="141"/>
        <v>14654.822239533472</v>
      </c>
      <c r="K720" s="15">
        <f t="shared" si="135"/>
        <v>14706.841834678129</v>
      </c>
      <c r="L720" s="36">
        <f t="shared" si="136"/>
        <v>2270.1581653218709</v>
      </c>
      <c r="M720" s="36">
        <f t="shared" si="137"/>
        <v>2270.1581653218709</v>
      </c>
      <c r="N720" s="36">
        <f t="shared" si="138"/>
        <v>0.13371963040124116</v>
      </c>
      <c r="O720" s="36">
        <f t="shared" si="139"/>
        <v>5153618.0955775632</v>
      </c>
      <c r="P720" s="35">
        <f t="shared" si="142"/>
        <v>5153618.0955775632</v>
      </c>
    </row>
    <row r="721" spans="1:16" x14ac:dyDescent="0.4">
      <c r="A721" s="1">
        <v>720</v>
      </c>
      <c r="B721" s="21">
        <v>40533</v>
      </c>
      <c r="C721" s="43">
        <v>4</v>
      </c>
      <c r="D721" s="23">
        <v>19000</v>
      </c>
      <c r="E721" s="25">
        <f t="shared" si="143"/>
        <v>16507.5</v>
      </c>
      <c r="F721" s="25">
        <f t="shared" si="144"/>
        <v>16458.875</v>
      </c>
      <c r="G721" s="25">
        <f t="shared" si="133"/>
        <v>1.1543923870859947</v>
      </c>
      <c r="H721" s="25">
        <f t="shared" si="140"/>
        <v>1.0020806698719684</v>
      </c>
      <c r="I721" s="4">
        <f t="shared" si="134"/>
        <v>18960.549356198586</v>
      </c>
      <c r="J721" s="25">
        <f t="shared" si="141"/>
        <v>14654.991677417533</v>
      </c>
      <c r="K721" s="15">
        <f t="shared" si="135"/>
        <v>14685.483877074683</v>
      </c>
      <c r="L721" s="36">
        <f t="shared" si="136"/>
        <v>4314.5161229253172</v>
      </c>
      <c r="M721" s="36">
        <f t="shared" si="137"/>
        <v>4314.5161229253172</v>
      </c>
      <c r="N721" s="36">
        <f t="shared" si="138"/>
        <v>0.22707979594343775</v>
      </c>
      <c r="O721" s="36">
        <f t="shared" si="139"/>
        <v>18615049.37498251</v>
      </c>
      <c r="P721" s="35">
        <f t="shared" si="142"/>
        <v>18615049.37498251</v>
      </c>
    </row>
    <row r="722" spans="1:16" x14ac:dyDescent="0.4">
      <c r="A722" s="1">
        <v>721</v>
      </c>
      <c r="B722" s="21">
        <v>40534</v>
      </c>
      <c r="C722" s="43">
        <v>1</v>
      </c>
      <c r="D722" s="23">
        <v>16150</v>
      </c>
      <c r="E722" s="25">
        <f t="shared" si="143"/>
        <v>16410.25</v>
      </c>
      <c r="F722" s="25">
        <f t="shared" si="144"/>
        <v>16499.75</v>
      </c>
      <c r="G722" s="25">
        <f t="shared" si="133"/>
        <v>0.97880270913195655</v>
      </c>
      <c r="H722" s="25">
        <f t="shared" si="140"/>
        <v>0.99569607902686397</v>
      </c>
      <c r="I722" s="4">
        <f t="shared" si="134"/>
        <v>16219.808775167699</v>
      </c>
      <c r="J722" s="25">
        <f t="shared" si="141"/>
        <v>14655.161115301593</v>
      </c>
      <c r="K722" s="15">
        <f t="shared" si="135"/>
        <v>14592.086460012759</v>
      </c>
      <c r="L722" s="36">
        <f t="shared" si="136"/>
        <v>1557.9135399872412</v>
      </c>
      <c r="M722" s="36">
        <f t="shared" si="137"/>
        <v>1557.9135399872412</v>
      </c>
      <c r="N722" s="36">
        <f t="shared" si="138"/>
        <v>9.646523467413258E-2</v>
      </c>
      <c r="O722" s="36">
        <f t="shared" si="139"/>
        <v>2427094.5980755771</v>
      </c>
      <c r="P722" s="35">
        <f t="shared" si="142"/>
        <v>2427094.5980755771</v>
      </c>
    </row>
    <row r="723" spans="1:16" x14ac:dyDescent="0.4">
      <c r="A723" s="1">
        <v>722</v>
      </c>
      <c r="B723" s="21">
        <v>40535</v>
      </c>
      <c r="C723" s="43">
        <v>2</v>
      </c>
      <c r="D723" s="23">
        <v>13514</v>
      </c>
      <c r="E723" s="25">
        <f t="shared" si="143"/>
        <v>16589.25</v>
      </c>
      <c r="F723" s="25">
        <f t="shared" si="144"/>
        <v>15863.25</v>
      </c>
      <c r="G723" s="25">
        <f t="shared" si="133"/>
        <v>0.85190613524971237</v>
      </c>
      <c r="H723" s="25">
        <f t="shared" si="140"/>
        <v>0.99867359391021715</v>
      </c>
      <c r="I723" s="4">
        <f t="shared" si="134"/>
        <v>13531.948859373704</v>
      </c>
      <c r="J723" s="25">
        <f t="shared" si="141"/>
        <v>14655.330553185653</v>
      </c>
      <c r="K723" s="15">
        <f t="shared" si="135"/>
        <v>14635.891633492127</v>
      </c>
      <c r="L723" s="36">
        <f t="shared" si="136"/>
        <v>-1121.8916334921269</v>
      </c>
      <c r="M723" s="36">
        <f t="shared" si="137"/>
        <v>1121.8916334921269</v>
      </c>
      <c r="N723" s="36">
        <f t="shared" si="138"/>
        <v>8.3016992266695788E-2</v>
      </c>
      <c r="O723" s="36">
        <f t="shared" si="139"/>
        <v>1258640.8372996326</v>
      </c>
      <c r="P723" s="35">
        <f t="shared" si="142"/>
        <v>1258640.8372996326</v>
      </c>
    </row>
    <row r="724" spans="1:16" x14ac:dyDescent="0.4">
      <c r="A724" s="1">
        <v>723</v>
      </c>
      <c r="B724" s="21">
        <v>40536</v>
      </c>
      <c r="C724" s="43">
        <v>3</v>
      </c>
      <c r="D724" s="23">
        <v>17693</v>
      </c>
      <c r="E724" s="25">
        <f t="shared" si="143"/>
        <v>15137.25</v>
      </c>
      <c r="F724" s="25">
        <f t="shared" si="144"/>
        <v>14654.375</v>
      </c>
      <c r="G724" s="25">
        <f t="shared" si="133"/>
        <v>1.2073527530174435</v>
      </c>
      <c r="H724" s="25">
        <f t="shared" si="140"/>
        <v>1.0035496571909501</v>
      </c>
      <c r="I724" s="4">
        <f t="shared" si="134"/>
        <v>17630.418059754735</v>
      </c>
      <c r="J724" s="25">
        <f t="shared" si="141"/>
        <v>14655.499991069713</v>
      </c>
      <c r="K724" s="15">
        <f t="shared" si="135"/>
        <v>14707.521991999984</v>
      </c>
      <c r="L724" s="36">
        <f t="shared" si="136"/>
        <v>2985.4780080000164</v>
      </c>
      <c r="M724" s="36">
        <f t="shared" si="137"/>
        <v>2985.4780080000164</v>
      </c>
      <c r="N724" s="36">
        <f t="shared" si="138"/>
        <v>0.16873780636409971</v>
      </c>
      <c r="O724" s="36">
        <f t="shared" si="139"/>
        <v>8913078.9362517465</v>
      </c>
      <c r="P724" s="35">
        <f t="shared" si="142"/>
        <v>8913078.9362517465</v>
      </c>
    </row>
    <row r="725" spans="1:16" x14ac:dyDescent="0.4">
      <c r="A725" s="1">
        <v>724</v>
      </c>
      <c r="B725" s="21">
        <v>40537</v>
      </c>
      <c r="C725" s="43">
        <v>4</v>
      </c>
      <c r="D725" s="23">
        <v>13192</v>
      </c>
      <c r="E725" s="25">
        <f t="shared" si="143"/>
        <v>14171.5</v>
      </c>
      <c r="F725" s="25">
        <f t="shared" si="144"/>
        <v>14566.5</v>
      </c>
      <c r="G725" s="25">
        <f t="shared" si="133"/>
        <v>0.90563965262760449</v>
      </c>
      <c r="H725" s="25">
        <f t="shared" si="140"/>
        <v>1.0020806698719684</v>
      </c>
      <c r="I725" s="4">
        <f t="shared" si="134"/>
        <v>13164.608795103777</v>
      </c>
      <c r="J725" s="25">
        <f t="shared" si="141"/>
        <v>14655.669428953772</v>
      </c>
      <c r="K725" s="15">
        <f t="shared" si="135"/>
        <v>14686.163038788125</v>
      </c>
      <c r="L725" s="36">
        <f t="shared" si="136"/>
        <v>-1494.163038788125</v>
      </c>
      <c r="M725" s="36">
        <f t="shared" si="137"/>
        <v>1494.163038788125</v>
      </c>
      <c r="N725" s="36">
        <f t="shared" si="138"/>
        <v>0.11326281373469717</v>
      </c>
      <c r="O725" s="36">
        <f t="shared" si="139"/>
        <v>2232523.1864805641</v>
      </c>
      <c r="P725" s="35">
        <f t="shared" si="142"/>
        <v>2232523.1864805641</v>
      </c>
    </row>
    <row r="726" spans="1:16" x14ac:dyDescent="0.4">
      <c r="A726" s="1">
        <v>725</v>
      </c>
      <c r="B726" s="21">
        <v>40538</v>
      </c>
      <c r="C726" s="43">
        <v>1</v>
      </c>
      <c r="D726" s="23">
        <v>12287</v>
      </c>
      <c r="E726" s="25">
        <f t="shared" si="143"/>
        <v>14961.5</v>
      </c>
      <c r="F726" s="25">
        <f t="shared" si="144"/>
        <v>14679</v>
      </c>
      <c r="G726" s="25">
        <f t="shared" si="133"/>
        <v>0.83704612030792291</v>
      </c>
      <c r="H726" s="25">
        <f t="shared" si="140"/>
        <v>0.99569607902686397</v>
      </c>
      <c r="I726" s="4">
        <f t="shared" si="134"/>
        <v>12340.110861949568</v>
      </c>
      <c r="J726" s="25">
        <f t="shared" si="141"/>
        <v>14655.838866837832</v>
      </c>
      <c r="K726" s="15">
        <f t="shared" si="135"/>
        <v>14592.761294559947</v>
      </c>
      <c r="L726" s="36">
        <f t="shared" si="136"/>
        <v>-2305.7612945599467</v>
      </c>
      <c r="M726" s="36">
        <f t="shared" si="137"/>
        <v>2305.7612945599467</v>
      </c>
      <c r="N726" s="36">
        <f t="shared" si="138"/>
        <v>0.18765860621469413</v>
      </c>
      <c r="O726" s="36">
        <f t="shared" si="139"/>
        <v>5316535.1474907612</v>
      </c>
      <c r="P726" s="35">
        <f t="shared" si="142"/>
        <v>5316535.1474907612</v>
      </c>
    </row>
    <row r="727" spans="1:16" x14ac:dyDescent="0.4">
      <c r="A727" s="1">
        <v>726</v>
      </c>
      <c r="B727" s="21">
        <v>40539</v>
      </c>
      <c r="C727" s="43">
        <v>2</v>
      </c>
      <c r="D727" s="23">
        <v>16674</v>
      </c>
      <c r="E727" s="25">
        <f t="shared" si="143"/>
        <v>14396.5</v>
      </c>
      <c r="F727" s="25">
        <f t="shared" si="144"/>
        <v>14749.875</v>
      </c>
      <c r="G727" s="25">
        <f t="shared" si="133"/>
        <v>1.1304502580530345</v>
      </c>
      <c r="H727" s="25">
        <f t="shared" si="140"/>
        <v>0.99867359391021715</v>
      </c>
      <c r="I727" s="4">
        <f t="shared" si="134"/>
        <v>16696.145869557284</v>
      </c>
      <c r="J727" s="25">
        <f t="shared" si="141"/>
        <v>14656.008304721892</v>
      </c>
      <c r="K727" s="15">
        <f t="shared" si="135"/>
        <v>14636.568486054601</v>
      </c>
      <c r="L727" s="36">
        <f t="shared" si="136"/>
        <v>2037.4315139453993</v>
      </c>
      <c r="M727" s="36">
        <f t="shared" si="137"/>
        <v>2037.4315139453993</v>
      </c>
      <c r="N727" s="36">
        <f t="shared" si="138"/>
        <v>0.12219212630115145</v>
      </c>
      <c r="O727" s="36">
        <f t="shared" si="139"/>
        <v>4151127.1740178419</v>
      </c>
      <c r="P727" s="35">
        <f t="shared" si="142"/>
        <v>4151127.1740178419</v>
      </c>
    </row>
    <row r="728" spans="1:16" x14ac:dyDescent="0.4">
      <c r="A728" s="1">
        <v>727</v>
      </c>
      <c r="B728" s="21">
        <v>40540</v>
      </c>
      <c r="C728" s="43">
        <v>3</v>
      </c>
      <c r="D728" s="23">
        <v>15433</v>
      </c>
      <c r="E728" s="25">
        <f t="shared" si="143"/>
        <v>15103.25</v>
      </c>
      <c r="F728" s="25">
        <f t="shared" si="144"/>
        <v>15296.5</v>
      </c>
      <c r="G728" s="25">
        <f t="shared" si="133"/>
        <v>1.0089236099761383</v>
      </c>
      <c r="H728" s="25">
        <f t="shared" si="140"/>
        <v>1.0035496571909501</v>
      </c>
      <c r="I728" s="4">
        <f t="shared" si="134"/>
        <v>15378.411909579767</v>
      </c>
      <c r="J728" s="25">
        <f t="shared" si="141"/>
        <v>14656.177742605953</v>
      </c>
      <c r="K728" s="15">
        <f t="shared" si="135"/>
        <v>14708.202149321836</v>
      </c>
      <c r="L728" s="36">
        <f t="shared" si="136"/>
        <v>724.79785067816374</v>
      </c>
      <c r="M728" s="36">
        <f t="shared" si="137"/>
        <v>724.79785067816374</v>
      </c>
      <c r="N728" s="36">
        <f t="shared" si="138"/>
        <v>4.6964158017116814E-2</v>
      </c>
      <c r="O728" s="36">
        <f t="shared" si="139"/>
        <v>525331.92434768577</v>
      </c>
      <c r="P728" s="35">
        <f t="shared" si="142"/>
        <v>525331.92434768577</v>
      </c>
    </row>
    <row r="729" spans="1:16" x14ac:dyDescent="0.4">
      <c r="A729" s="1">
        <v>728</v>
      </c>
      <c r="B729" s="21">
        <v>40541</v>
      </c>
      <c r="C729" s="43">
        <v>4</v>
      </c>
      <c r="D729" s="23">
        <v>16019</v>
      </c>
      <c r="E729" s="25">
        <f t="shared" si="143"/>
        <v>15489.75</v>
      </c>
      <c r="F729" s="25">
        <f t="shared" si="144"/>
        <v>15237.875</v>
      </c>
      <c r="G729" s="25">
        <f t="shared" si="133"/>
        <v>1.0512620690220913</v>
      </c>
      <c r="H729" s="25">
        <f t="shared" si="140"/>
        <v>1.0020806698719684</v>
      </c>
      <c r="I729" s="4">
        <f t="shared" si="134"/>
        <v>15985.738954576062</v>
      </c>
      <c r="J729" s="25">
        <f t="shared" si="141"/>
        <v>14656.347180490013</v>
      </c>
      <c r="K729" s="15">
        <f t="shared" si="135"/>
        <v>14686.842200501567</v>
      </c>
      <c r="L729" s="36">
        <f t="shared" si="136"/>
        <v>1332.1577994984327</v>
      </c>
      <c r="M729" s="36">
        <f t="shared" si="137"/>
        <v>1332.1577994984327</v>
      </c>
      <c r="N729" s="36">
        <f t="shared" si="138"/>
        <v>8.3161108652127641E-2</v>
      </c>
      <c r="O729" s="36">
        <f t="shared" si="139"/>
        <v>1774644.4027645064</v>
      </c>
      <c r="P729" s="35">
        <f t="shared" si="142"/>
        <v>1774644.4027645064</v>
      </c>
    </row>
    <row r="730" spans="1:16" x14ac:dyDescent="0.4">
      <c r="A730" s="1">
        <v>729</v>
      </c>
      <c r="B730" s="21">
        <v>40542</v>
      </c>
      <c r="C730" s="43">
        <v>1</v>
      </c>
      <c r="D730" s="23">
        <v>13833</v>
      </c>
      <c r="E730" s="25">
        <f t="shared" si="143"/>
        <v>14986</v>
      </c>
      <c r="F730" s="25">
        <f t="shared" si="144"/>
        <v>14432.25</v>
      </c>
      <c r="G730" s="25">
        <f t="shared" si="133"/>
        <v>0.958478407732682</v>
      </c>
      <c r="H730" s="25">
        <f t="shared" si="140"/>
        <v>0.99569607902686397</v>
      </c>
      <c r="I730" s="4">
        <f t="shared" si="134"/>
        <v>13892.793485256643</v>
      </c>
      <c r="J730" s="25">
        <f t="shared" si="141"/>
        <v>14656.516618374073</v>
      </c>
      <c r="K730" s="15">
        <f t="shared" si="135"/>
        <v>14593.436129107136</v>
      </c>
      <c r="L730" s="36">
        <f t="shared" si="136"/>
        <v>-760.43612910713637</v>
      </c>
      <c r="M730" s="36">
        <f t="shared" si="137"/>
        <v>760.43612910713637</v>
      </c>
      <c r="N730" s="36">
        <f t="shared" si="138"/>
        <v>5.4972611082710648E-2</v>
      </c>
      <c r="O730" s="36">
        <f t="shared" si="139"/>
        <v>578263.10645144538</v>
      </c>
      <c r="P730" s="35">
        <f t="shared" si="142"/>
        <v>578263.10645144538</v>
      </c>
    </row>
    <row r="731" spans="1:16" x14ac:dyDescent="0.4">
      <c r="A731" s="1">
        <v>730</v>
      </c>
      <c r="B731" s="21">
        <v>40543</v>
      </c>
      <c r="C731" s="43">
        <v>2</v>
      </c>
      <c r="D731" s="23">
        <v>14659</v>
      </c>
      <c r="E731" s="25">
        <f t="shared" si="143"/>
        <v>13878.5</v>
      </c>
      <c r="F731" s="25">
        <f t="shared" si="144"/>
        <v>13107.625</v>
      </c>
      <c r="G731" s="25">
        <f t="shared" si="133"/>
        <v>1.1183566817024442</v>
      </c>
      <c r="H731" s="25">
        <f t="shared" si="140"/>
        <v>0.99867359391021715</v>
      </c>
      <c r="I731" s="4">
        <f t="shared" si="134"/>
        <v>14678.469611481361</v>
      </c>
      <c r="J731" s="25">
        <f t="shared" si="141"/>
        <v>14656.686056258133</v>
      </c>
      <c r="K731" s="15">
        <f t="shared" si="135"/>
        <v>14637.245338617076</v>
      </c>
      <c r="L731" s="36">
        <f t="shared" si="136"/>
        <v>21.754661382923587</v>
      </c>
      <c r="M731" s="36">
        <f t="shared" si="137"/>
        <v>21.754661382923587</v>
      </c>
      <c r="N731" s="36">
        <f t="shared" si="138"/>
        <v>1.48404811944359E-3</v>
      </c>
      <c r="O731" s="36">
        <f t="shared" si="139"/>
        <v>473.26529188566678</v>
      </c>
      <c r="P731" s="35">
        <f t="shared" si="142"/>
        <v>473.26529188566678</v>
      </c>
    </row>
    <row r="732" spans="1:16" x14ac:dyDescent="0.4">
      <c r="A732" s="1">
        <v>731</v>
      </c>
      <c r="B732" s="21">
        <v>40544</v>
      </c>
      <c r="C732" s="43">
        <v>3</v>
      </c>
      <c r="D732" s="23">
        <v>11003</v>
      </c>
      <c r="E732" s="25">
        <f t="shared" si="143"/>
        <v>12336.75</v>
      </c>
      <c r="F732" s="25">
        <f t="shared" si="144"/>
        <v>12316.125</v>
      </c>
      <c r="G732" s="25">
        <f t="shared" si="133"/>
        <v>0.8933816439829898</v>
      </c>
      <c r="H732" s="25">
        <f t="shared" si="140"/>
        <v>1.0035496571909501</v>
      </c>
      <c r="I732" s="4">
        <f t="shared" si="134"/>
        <v>10964.081270077508</v>
      </c>
      <c r="J732" s="25">
        <f t="shared" si="141"/>
        <v>14656.855494142193</v>
      </c>
      <c r="K732" s="15">
        <f t="shared" si="135"/>
        <v>14708.882306643693</v>
      </c>
      <c r="L732" s="36">
        <f t="shared" si="136"/>
        <v>-3705.8823066436926</v>
      </c>
      <c r="M732" s="36">
        <f t="shared" si="137"/>
        <v>3705.8823066436926</v>
      </c>
      <c r="N732" s="36">
        <f t="shared" si="138"/>
        <v>0.33680653518528514</v>
      </c>
      <c r="O732" s="36">
        <f t="shared" si="139"/>
        <v>13733563.670694776</v>
      </c>
      <c r="P732" s="35">
        <f t="shared" si="142"/>
        <v>13733563.670694776</v>
      </c>
    </row>
    <row r="733" spans="1:16" x14ac:dyDescent="0.4">
      <c r="A733" s="1">
        <v>732</v>
      </c>
      <c r="B733" s="21">
        <v>40545</v>
      </c>
      <c r="C733" s="43">
        <v>4</v>
      </c>
      <c r="D733" s="23">
        <v>9852</v>
      </c>
      <c r="E733" s="25">
        <f t="shared" si="143"/>
        <v>12295.5</v>
      </c>
      <c r="F733" s="25">
        <f t="shared" si="144"/>
        <v>12060.375</v>
      </c>
      <c r="G733" s="25">
        <f t="shared" si="133"/>
        <v>0.81689002207642802</v>
      </c>
      <c r="H733" s="25">
        <f t="shared" si="140"/>
        <v>1.0020806698719684</v>
      </c>
      <c r="I733" s="4">
        <f t="shared" si="134"/>
        <v>9831.5438030141304</v>
      </c>
      <c r="J733" s="25">
        <f t="shared" si="141"/>
        <v>14657.024932026254</v>
      </c>
      <c r="K733" s="15">
        <f t="shared" si="135"/>
        <v>14687.521362215011</v>
      </c>
      <c r="L733" s="36">
        <f t="shared" si="136"/>
        <v>-4835.5213622150113</v>
      </c>
      <c r="M733" s="36">
        <f t="shared" si="137"/>
        <v>4835.5213622150113</v>
      </c>
      <c r="N733" s="36">
        <f t="shared" si="138"/>
        <v>0.4908162162215805</v>
      </c>
      <c r="O733" s="36">
        <f t="shared" si="139"/>
        <v>23382266.844437718</v>
      </c>
      <c r="P733" s="35">
        <f t="shared" si="142"/>
        <v>23382266.844437718</v>
      </c>
    </row>
    <row r="734" spans="1:16" x14ac:dyDescent="0.4">
      <c r="A734" s="1">
        <v>733</v>
      </c>
      <c r="B734" s="21">
        <v>40546</v>
      </c>
      <c r="C734" s="43">
        <v>1</v>
      </c>
      <c r="D734" s="23">
        <v>13668</v>
      </c>
      <c r="E734" s="25">
        <f t="shared" si="143"/>
        <v>11825.25</v>
      </c>
      <c r="F734" s="25">
        <f t="shared" si="144"/>
        <v>12205.625</v>
      </c>
      <c r="G734" s="25">
        <f t="shared" si="133"/>
        <v>1.119811562291976</v>
      </c>
      <c r="H734" s="25">
        <f t="shared" si="140"/>
        <v>0.99569607902686397</v>
      </c>
      <c r="I734" s="4">
        <f t="shared" si="134"/>
        <v>13727.080268668244</v>
      </c>
      <c r="J734" s="25">
        <f t="shared" si="141"/>
        <v>14657.194369910314</v>
      </c>
      <c r="K734" s="15">
        <f t="shared" si="135"/>
        <v>14594.110963654326</v>
      </c>
      <c r="L734" s="36">
        <f t="shared" si="136"/>
        <v>-926.11096365432604</v>
      </c>
      <c r="M734" s="36">
        <f t="shared" si="137"/>
        <v>926.11096365432604</v>
      </c>
      <c r="N734" s="36">
        <f t="shared" si="138"/>
        <v>6.7757606354574632E-2</v>
      </c>
      <c r="O734" s="36">
        <f t="shared" si="139"/>
        <v>857681.51700074447</v>
      </c>
      <c r="P734" s="35">
        <f t="shared" si="142"/>
        <v>857681.51700074447</v>
      </c>
    </row>
    <row r="735" spans="1:16" x14ac:dyDescent="0.4">
      <c r="A735" s="1">
        <v>734</v>
      </c>
      <c r="B735" s="21">
        <v>40547</v>
      </c>
      <c r="C735" s="43">
        <v>2</v>
      </c>
      <c r="D735" s="23">
        <v>12778</v>
      </c>
      <c r="E735" s="25">
        <f t="shared" si="143"/>
        <v>12586</v>
      </c>
      <c r="F735" s="25">
        <f t="shared" si="144"/>
        <v>12738.75</v>
      </c>
      <c r="G735" s="25">
        <f t="shared" si="133"/>
        <v>1.0030811500343439</v>
      </c>
      <c r="H735" s="25">
        <f t="shared" si="140"/>
        <v>0.99867359391021715</v>
      </c>
      <c r="I735" s="4">
        <f t="shared" si="134"/>
        <v>12794.971327887908</v>
      </c>
      <c r="J735" s="25">
        <f t="shared" si="141"/>
        <v>14657.363807794372</v>
      </c>
      <c r="K735" s="15">
        <f t="shared" si="135"/>
        <v>14637.922191179552</v>
      </c>
      <c r="L735" s="36">
        <f t="shared" si="136"/>
        <v>-1859.9221911795521</v>
      </c>
      <c r="M735" s="36">
        <f t="shared" si="137"/>
        <v>1859.9221911795521</v>
      </c>
      <c r="N735" s="36">
        <f t="shared" si="138"/>
        <v>0.1455565965862852</v>
      </c>
      <c r="O735" s="36">
        <f t="shared" si="139"/>
        <v>3459310.5572421462</v>
      </c>
      <c r="P735" s="35">
        <f t="shared" si="142"/>
        <v>3459310.5572421462</v>
      </c>
    </row>
    <row r="736" spans="1:16" x14ac:dyDescent="0.4">
      <c r="A736" s="1">
        <v>735</v>
      </c>
      <c r="B736" s="21">
        <v>40548</v>
      </c>
      <c r="C736" s="43">
        <v>3</v>
      </c>
      <c r="D736" s="23">
        <v>14046</v>
      </c>
      <c r="E736" s="25">
        <f t="shared" si="143"/>
        <v>12891.5</v>
      </c>
      <c r="F736" s="25">
        <f t="shared" si="144"/>
        <v>12631</v>
      </c>
      <c r="G736" s="25">
        <f t="shared" si="133"/>
        <v>1.11202596785686</v>
      </c>
      <c r="H736" s="25">
        <f t="shared" si="140"/>
        <v>1.0035496571909501</v>
      </c>
      <c r="I736" s="4">
        <f t="shared" si="134"/>
        <v>13996.317869627253</v>
      </c>
      <c r="J736" s="25">
        <f t="shared" si="141"/>
        <v>14657.533245678433</v>
      </c>
      <c r="K736" s="15">
        <f t="shared" si="135"/>
        <v>14709.562463965545</v>
      </c>
      <c r="L736" s="36">
        <f t="shared" si="136"/>
        <v>-663.56246396554525</v>
      </c>
      <c r="M736" s="36">
        <f t="shared" si="137"/>
        <v>663.56246396554525</v>
      </c>
      <c r="N736" s="36">
        <f t="shared" si="138"/>
        <v>4.7242094828815695E-2</v>
      </c>
      <c r="O736" s="36">
        <f t="shared" si="139"/>
        <v>440315.14358402556</v>
      </c>
      <c r="P736" s="35">
        <f t="shared" si="142"/>
        <v>440315.14358402556</v>
      </c>
    </row>
    <row r="737" spans="1:16" x14ac:dyDescent="0.4">
      <c r="A737" s="1">
        <v>736</v>
      </c>
      <c r="B737" s="21">
        <v>40549</v>
      </c>
      <c r="C737" s="43">
        <v>4</v>
      </c>
      <c r="D737" s="23">
        <v>11074</v>
      </c>
      <c r="E737" s="25">
        <f t="shared" si="143"/>
        <v>12370.5</v>
      </c>
      <c r="F737" s="25">
        <f t="shared" si="144"/>
        <v>12284.375</v>
      </c>
      <c r="G737" s="25">
        <f t="shared" si="133"/>
        <v>0.9014703637751208</v>
      </c>
      <c r="H737" s="25">
        <f t="shared" si="140"/>
        <v>1.0020806698719684</v>
      </c>
      <c r="I737" s="4">
        <f t="shared" si="134"/>
        <v>11051.006503712797</v>
      </c>
      <c r="J737" s="25">
        <f t="shared" si="141"/>
        <v>14657.702683562493</v>
      </c>
      <c r="K737" s="15">
        <f t="shared" si="135"/>
        <v>14688.200523928452</v>
      </c>
      <c r="L737" s="36">
        <f t="shared" si="136"/>
        <v>-3614.2005239284517</v>
      </c>
      <c r="M737" s="36">
        <f t="shared" si="137"/>
        <v>3614.2005239284517</v>
      </c>
      <c r="N737" s="36">
        <f t="shared" si="138"/>
        <v>0.3263681166632158</v>
      </c>
      <c r="O737" s="36">
        <f t="shared" si="139"/>
        <v>13062445.427164694</v>
      </c>
      <c r="P737" s="35">
        <f t="shared" si="142"/>
        <v>13062445.427164694</v>
      </c>
    </row>
    <row r="738" spans="1:16" x14ac:dyDescent="0.4">
      <c r="A738" s="1">
        <v>737</v>
      </c>
      <c r="B738" s="21">
        <v>40550</v>
      </c>
      <c r="C738" s="43">
        <v>1</v>
      </c>
      <c r="D738" s="23">
        <v>11584</v>
      </c>
      <c r="E738" s="25">
        <f t="shared" si="143"/>
        <v>12198.25</v>
      </c>
      <c r="F738" s="25">
        <f t="shared" si="144"/>
        <v>11885</v>
      </c>
      <c r="G738" s="25">
        <f t="shared" si="133"/>
        <v>0.97467395877156082</v>
      </c>
      <c r="H738" s="25">
        <f t="shared" si="140"/>
        <v>0.99569607902686397</v>
      </c>
      <c r="I738" s="4">
        <f t="shared" si="134"/>
        <v>11634.072127030504</v>
      </c>
      <c r="J738" s="25">
        <f t="shared" si="141"/>
        <v>14657.872121446553</v>
      </c>
      <c r="K738" s="15">
        <f t="shared" si="135"/>
        <v>14594.785798201514</v>
      </c>
      <c r="L738" s="36">
        <f t="shared" si="136"/>
        <v>-3010.7857982015139</v>
      </c>
      <c r="M738" s="36">
        <f t="shared" si="137"/>
        <v>3010.7857982015139</v>
      </c>
      <c r="N738" s="36">
        <f t="shared" si="138"/>
        <v>0.25990899501048981</v>
      </c>
      <c r="O738" s="36">
        <f t="shared" si="139"/>
        <v>9064831.1226519272</v>
      </c>
      <c r="P738" s="35">
        <f t="shared" si="142"/>
        <v>9064831.1226519272</v>
      </c>
    </row>
    <row r="739" spans="1:16" x14ac:dyDescent="0.4">
      <c r="A739" s="1">
        <v>738</v>
      </c>
      <c r="B739" s="21">
        <v>40551</v>
      </c>
      <c r="C739" s="43">
        <v>2</v>
      </c>
      <c r="D739" s="23">
        <v>12089</v>
      </c>
      <c r="E739" s="25">
        <f t="shared" si="143"/>
        <v>11571.75</v>
      </c>
      <c r="F739" s="25">
        <f t="shared" si="144"/>
        <v>11966.375</v>
      </c>
      <c r="G739" s="25">
        <f t="shared" si="133"/>
        <v>1.0102474642487804</v>
      </c>
      <c r="H739" s="25">
        <f t="shared" si="140"/>
        <v>0.99867359391021715</v>
      </c>
      <c r="I739" s="4">
        <f t="shared" si="134"/>
        <v>12105.056220287754</v>
      </c>
      <c r="J739" s="25">
        <f t="shared" si="141"/>
        <v>14658.041559330613</v>
      </c>
      <c r="K739" s="15">
        <f t="shared" si="135"/>
        <v>14638.599043742028</v>
      </c>
      <c r="L739" s="36">
        <f t="shared" si="136"/>
        <v>-2549.5990437420278</v>
      </c>
      <c r="M739" s="36">
        <f t="shared" si="137"/>
        <v>2549.5990437420278</v>
      </c>
      <c r="N739" s="36">
        <f t="shared" si="138"/>
        <v>0.21090239422136056</v>
      </c>
      <c r="O739" s="36">
        <f t="shared" si="139"/>
        <v>6500455.2838502629</v>
      </c>
      <c r="P739" s="35">
        <f t="shared" si="142"/>
        <v>6500455.2838502629</v>
      </c>
    </row>
    <row r="740" spans="1:16" x14ac:dyDescent="0.4">
      <c r="A740" s="1">
        <v>739</v>
      </c>
      <c r="B740" s="21">
        <v>40552</v>
      </c>
      <c r="C740" s="43">
        <v>3</v>
      </c>
      <c r="D740" s="23">
        <v>11540</v>
      </c>
      <c r="E740" s="25">
        <f t="shared" si="143"/>
        <v>12361</v>
      </c>
      <c r="F740" s="25">
        <f t="shared" si="144"/>
        <v>12776.625</v>
      </c>
      <c r="G740" s="25">
        <f t="shared" si="133"/>
        <v>0.90321192020584462</v>
      </c>
      <c r="H740" s="25">
        <f t="shared" si="140"/>
        <v>1.0035496571909501</v>
      </c>
      <c r="I740" s="4">
        <f t="shared" si="134"/>
        <v>11499.18184646864</v>
      </c>
      <c r="J740" s="25">
        <f t="shared" si="141"/>
        <v>14658.210997214674</v>
      </c>
      <c r="K740" s="15">
        <f t="shared" si="135"/>
        <v>14710.242621287402</v>
      </c>
      <c r="L740" s="36">
        <f t="shared" si="136"/>
        <v>-3170.2426212874016</v>
      </c>
      <c r="M740" s="36">
        <f t="shared" si="137"/>
        <v>3170.2426212874016</v>
      </c>
      <c r="N740" s="36">
        <f t="shared" si="138"/>
        <v>0.27471773148071071</v>
      </c>
      <c r="O740" s="36">
        <f t="shared" si="139"/>
        <v>10050438.277827214</v>
      </c>
      <c r="P740" s="35">
        <f t="shared" si="142"/>
        <v>10050438.277827214</v>
      </c>
    </row>
    <row r="741" spans="1:16" x14ac:dyDescent="0.4">
      <c r="A741" s="1">
        <v>740</v>
      </c>
      <c r="B741" s="21">
        <v>40553</v>
      </c>
      <c r="C741" s="43">
        <v>4</v>
      </c>
      <c r="D741" s="23">
        <v>14231</v>
      </c>
      <c r="E741" s="25">
        <f t="shared" si="143"/>
        <v>13192.25</v>
      </c>
      <c r="F741" s="25">
        <f t="shared" si="144"/>
        <v>13516.375</v>
      </c>
      <c r="G741" s="25">
        <f t="shared" si="133"/>
        <v>1.0528710545541982</v>
      </c>
      <c r="H741" s="25">
        <f t="shared" si="140"/>
        <v>1.0020806698719684</v>
      </c>
      <c r="I741" s="4">
        <f t="shared" si="134"/>
        <v>14201.451467792742</v>
      </c>
      <c r="J741" s="25">
        <f t="shared" si="141"/>
        <v>14658.380435098734</v>
      </c>
      <c r="K741" s="15">
        <f t="shared" si="135"/>
        <v>14688.879685641896</v>
      </c>
      <c r="L741" s="36">
        <f t="shared" si="136"/>
        <v>-457.87968564189578</v>
      </c>
      <c r="M741" s="36">
        <f t="shared" si="137"/>
        <v>457.87968564189578</v>
      </c>
      <c r="N741" s="36">
        <f t="shared" si="138"/>
        <v>3.2174807507687149E-2</v>
      </c>
      <c r="O741" s="36">
        <f t="shared" si="139"/>
        <v>209653.80652352129</v>
      </c>
      <c r="P741" s="35">
        <f t="shared" si="142"/>
        <v>209653.80652352129</v>
      </c>
    </row>
    <row r="742" spans="1:16" x14ac:dyDescent="0.4">
      <c r="A742" s="1">
        <v>741</v>
      </c>
      <c r="B742" s="21">
        <v>40554</v>
      </c>
      <c r="C742" s="43">
        <v>1</v>
      </c>
      <c r="D742" s="23">
        <v>14909</v>
      </c>
      <c r="E742" s="25">
        <f t="shared" si="143"/>
        <v>13840.5</v>
      </c>
      <c r="F742" s="25">
        <f t="shared" si="144"/>
        <v>13874</v>
      </c>
      <c r="G742" s="25">
        <f t="shared" si="133"/>
        <v>1.0745999711690932</v>
      </c>
      <c r="H742" s="25">
        <f t="shared" si="140"/>
        <v>0.99569607902686397</v>
      </c>
      <c r="I742" s="4">
        <f t="shared" si="134"/>
        <v>14973.444521917972</v>
      </c>
      <c r="J742" s="25">
        <f t="shared" si="141"/>
        <v>14658.549872982794</v>
      </c>
      <c r="K742" s="15">
        <f t="shared" si="135"/>
        <v>14595.460632748704</v>
      </c>
      <c r="L742" s="36">
        <f t="shared" si="136"/>
        <v>313.53936725129643</v>
      </c>
      <c r="M742" s="36">
        <f t="shared" si="137"/>
        <v>313.53936725129643</v>
      </c>
      <c r="N742" s="36">
        <f t="shared" si="138"/>
        <v>2.1030207743731735E-2</v>
      </c>
      <c r="O742" s="36">
        <f t="shared" si="139"/>
        <v>98306.934816343331</v>
      </c>
      <c r="P742" s="35">
        <f t="shared" si="142"/>
        <v>98306.934816343331</v>
      </c>
    </row>
    <row r="743" spans="1:16" x14ac:dyDescent="0.4">
      <c r="A743" s="1">
        <v>742</v>
      </c>
      <c r="B743" s="21">
        <v>40555</v>
      </c>
      <c r="C743" s="43">
        <v>2</v>
      </c>
      <c r="D743" s="23">
        <v>14682</v>
      </c>
      <c r="E743" s="25">
        <f t="shared" si="143"/>
        <v>13907.5</v>
      </c>
      <c r="F743" s="25">
        <f t="shared" si="144"/>
        <v>13965.625</v>
      </c>
      <c r="G743" s="25">
        <f t="shared" si="133"/>
        <v>1.0512955918550011</v>
      </c>
      <c r="H743" s="25">
        <f t="shared" si="140"/>
        <v>0.99867359391021715</v>
      </c>
      <c r="I743" s="4">
        <f t="shared" si="134"/>
        <v>14701.500159340292</v>
      </c>
      <c r="J743" s="25">
        <f t="shared" si="141"/>
        <v>14658.719310866854</v>
      </c>
      <c r="K743" s="15">
        <f t="shared" si="135"/>
        <v>14639.275896304503</v>
      </c>
      <c r="L743" s="36">
        <f t="shared" si="136"/>
        <v>42.724103695496524</v>
      </c>
      <c r="M743" s="36">
        <f t="shared" si="137"/>
        <v>42.724103695496524</v>
      </c>
      <c r="N743" s="36">
        <f t="shared" si="138"/>
        <v>2.9099648341844794E-3</v>
      </c>
      <c r="O743" s="36">
        <f t="shared" si="139"/>
        <v>1825.3490365835398</v>
      </c>
      <c r="P743" s="35">
        <f t="shared" si="142"/>
        <v>1825.3490365835398</v>
      </c>
    </row>
    <row r="744" spans="1:16" x14ac:dyDescent="0.4">
      <c r="A744" s="1">
        <v>743</v>
      </c>
      <c r="B744" s="21">
        <v>40556</v>
      </c>
      <c r="C744" s="43">
        <v>3</v>
      </c>
      <c r="D744" s="23">
        <v>11808</v>
      </c>
      <c r="E744" s="25">
        <f t="shared" si="143"/>
        <v>14023.75</v>
      </c>
      <c r="F744" s="25">
        <f t="shared" si="144"/>
        <v>13794.875</v>
      </c>
      <c r="G744" s="25">
        <f t="shared" si="133"/>
        <v>0.855970061345246</v>
      </c>
      <c r="H744" s="25">
        <f t="shared" si="140"/>
        <v>1.0035496571909501</v>
      </c>
      <c r="I744" s="4">
        <f t="shared" si="134"/>
        <v>11766.233903215052</v>
      </c>
      <c r="J744" s="25">
        <f t="shared" si="141"/>
        <v>14658.888748750915</v>
      </c>
      <c r="K744" s="15">
        <f t="shared" si="135"/>
        <v>14710.922778609256</v>
      </c>
      <c r="L744" s="36">
        <f t="shared" si="136"/>
        <v>-2902.9227786092561</v>
      </c>
      <c r="M744" s="36">
        <f t="shared" si="137"/>
        <v>2902.9227786092561</v>
      </c>
      <c r="N744" s="36">
        <f t="shared" si="138"/>
        <v>0.24584373125078388</v>
      </c>
      <c r="O744" s="36">
        <f t="shared" si="139"/>
        <v>8426960.6585684847</v>
      </c>
      <c r="P744" s="35">
        <f t="shared" si="142"/>
        <v>8426960.6585684847</v>
      </c>
    </row>
    <row r="745" spans="1:16" x14ac:dyDescent="0.4">
      <c r="A745" s="1">
        <v>744</v>
      </c>
      <c r="B745" s="21">
        <v>40557</v>
      </c>
      <c r="C745" s="43">
        <v>4</v>
      </c>
      <c r="D745" s="23">
        <v>14696</v>
      </c>
      <c r="E745" s="25">
        <f t="shared" si="143"/>
        <v>13566</v>
      </c>
      <c r="F745" s="25">
        <f t="shared" si="144"/>
        <v>13227.125</v>
      </c>
      <c r="G745" s="25">
        <f t="shared" si="133"/>
        <v>1.1110502093236436</v>
      </c>
      <c r="H745" s="25">
        <f t="shared" si="140"/>
        <v>1.0020806698719684</v>
      </c>
      <c r="I745" s="4">
        <f t="shared" si="134"/>
        <v>14665.485965194444</v>
      </c>
      <c r="J745" s="25">
        <f t="shared" si="141"/>
        <v>14659.058186634973</v>
      </c>
      <c r="K745" s="15">
        <f t="shared" si="135"/>
        <v>14689.558847355336</v>
      </c>
      <c r="L745" s="36">
        <f t="shared" si="136"/>
        <v>6.4411526446638163</v>
      </c>
      <c r="M745" s="36">
        <f t="shared" si="137"/>
        <v>6.4411526446638163</v>
      </c>
      <c r="N745" s="36">
        <f t="shared" si="138"/>
        <v>4.3829291267445675E-4</v>
      </c>
      <c r="O745" s="36">
        <f t="shared" si="139"/>
        <v>41.488447391859673</v>
      </c>
      <c r="P745" s="35">
        <f t="shared" si="142"/>
        <v>41.488447391859673</v>
      </c>
    </row>
    <row r="746" spans="1:16" x14ac:dyDescent="0.4">
      <c r="A746" s="1">
        <v>745</v>
      </c>
      <c r="B746" s="21">
        <v>40558</v>
      </c>
      <c r="C746" s="43">
        <v>1</v>
      </c>
      <c r="D746" s="23">
        <v>13078</v>
      </c>
      <c r="E746" s="25">
        <f t="shared" si="143"/>
        <v>12888.25</v>
      </c>
      <c r="F746" s="25">
        <f t="shared" si="144"/>
        <v>13265.75</v>
      </c>
      <c r="G746" s="25">
        <f t="shared" si="133"/>
        <v>0.98584701204228931</v>
      </c>
      <c r="H746" s="25">
        <f t="shared" si="140"/>
        <v>0.99569607902686397</v>
      </c>
      <c r="I746" s="4">
        <f t="shared" si="134"/>
        <v>13134.529979049114</v>
      </c>
      <c r="J746" s="25">
        <f t="shared" si="141"/>
        <v>14659.227624519033</v>
      </c>
      <c r="K746" s="15">
        <f t="shared" si="135"/>
        <v>14596.135467295891</v>
      </c>
      <c r="L746" s="36">
        <f t="shared" si="136"/>
        <v>-1518.1354672958914</v>
      </c>
      <c r="M746" s="36">
        <f t="shared" si="137"/>
        <v>1518.1354672958914</v>
      </c>
      <c r="N746" s="36">
        <f t="shared" si="138"/>
        <v>0.11608315241595744</v>
      </c>
      <c r="O746" s="36">
        <f t="shared" si="139"/>
        <v>2304735.2970617148</v>
      </c>
      <c r="P746" s="35">
        <f t="shared" si="142"/>
        <v>2304735.2970617148</v>
      </c>
    </row>
    <row r="747" spans="1:16" x14ac:dyDescent="0.4">
      <c r="A747" s="1">
        <v>746</v>
      </c>
      <c r="B747" s="21">
        <v>40559</v>
      </c>
      <c r="C747" s="43">
        <v>2</v>
      </c>
      <c r="D747" s="23">
        <v>11971</v>
      </c>
      <c r="E747" s="25">
        <f t="shared" si="143"/>
        <v>13643.25</v>
      </c>
      <c r="F747" s="25">
        <f t="shared" si="144"/>
        <v>13627.25</v>
      </c>
      <c r="G747" s="25">
        <f t="shared" si="133"/>
        <v>0.87846043772588012</v>
      </c>
      <c r="H747" s="25">
        <f t="shared" si="140"/>
        <v>0.99867359391021715</v>
      </c>
      <c r="I747" s="4">
        <f t="shared" si="134"/>
        <v>11986.899496489759</v>
      </c>
      <c r="J747" s="25">
        <f t="shared" si="141"/>
        <v>14659.397062403094</v>
      </c>
      <c r="K747" s="15">
        <f t="shared" si="135"/>
        <v>14639.952748866977</v>
      </c>
      <c r="L747" s="36">
        <f t="shared" si="136"/>
        <v>-2668.9527488669773</v>
      </c>
      <c r="M747" s="36">
        <f t="shared" si="137"/>
        <v>2668.9527488669773</v>
      </c>
      <c r="N747" s="36">
        <f t="shared" si="138"/>
        <v>0.22295152859969739</v>
      </c>
      <c r="O747" s="36">
        <f t="shared" si="139"/>
        <v>7123308.7756845942</v>
      </c>
      <c r="P747" s="35">
        <f t="shared" si="142"/>
        <v>7123308.7756845942</v>
      </c>
    </row>
    <row r="748" spans="1:16" x14ac:dyDescent="0.4">
      <c r="A748" s="1">
        <v>747</v>
      </c>
      <c r="B748" s="21">
        <v>40560</v>
      </c>
      <c r="C748" s="43">
        <v>3</v>
      </c>
      <c r="D748" s="23">
        <v>14828</v>
      </c>
      <c r="E748" s="25">
        <f t="shared" si="143"/>
        <v>13611.25</v>
      </c>
      <c r="F748" s="25">
        <f t="shared" si="144"/>
        <v>13764.125</v>
      </c>
      <c r="G748" s="25">
        <f t="shared" si="133"/>
        <v>1.0772933259469817</v>
      </c>
      <c r="H748" s="25">
        <f t="shared" si="140"/>
        <v>1.0035496571909501</v>
      </c>
      <c r="I748" s="4">
        <f t="shared" si="134"/>
        <v>14775.551856103724</v>
      </c>
      <c r="J748" s="25">
        <f t="shared" si="141"/>
        <v>14659.566500287154</v>
      </c>
      <c r="K748" s="15">
        <f t="shared" si="135"/>
        <v>14711.602935931111</v>
      </c>
      <c r="L748" s="36">
        <f t="shared" si="136"/>
        <v>116.39706406888945</v>
      </c>
      <c r="M748" s="36">
        <f t="shared" si="137"/>
        <v>116.39706406888945</v>
      </c>
      <c r="N748" s="36">
        <f t="shared" si="138"/>
        <v>7.8498154888649481E-3</v>
      </c>
      <c r="O748" s="36">
        <f t="shared" si="139"/>
        <v>13548.276523857156</v>
      </c>
      <c r="P748" s="35">
        <f t="shared" si="142"/>
        <v>13548.276523857156</v>
      </c>
    </row>
    <row r="749" spans="1:16" x14ac:dyDescent="0.4">
      <c r="A749" s="1">
        <v>748</v>
      </c>
      <c r="B749" s="21">
        <v>40561</v>
      </c>
      <c r="C749" s="43">
        <v>4</v>
      </c>
      <c r="D749" s="23">
        <v>14568</v>
      </c>
      <c r="E749" s="25">
        <f t="shared" si="143"/>
        <v>13917</v>
      </c>
      <c r="F749" s="25">
        <f t="shared" si="144"/>
        <v>13831.25</v>
      </c>
      <c r="G749" s="25">
        <f t="shared" ref="G749:G812" si="145">D749/F749</f>
        <v>1.0532670582919115</v>
      </c>
      <c r="H749" s="25">
        <f t="shared" si="140"/>
        <v>1.0020806698719684</v>
      </c>
      <c r="I749" s="4">
        <f t="shared" ref="I749:I812" si="146">D749/H749</f>
        <v>14537.751737952685</v>
      </c>
      <c r="J749" s="25">
        <f t="shared" si="141"/>
        <v>14659.735938171214</v>
      </c>
      <c r="K749" s="15">
        <f t="shared" ref="K749:K812" si="147">H749*J749</f>
        <v>14690.23800906878</v>
      </c>
      <c r="L749" s="36">
        <f t="shared" ref="L749:L812" si="148">D749-K749</f>
        <v>-122.23800906878023</v>
      </c>
      <c r="M749" s="36">
        <f t="shared" ref="M749:M812" si="149">ABS(L749)</f>
        <v>122.23800906878023</v>
      </c>
      <c r="N749" s="36">
        <f t="shared" ref="N749:N812" si="150">M749/D749</f>
        <v>8.3908572946718996E-3</v>
      </c>
      <c r="O749" s="36">
        <f t="shared" ref="O749:O812" si="151">L749^2</f>
        <v>14942.130861099198</v>
      </c>
      <c r="P749" s="35">
        <f t="shared" si="142"/>
        <v>14942.130861099198</v>
      </c>
    </row>
    <row r="750" spans="1:16" x14ac:dyDescent="0.4">
      <c r="A750" s="1">
        <v>749</v>
      </c>
      <c r="B750" s="21">
        <v>40562</v>
      </c>
      <c r="C750" s="43">
        <v>1</v>
      </c>
      <c r="D750" s="23">
        <v>14301</v>
      </c>
      <c r="E750" s="25">
        <f t="shared" si="143"/>
        <v>13745.5</v>
      </c>
      <c r="F750" s="25">
        <f t="shared" si="144"/>
        <v>13662.875</v>
      </c>
      <c r="G750" s="25">
        <f t="shared" si="145"/>
        <v>1.0467050309689578</v>
      </c>
      <c r="H750" s="25">
        <f t="shared" si="140"/>
        <v>0.99569607902686397</v>
      </c>
      <c r="I750" s="4">
        <f t="shared" si="146"/>
        <v>14362.816426852834</v>
      </c>
      <c r="J750" s="25">
        <f t="shared" si="141"/>
        <v>14659.905376055274</v>
      </c>
      <c r="K750" s="15">
        <f t="shared" si="147"/>
        <v>14596.810301843081</v>
      </c>
      <c r="L750" s="36">
        <f t="shared" si="148"/>
        <v>-295.81030184308111</v>
      </c>
      <c r="M750" s="36">
        <f t="shared" si="149"/>
        <v>295.81030184308111</v>
      </c>
      <c r="N750" s="36">
        <f t="shared" si="150"/>
        <v>2.0684588619193141E-2</v>
      </c>
      <c r="O750" s="36">
        <f t="shared" si="151"/>
        <v>87503.734676494758</v>
      </c>
      <c r="P750" s="35">
        <f t="shared" si="142"/>
        <v>87503.734676494758</v>
      </c>
    </row>
    <row r="751" spans="1:16" x14ac:dyDescent="0.4">
      <c r="A751" s="1">
        <v>750</v>
      </c>
      <c r="B751" s="21">
        <v>40563</v>
      </c>
      <c r="C751" s="43">
        <v>2</v>
      </c>
      <c r="D751" s="23">
        <v>11285</v>
      </c>
      <c r="E751" s="25">
        <f t="shared" si="143"/>
        <v>13580.25</v>
      </c>
      <c r="F751" s="25">
        <f t="shared" si="144"/>
        <v>13321.875</v>
      </c>
      <c r="G751" s="25">
        <f t="shared" si="145"/>
        <v>0.84710297912268351</v>
      </c>
      <c r="H751" s="25">
        <f t="shared" si="140"/>
        <v>0.99867359391021715</v>
      </c>
      <c r="I751" s="4">
        <f t="shared" si="146"/>
        <v>11299.988373392944</v>
      </c>
      <c r="J751" s="25">
        <f t="shared" si="141"/>
        <v>14660.074813939334</v>
      </c>
      <c r="K751" s="15">
        <f t="shared" si="147"/>
        <v>14640.629601429453</v>
      </c>
      <c r="L751" s="36">
        <f t="shared" si="148"/>
        <v>-3355.629601429453</v>
      </c>
      <c r="M751" s="36">
        <f t="shared" si="149"/>
        <v>3355.629601429453</v>
      </c>
      <c r="N751" s="36">
        <f t="shared" si="150"/>
        <v>0.29735308829680579</v>
      </c>
      <c r="O751" s="36">
        <f t="shared" si="151"/>
        <v>11260250.02198959</v>
      </c>
      <c r="P751" s="35">
        <f t="shared" si="142"/>
        <v>11260250.02198959</v>
      </c>
    </row>
    <row r="752" spans="1:16" x14ac:dyDescent="0.4">
      <c r="A752" s="1">
        <v>751</v>
      </c>
      <c r="B752" s="21">
        <v>40564</v>
      </c>
      <c r="C752" s="43">
        <v>3</v>
      </c>
      <c r="D752" s="23">
        <v>14167</v>
      </c>
      <c r="E752" s="25">
        <f t="shared" si="143"/>
        <v>13063.5</v>
      </c>
      <c r="F752" s="25">
        <f t="shared" si="144"/>
        <v>12670.5</v>
      </c>
      <c r="G752" s="25">
        <f t="shared" si="145"/>
        <v>1.1181089933309656</v>
      </c>
      <c r="H752" s="25">
        <f t="shared" si="140"/>
        <v>1.0035496571909501</v>
      </c>
      <c r="I752" s="4">
        <f t="shared" si="146"/>
        <v>14116.889880322462</v>
      </c>
      <c r="J752" s="25">
        <f t="shared" si="141"/>
        <v>14660.244251823395</v>
      </c>
      <c r="K752" s="15">
        <f t="shared" si="147"/>
        <v>14712.283093252965</v>
      </c>
      <c r="L752" s="36">
        <f t="shared" si="148"/>
        <v>-545.28309325296505</v>
      </c>
      <c r="M752" s="36">
        <f t="shared" si="149"/>
        <v>545.28309325296505</v>
      </c>
      <c r="N752" s="36">
        <f t="shared" si="150"/>
        <v>3.8489665649252845E-2</v>
      </c>
      <c r="O752" s="36">
        <f t="shared" si="151"/>
        <v>297333.65178752178</v>
      </c>
      <c r="P752" s="35">
        <f t="shared" si="142"/>
        <v>297333.65178752178</v>
      </c>
    </row>
    <row r="753" spans="1:16" x14ac:dyDescent="0.4">
      <c r="A753" s="1">
        <v>752</v>
      </c>
      <c r="B753" s="21">
        <v>40565</v>
      </c>
      <c r="C753" s="43">
        <v>4</v>
      </c>
      <c r="D753" s="23">
        <v>12501</v>
      </c>
      <c r="E753" s="25">
        <f t="shared" si="143"/>
        <v>12277.5</v>
      </c>
      <c r="F753" s="25">
        <f t="shared" si="144"/>
        <v>12628</v>
      </c>
      <c r="G753" s="25">
        <f t="shared" si="145"/>
        <v>0.9899429838454229</v>
      </c>
      <c r="H753" s="25">
        <f t="shared" si="140"/>
        <v>1.0020806698719684</v>
      </c>
      <c r="I753" s="4">
        <f t="shared" si="146"/>
        <v>12475.043552728344</v>
      </c>
      <c r="J753" s="25">
        <f t="shared" si="141"/>
        <v>14660.413689707455</v>
      </c>
      <c r="K753" s="15">
        <f t="shared" si="147"/>
        <v>14690.917170782222</v>
      </c>
      <c r="L753" s="36">
        <f t="shared" si="148"/>
        <v>-2189.9171707822225</v>
      </c>
      <c r="M753" s="36">
        <f t="shared" si="149"/>
        <v>2189.9171707822225</v>
      </c>
      <c r="N753" s="36">
        <f t="shared" si="150"/>
        <v>0.17517935931383269</v>
      </c>
      <c r="O753" s="36">
        <f t="shared" si="151"/>
        <v>4795737.2148868134</v>
      </c>
      <c r="P753" s="35">
        <f t="shared" si="142"/>
        <v>4795737.2148868134</v>
      </c>
    </row>
    <row r="754" spans="1:16" x14ac:dyDescent="0.4">
      <c r="A754" s="1">
        <v>753</v>
      </c>
      <c r="B754" s="21">
        <v>40566</v>
      </c>
      <c r="C754" s="43">
        <v>1</v>
      </c>
      <c r="D754" s="23">
        <v>11157</v>
      </c>
      <c r="E754" s="25">
        <f t="shared" si="143"/>
        <v>12978.5</v>
      </c>
      <c r="F754" s="25">
        <f t="shared" si="144"/>
        <v>13038.25</v>
      </c>
      <c r="G754" s="25">
        <f t="shared" si="145"/>
        <v>0.85571299829348269</v>
      </c>
      <c r="H754" s="25">
        <f t="shared" si="140"/>
        <v>0.99569607902686397</v>
      </c>
      <c r="I754" s="4">
        <f t="shared" si="146"/>
        <v>11205.226408950219</v>
      </c>
      <c r="J754" s="25">
        <f t="shared" si="141"/>
        <v>14660.583127591515</v>
      </c>
      <c r="K754" s="15">
        <f t="shared" si="147"/>
        <v>14597.485136390269</v>
      </c>
      <c r="L754" s="36">
        <f t="shared" si="148"/>
        <v>-3440.485136390269</v>
      </c>
      <c r="M754" s="36">
        <f t="shared" si="149"/>
        <v>3440.485136390269</v>
      </c>
      <c r="N754" s="36">
        <f t="shared" si="150"/>
        <v>0.30837009378778069</v>
      </c>
      <c r="O754" s="36">
        <f t="shared" si="151"/>
        <v>11836937.973722368</v>
      </c>
      <c r="P754" s="35">
        <f t="shared" si="142"/>
        <v>11836937.973722368</v>
      </c>
    </row>
    <row r="755" spans="1:16" x14ac:dyDescent="0.4">
      <c r="A755" s="1">
        <v>754</v>
      </c>
      <c r="B755" s="21">
        <v>40567</v>
      </c>
      <c r="C755" s="43">
        <v>2</v>
      </c>
      <c r="D755" s="23">
        <v>14089</v>
      </c>
      <c r="E755" s="25">
        <f t="shared" si="143"/>
        <v>13098</v>
      </c>
      <c r="F755" s="25">
        <f t="shared" si="144"/>
        <v>13378.625</v>
      </c>
      <c r="G755" s="25">
        <f t="shared" si="145"/>
        <v>1.0530977585514207</v>
      </c>
      <c r="H755" s="25">
        <f t="shared" si="140"/>
        <v>0.99867359391021715</v>
      </c>
      <c r="I755" s="4">
        <f t="shared" si="146"/>
        <v>14107.712555846982</v>
      </c>
      <c r="J755" s="25">
        <f t="shared" si="141"/>
        <v>14660.752565475574</v>
      </c>
      <c r="K755" s="15">
        <f t="shared" si="147"/>
        <v>14641.306453991927</v>
      </c>
      <c r="L755" s="36">
        <f t="shared" si="148"/>
        <v>-552.3064539919269</v>
      </c>
      <c r="M755" s="36">
        <f t="shared" si="149"/>
        <v>552.3064539919269</v>
      </c>
      <c r="N755" s="36">
        <f t="shared" si="150"/>
        <v>3.9201253033709055E-2</v>
      </c>
      <c r="O755" s="36">
        <f t="shared" si="151"/>
        <v>305042.41912113648</v>
      </c>
      <c r="P755" s="35">
        <f t="shared" si="142"/>
        <v>305042.41912113648</v>
      </c>
    </row>
    <row r="756" spans="1:16" x14ac:dyDescent="0.4">
      <c r="A756" s="1">
        <v>755</v>
      </c>
      <c r="B756" s="21">
        <v>40568</v>
      </c>
      <c r="C756" s="43">
        <v>3</v>
      </c>
      <c r="D756" s="23">
        <v>14645</v>
      </c>
      <c r="E756" s="25">
        <f t="shared" si="143"/>
        <v>13659.25</v>
      </c>
      <c r="F756" s="25">
        <f t="shared" si="144"/>
        <v>13740.625</v>
      </c>
      <c r="G756" s="25">
        <f t="shared" si="145"/>
        <v>1.0658176029110757</v>
      </c>
      <c r="H756" s="25">
        <f t="shared" si="140"/>
        <v>1.0035496571909501</v>
      </c>
      <c r="I756" s="4">
        <f t="shared" si="146"/>
        <v>14593.199145713452</v>
      </c>
      <c r="J756" s="25">
        <f t="shared" si="141"/>
        <v>14660.922003359634</v>
      </c>
      <c r="K756" s="15">
        <f t="shared" si="147"/>
        <v>14712.963250574818</v>
      </c>
      <c r="L756" s="36">
        <f t="shared" si="148"/>
        <v>-67.963250574817721</v>
      </c>
      <c r="M756" s="36">
        <f t="shared" si="149"/>
        <v>67.963250574817721</v>
      </c>
      <c r="N756" s="36">
        <f t="shared" si="150"/>
        <v>4.6407135933641324E-3</v>
      </c>
      <c r="O756" s="36">
        <f t="shared" si="151"/>
        <v>4619.0034286954615</v>
      </c>
      <c r="P756" s="35">
        <f t="shared" si="142"/>
        <v>4619.0034286954615</v>
      </c>
    </row>
    <row r="757" spans="1:16" x14ac:dyDescent="0.4">
      <c r="A757" s="1">
        <v>756</v>
      </c>
      <c r="B757" s="21">
        <v>40569</v>
      </c>
      <c r="C757" s="43">
        <v>4</v>
      </c>
      <c r="D757" s="23">
        <v>14746</v>
      </c>
      <c r="E757" s="25">
        <f t="shared" si="143"/>
        <v>13822</v>
      </c>
      <c r="F757" s="25">
        <f t="shared" si="144"/>
        <v>13972.75</v>
      </c>
      <c r="G757" s="25">
        <f t="shared" si="145"/>
        <v>1.0553398579377717</v>
      </c>
      <c r="H757" s="25">
        <f t="shared" si="140"/>
        <v>1.0020806698719684</v>
      </c>
      <c r="I757" s="4">
        <f t="shared" si="146"/>
        <v>14715.382147710756</v>
      </c>
      <c r="J757" s="25">
        <f t="shared" si="141"/>
        <v>14661.091441243694</v>
      </c>
      <c r="K757" s="15">
        <f t="shared" si="147"/>
        <v>14691.596332495665</v>
      </c>
      <c r="L757" s="36">
        <f t="shared" si="148"/>
        <v>54.403667504335317</v>
      </c>
      <c r="M757" s="36">
        <f t="shared" si="149"/>
        <v>54.403667504335317</v>
      </c>
      <c r="N757" s="36">
        <f t="shared" si="150"/>
        <v>3.6893847487003469E-3</v>
      </c>
      <c r="O757" s="36">
        <f t="shared" si="151"/>
        <v>2959.7590379222706</v>
      </c>
      <c r="P757" s="35">
        <f t="shared" si="142"/>
        <v>2959.7590379222706</v>
      </c>
    </row>
    <row r="758" spans="1:16" x14ac:dyDescent="0.4">
      <c r="A758" s="1">
        <v>757</v>
      </c>
      <c r="B758" s="21">
        <v>40570</v>
      </c>
      <c r="C758" s="43">
        <v>1</v>
      </c>
      <c r="D758" s="23">
        <v>11808</v>
      </c>
      <c r="E758" s="25">
        <f t="shared" si="143"/>
        <v>14123.5</v>
      </c>
      <c r="F758" s="25">
        <f t="shared" si="144"/>
        <v>14028.25</v>
      </c>
      <c r="G758" s="25">
        <f t="shared" si="145"/>
        <v>0.84173008037353203</v>
      </c>
      <c r="H758" s="25">
        <f t="shared" si="140"/>
        <v>0.99569607902686397</v>
      </c>
      <c r="I758" s="4">
        <f t="shared" si="146"/>
        <v>11859.040372580817</v>
      </c>
      <c r="J758" s="25">
        <f t="shared" si="141"/>
        <v>14661.260879127754</v>
      </c>
      <c r="K758" s="15">
        <f t="shared" si="147"/>
        <v>14598.159970937457</v>
      </c>
      <c r="L758" s="36">
        <f t="shared" si="148"/>
        <v>-2790.1599709374568</v>
      </c>
      <c r="M758" s="36">
        <f t="shared" si="149"/>
        <v>2790.1599709374568</v>
      </c>
      <c r="N758" s="36">
        <f t="shared" si="150"/>
        <v>0.23629403547912067</v>
      </c>
      <c r="O758" s="36">
        <f t="shared" si="151"/>
        <v>7784992.66342171</v>
      </c>
      <c r="P758" s="35">
        <f t="shared" si="142"/>
        <v>7784992.66342171</v>
      </c>
    </row>
    <row r="759" spans="1:16" x14ac:dyDescent="0.4">
      <c r="A759" s="1">
        <v>758</v>
      </c>
      <c r="B759" s="21">
        <v>40571</v>
      </c>
      <c r="C759" s="43">
        <v>2</v>
      </c>
      <c r="D759" s="23">
        <v>15295</v>
      </c>
      <c r="E759" s="25">
        <f t="shared" si="143"/>
        <v>13933</v>
      </c>
      <c r="F759" s="25">
        <f t="shared" si="144"/>
        <v>13660.375</v>
      </c>
      <c r="G759" s="25">
        <f t="shared" si="145"/>
        <v>1.1196617955217187</v>
      </c>
      <c r="H759" s="25">
        <f t="shared" si="140"/>
        <v>0.99867359391021715</v>
      </c>
      <c r="I759" s="4">
        <f t="shared" si="146"/>
        <v>15315.314326189196</v>
      </c>
      <c r="J759" s="25">
        <f t="shared" si="141"/>
        <v>14661.430317011815</v>
      </c>
      <c r="K759" s="15">
        <f t="shared" si="147"/>
        <v>14641.983306554403</v>
      </c>
      <c r="L759" s="36">
        <f t="shared" si="148"/>
        <v>653.01669344559741</v>
      </c>
      <c r="M759" s="36">
        <f t="shared" si="149"/>
        <v>653.01669344559741</v>
      </c>
      <c r="N759" s="36">
        <f t="shared" si="150"/>
        <v>4.2694782180163281E-2</v>
      </c>
      <c r="O759" s="36">
        <f t="shared" si="151"/>
        <v>426430.80191862135</v>
      </c>
      <c r="P759" s="35">
        <f t="shared" si="142"/>
        <v>426430.80191862135</v>
      </c>
    </row>
    <row r="760" spans="1:16" x14ac:dyDescent="0.4">
      <c r="A760" s="1">
        <v>759</v>
      </c>
      <c r="B760" s="21">
        <v>40572</v>
      </c>
      <c r="C760" s="43">
        <v>3</v>
      </c>
      <c r="D760" s="23">
        <v>13883</v>
      </c>
      <c r="E760" s="25">
        <f t="shared" si="143"/>
        <v>13387.75</v>
      </c>
      <c r="F760" s="25">
        <f t="shared" si="144"/>
        <v>13812.375</v>
      </c>
      <c r="G760" s="25">
        <f t="shared" si="145"/>
        <v>1.0051131684449632</v>
      </c>
      <c r="H760" s="25">
        <f t="shared" si="140"/>
        <v>1.0035496571909501</v>
      </c>
      <c r="I760" s="4">
        <f t="shared" si="146"/>
        <v>13833.89441720313</v>
      </c>
      <c r="J760" s="25">
        <f t="shared" si="141"/>
        <v>14661.599754895875</v>
      </c>
      <c r="K760" s="15">
        <f t="shared" si="147"/>
        <v>14713.643407896674</v>
      </c>
      <c r="L760" s="36">
        <f t="shared" si="148"/>
        <v>-830.64340789667403</v>
      </c>
      <c r="M760" s="36">
        <f t="shared" si="149"/>
        <v>830.64340789667403</v>
      </c>
      <c r="N760" s="36">
        <f t="shared" si="150"/>
        <v>5.9831694006819425E-2</v>
      </c>
      <c r="O760" s="36">
        <f t="shared" si="151"/>
        <v>689968.47108220041</v>
      </c>
      <c r="P760" s="35">
        <f t="shared" si="142"/>
        <v>689968.47108220041</v>
      </c>
    </row>
    <row r="761" spans="1:16" x14ac:dyDescent="0.4">
      <c r="A761" s="1">
        <v>760</v>
      </c>
      <c r="B761" s="21">
        <v>40573</v>
      </c>
      <c r="C761" s="43">
        <v>4</v>
      </c>
      <c r="D761" s="23">
        <v>12565</v>
      </c>
      <c r="E761" s="25">
        <f t="shared" si="143"/>
        <v>14237</v>
      </c>
      <c r="F761" s="25">
        <f t="shared" si="144"/>
        <v>14327.5</v>
      </c>
      <c r="G761" s="25">
        <f t="shared" si="145"/>
        <v>0.87698481940324546</v>
      </c>
      <c r="H761" s="25">
        <f t="shared" si="140"/>
        <v>1.0020806698719684</v>
      </c>
      <c r="I761" s="4">
        <f t="shared" si="146"/>
        <v>12538.910666349224</v>
      </c>
      <c r="J761" s="25">
        <f t="shared" si="141"/>
        <v>14661.769192779935</v>
      </c>
      <c r="K761" s="15">
        <f t="shared" si="147"/>
        <v>14692.275494209107</v>
      </c>
      <c r="L761" s="36">
        <f t="shared" si="148"/>
        <v>-2127.2754942091069</v>
      </c>
      <c r="M761" s="36">
        <f t="shared" si="149"/>
        <v>2127.2754942091069</v>
      </c>
      <c r="N761" s="36">
        <f t="shared" si="150"/>
        <v>0.16930167084831729</v>
      </c>
      <c r="O761" s="36">
        <f t="shared" si="151"/>
        <v>4525301.0282626003</v>
      </c>
      <c r="P761" s="35">
        <f t="shared" si="142"/>
        <v>4525301.0282626003</v>
      </c>
    </row>
    <row r="762" spans="1:16" x14ac:dyDescent="0.4">
      <c r="A762" s="1">
        <v>761</v>
      </c>
      <c r="B762" s="21">
        <v>40574</v>
      </c>
      <c r="C762" s="43">
        <v>1</v>
      </c>
      <c r="D762" s="23">
        <v>15205</v>
      </c>
      <c r="E762" s="25">
        <f t="shared" si="143"/>
        <v>14418</v>
      </c>
      <c r="F762" s="25">
        <f t="shared" si="144"/>
        <v>14652.625</v>
      </c>
      <c r="G762" s="25">
        <f t="shared" si="145"/>
        <v>1.037698023391713</v>
      </c>
      <c r="H762" s="25">
        <f t="shared" si="140"/>
        <v>0.99569607902686397</v>
      </c>
      <c r="I762" s="4">
        <f t="shared" si="146"/>
        <v>15270.723989252314</v>
      </c>
      <c r="J762" s="25">
        <f t="shared" si="141"/>
        <v>14661.938630663995</v>
      </c>
      <c r="K762" s="15">
        <f t="shared" si="147"/>
        <v>14598.834805484646</v>
      </c>
      <c r="L762" s="36">
        <f t="shared" si="148"/>
        <v>606.16519451535351</v>
      </c>
      <c r="M762" s="36">
        <f t="shared" si="149"/>
        <v>606.16519451535351</v>
      </c>
      <c r="N762" s="36">
        <f t="shared" si="150"/>
        <v>3.9866175239418183E-2</v>
      </c>
      <c r="O762" s="36">
        <f t="shared" si="151"/>
        <v>367436.24304183637</v>
      </c>
      <c r="P762" s="35">
        <f t="shared" si="142"/>
        <v>367436.24304183637</v>
      </c>
    </row>
    <row r="763" spans="1:16" x14ac:dyDescent="0.4">
      <c r="A763" s="1">
        <v>762</v>
      </c>
      <c r="B763" s="21">
        <v>40575</v>
      </c>
      <c r="C763" s="43">
        <v>2</v>
      </c>
      <c r="D763" s="23">
        <v>16019</v>
      </c>
      <c r="E763" s="25">
        <f t="shared" si="143"/>
        <v>14887.25</v>
      </c>
      <c r="F763" s="25">
        <f t="shared" si="144"/>
        <v>14841</v>
      </c>
      <c r="G763" s="25">
        <f t="shared" si="145"/>
        <v>1.0793747052085438</v>
      </c>
      <c r="H763" s="25">
        <f t="shared" si="140"/>
        <v>0.99867359391021715</v>
      </c>
      <c r="I763" s="4">
        <f t="shared" si="146"/>
        <v>16040.275919661637</v>
      </c>
      <c r="J763" s="25">
        <f t="shared" si="141"/>
        <v>14662.108068548056</v>
      </c>
      <c r="K763" s="15">
        <f t="shared" si="147"/>
        <v>14642.66015911688</v>
      </c>
      <c r="L763" s="36">
        <f t="shared" si="148"/>
        <v>1376.3398408831199</v>
      </c>
      <c r="M763" s="36">
        <f t="shared" si="149"/>
        <v>1376.3398408831199</v>
      </c>
      <c r="N763" s="36">
        <f t="shared" si="150"/>
        <v>8.5919210992141823E-2</v>
      </c>
      <c r="O763" s="36">
        <f t="shared" si="151"/>
        <v>1894311.3576021718</v>
      </c>
      <c r="P763" s="35">
        <f t="shared" si="142"/>
        <v>1894311.3576021718</v>
      </c>
    </row>
    <row r="764" spans="1:16" x14ac:dyDescent="0.4">
      <c r="A764" s="1">
        <v>763</v>
      </c>
      <c r="B764" s="21">
        <v>40576</v>
      </c>
      <c r="C764" s="43">
        <v>3</v>
      </c>
      <c r="D764" s="23">
        <v>15760</v>
      </c>
      <c r="E764" s="25">
        <f t="shared" si="143"/>
        <v>14794.75</v>
      </c>
      <c r="F764" s="25">
        <f t="shared" si="144"/>
        <v>14809.125</v>
      </c>
      <c r="G764" s="25">
        <f t="shared" si="145"/>
        <v>1.0642087226625476</v>
      </c>
      <c r="H764" s="25">
        <f t="shared" si="140"/>
        <v>1.0035496571909501</v>
      </c>
      <c r="I764" s="4">
        <f t="shared" si="146"/>
        <v>15704.255277326321</v>
      </c>
      <c r="J764" s="25">
        <f t="shared" si="141"/>
        <v>14662.277506432116</v>
      </c>
      <c r="K764" s="15">
        <f t="shared" si="147"/>
        <v>14714.323565218529</v>
      </c>
      <c r="L764" s="36">
        <f t="shared" si="148"/>
        <v>1045.6764347814715</v>
      </c>
      <c r="M764" s="36">
        <f t="shared" si="149"/>
        <v>1045.6764347814715</v>
      </c>
      <c r="N764" s="36">
        <f t="shared" si="150"/>
        <v>6.6350027587656818E-2</v>
      </c>
      <c r="O764" s="36">
        <f t="shared" si="151"/>
        <v>1093439.206257289</v>
      </c>
      <c r="P764" s="35">
        <f t="shared" si="142"/>
        <v>1093439.206257289</v>
      </c>
    </row>
    <row r="765" spans="1:16" x14ac:dyDescent="0.4">
      <c r="A765" s="1">
        <v>764</v>
      </c>
      <c r="B765" s="21">
        <v>40577</v>
      </c>
      <c r="C765" s="43">
        <v>4</v>
      </c>
      <c r="D765" s="23">
        <v>12195</v>
      </c>
      <c r="E765" s="25">
        <f t="shared" si="143"/>
        <v>14823.5</v>
      </c>
      <c r="F765" s="25">
        <f t="shared" si="144"/>
        <v>14516.125</v>
      </c>
      <c r="G765" s="25">
        <f t="shared" si="145"/>
        <v>0.8401002333611759</v>
      </c>
      <c r="H765" s="25">
        <f t="shared" si="140"/>
        <v>1.0020806698719684</v>
      </c>
      <c r="I765" s="4">
        <f t="shared" si="146"/>
        <v>12169.678915728515</v>
      </c>
      <c r="J765" s="25">
        <f t="shared" si="141"/>
        <v>14662.446944316174</v>
      </c>
      <c r="K765" s="15">
        <f t="shared" si="147"/>
        <v>14692.954655922549</v>
      </c>
      <c r="L765" s="36">
        <f t="shared" si="148"/>
        <v>-2497.9546559225491</v>
      </c>
      <c r="M765" s="36">
        <f t="shared" si="149"/>
        <v>2497.9546559225491</v>
      </c>
      <c r="N765" s="36">
        <f t="shared" si="150"/>
        <v>0.20483433012895033</v>
      </c>
      <c r="O765" s="36">
        <f t="shared" si="151"/>
        <v>6239777.4630451407</v>
      </c>
      <c r="P765" s="35">
        <f t="shared" si="142"/>
        <v>6239777.4630451407</v>
      </c>
    </row>
    <row r="766" spans="1:16" x14ac:dyDescent="0.4">
      <c r="A766" s="1">
        <v>765</v>
      </c>
      <c r="B766" s="21">
        <v>40578</v>
      </c>
      <c r="C766" s="43">
        <v>1</v>
      </c>
      <c r="D766" s="23">
        <v>15320</v>
      </c>
      <c r="E766" s="25">
        <f t="shared" si="143"/>
        <v>14208.75</v>
      </c>
      <c r="F766" s="25">
        <f t="shared" si="144"/>
        <v>13787.75</v>
      </c>
      <c r="G766" s="25">
        <f t="shared" si="145"/>
        <v>1.1111312578194412</v>
      </c>
      <c r="H766" s="25">
        <f t="shared" si="140"/>
        <v>0.99569607902686397</v>
      </c>
      <c r="I766" s="4">
        <f t="shared" si="146"/>
        <v>15386.221079601806</v>
      </c>
      <c r="J766" s="25">
        <f t="shared" si="141"/>
        <v>14662.616382200235</v>
      </c>
      <c r="K766" s="15">
        <f t="shared" si="147"/>
        <v>14599.509640031834</v>
      </c>
      <c r="L766" s="36">
        <f t="shared" si="148"/>
        <v>720.49035996816565</v>
      </c>
      <c r="M766" s="36">
        <f t="shared" si="149"/>
        <v>720.49035996816565</v>
      </c>
      <c r="N766" s="36">
        <f t="shared" si="150"/>
        <v>4.7029396864762769E-2</v>
      </c>
      <c r="O766" s="36">
        <f t="shared" si="151"/>
        <v>519106.35880705691</v>
      </c>
      <c r="P766" s="35">
        <f t="shared" si="142"/>
        <v>519106.35880705691</v>
      </c>
    </row>
    <row r="767" spans="1:16" x14ac:dyDescent="0.4">
      <c r="A767" s="1">
        <v>766</v>
      </c>
      <c r="B767" s="21">
        <v>40579</v>
      </c>
      <c r="C767" s="43">
        <v>2</v>
      </c>
      <c r="D767" s="23">
        <v>13560</v>
      </c>
      <c r="E767" s="25">
        <f t="shared" si="143"/>
        <v>13366.75</v>
      </c>
      <c r="F767" s="25">
        <f t="shared" si="144"/>
        <v>13723.25</v>
      </c>
      <c r="G767" s="25">
        <f t="shared" si="145"/>
        <v>0.98810412985262241</v>
      </c>
      <c r="H767" s="25">
        <f t="shared" si="140"/>
        <v>0.99867359391021715</v>
      </c>
      <c r="I767" s="4">
        <f t="shared" si="146"/>
        <v>13578.009955091566</v>
      </c>
      <c r="J767" s="25">
        <f t="shared" si="141"/>
        <v>14662.785820084295</v>
      </c>
      <c r="K767" s="15">
        <f t="shared" si="147"/>
        <v>14643.337011679354</v>
      </c>
      <c r="L767" s="36">
        <f t="shared" si="148"/>
        <v>-1083.337011679354</v>
      </c>
      <c r="M767" s="36">
        <f t="shared" si="149"/>
        <v>1083.337011679354</v>
      </c>
      <c r="N767" s="36">
        <f t="shared" si="150"/>
        <v>7.9892110005852057E-2</v>
      </c>
      <c r="O767" s="36">
        <f t="shared" si="151"/>
        <v>1173619.0808743527</v>
      </c>
      <c r="P767" s="35">
        <f t="shared" si="142"/>
        <v>1173619.0808743527</v>
      </c>
    </row>
    <row r="768" spans="1:16" x14ac:dyDescent="0.4">
      <c r="A768" s="1">
        <v>767</v>
      </c>
      <c r="B768" s="21">
        <v>40580</v>
      </c>
      <c r="C768" s="43">
        <v>3</v>
      </c>
      <c r="D768" s="23">
        <v>12392</v>
      </c>
      <c r="E768" s="25">
        <f t="shared" si="143"/>
        <v>14079.75</v>
      </c>
      <c r="F768" s="25">
        <f t="shared" si="144"/>
        <v>14112.125</v>
      </c>
      <c r="G768" s="25">
        <f t="shared" si="145"/>
        <v>0.87811013578748776</v>
      </c>
      <c r="H768" s="25">
        <f t="shared" si="140"/>
        <v>1.0035496571909501</v>
      </c>
      <c r="I768" s="4">
        <f t="shared" si="146"/>
        <v>12348.168235826635</v>
      </c>
      <c r="J768" s="25">
        <f t="shared" si="141"/>
        <v>14662.955257968355</v>
      </c>
      <c r="K768" s="15">
        <f t="shared" si="147"/>
        <v>14715.003722540383</v>
      </c>
      <c r="L768" s="36">
        <f t="shared" si="148"/>
        <v>-2323.003722540383</v>
      </c>
      <c r="M768" s="36">
        <f t="shared" si="149"/>
        <v>2323.003722540383</v>
      </c>
      <c r="N768" s="36">
        <f t="shared" si="150"/>
        <v>0.18745995178666744</v>
      </c>
      <c r="O768" s="36">
        <f t="shared" si="151"/>
        <v>5396346.2949364772</v>
      </c>
      <c r="P768" s="35">
        <f t="shared" si="142"/>
        <v>5396346.2949364772</v>
      </c>
    </row>
    <row r="769" spans="1:16" x14ac:dyDescent="0.4">
      <c r="A769" s="1">
        <v>768</v>
      </c>
      <c r="B769" s="21">
        <v>40581</v>
      </c>
      <c r="C769" s="43">
        <v>4</v>
      </c>
      <c r="D769" s="23">
        <v>15047</v>
      </c>
      <c r="E769" s="25">
        <f t="shared" si="143"/>
        <v>14144.5</v>
      </c>
      <c r="F769" s="25">
        <f t="shared" si="144"/>
        <v>14373.375</v>
      </c>
      <c r="G769" s="25">
        <f t="shared" si="145"/>
        <v>1.0468661674798021</v>
      </c>
      <c r="H769" s="25">
        <f t="shared" si="140"/>
        <v>1.0020806698719684</v>
      </c>
      <c r="I769" s="4">
        <f t="shared" si="146"/>
        <v>15015.757166458954</v>
      </c>
      <c r="J769" s="25">
        <f t="shared" si="141"/>
        <v>14663.124695852415</v>
      </c>
      <c r="K769" s="15">
        <f t="shared" si="147"/>
        <v>14693.633817635991</v>
      </c>
      <c r="L769" s="36">
        <f t="shared" si="148"/>
        <v>353.36618236400864</v>
      </c>
      <c r="M769" s="36">
        <f t="shared" si="149"/>
        <v>353.36618236400864</v>
      </c>
      <c r="N769" s="36">
        <f t="shared" si="150"/>
        <v>2.3484161784010676E-2</v>
      </c>
      <c r="O769" s="36">
        <f t="shared" si="151"/>
        <v>124867.6588385138</v>
      </c>
      <c r="P769" s="35">
        <f t="shared" si="142"/>
        <v>124867.6588385138</v>
      </c>
    </row>
    <row r="770" spans="1:16" x14ac:dyDescent="0.4">
      <c r="A770" s="1">
        <v>769</v>
      </c>
      <c r="B770" s="21">
        <v>40582</v>
      </c>
      <c r="C770" s="43">
        <v>1</v>
      </c>
      <c r="D770" s="23">
        <v>15579</v>
      </c>
      <c r="E770" s="25">
        <f t="shared" si="143"/>
        <v>14602.25</v>
      </c>
      <c r="F770" s="25">
        <f t="shared" si="144"/>
        <v>14580.625</v>
      </c>
      <c r="G770" s="25">
        <f t="shared" si="145"/>
        <v>1.0684727163616101</v>
      </c>
      <c r="H770" s="25">
        <f t="shared" ref="H770:H833" si="152">VLOOKUP(C770,$Q$38:$S$42,3,FALSE)</f>
        <v>0.99569607902686397</v>
      </c>
      <c r="I770" s="4">
        <f t="shared" si="146"/>
        <v>15646.340613519356</v>
      </c>
      <c r="J770" s="25">
        <f t="shared" si="141"/>
        <v>14663.294133736475</v>
      </c>
      <c r="K770" s="15">
        <f t="shared" si="147"/>
        <v>14600.184474579024</v>
      </c>
      <c r="L770" s="36">
        <f t="shared" si="148"/>
        <v>978.81552542097597</v>
      </c>
      <c r="M770" s="36">
        <f t="shared" si="149"/>
        <v>978.81552542097597</v>
      </c>
      <c r="N770" s="36">
        <f t="shared" si="150"/>
        <v>6.2829162681877909E-2</v>
      </c>
      <c r="O770" s="36">
        <f t="shared" si="151"/>
        <v>958079.83280514122</v>
      </c>
      <c r="P770" s="35">
        <f t="shared" si="142"/>
        <v>958079.83280514122</v>
      </c>
    </row>
    <row r="771" spans="1:16" x14ac:dyDescent="0.4">
      <c r="A771" s="1">
        <v>770</v>
      </c>
      <c r="B771" s="21">
        <v>40583</v>
      </c>
      <c r="C771" s="43">
        <v>2</v>
      </c>
      <c r="D771" s="23">
        <v>15391</v>
      </c>
      <c r="E771" s="25">
        <f t="shared" si="143"/>
        <v>14559</v>
      </c>
      <c r="F771" s="25">
        <f t="shared" si="144"/>
        <v>14573.125</v>
      </c>
      <c r="G771" s="25">
        <f t="shared" si="145"/>
        <v>1.056122142642707</v>
      </c>
      <c r="H771" s="25">
        <f t="shared" si="152"/>
        <v>0.99867359391021715</v>
      </c>
      <c r="I771" s="4">
        <f t="shared" si="146"/>
        <v>15411.441830296038</v>
      </c>
      <c r="J771" s="25">
        <f t="shared" ref="J771:J834" si="153">INTERCEPT($I$2:$I$3896,$A$2:$A$3896)+SLOPE($I$2:$I$3896,$A$2:$A$3896)*A771</f>
        <v>14663.463571620536</v>
      </c>
      <c r="K771" s="15">
        <f t="shared" si="147"/>
        <v>14644.01386424183</v>
      </c>
      <c r="L771" s="36">
        <f t="shared" si="148"/>
        <v>746.98613575817035</v>
      </c>
      <c r="M771" s="36">
        <f t="shared" si="149"/>
        <v>746.98613575817035</v>
      </c>
      <c r="N771" s="36">
        <f t="shared" si="150"/>
        <v>4.853395723202978E-2</v>
      </c>
      <c r="O771" s="36">
        <f t="shared" si="151"/>
        <v>557988.28701492376</v>
      </c>
      <c r="P771" s="35">
        <f t="shared" ref="P771:P834" si="154">(D771-K771)^2</f>
        <v>557988.28701492376</v>
      </c>
    </row>
    <row r="772" spans="1:16" x14ac:dyDescent="0.4">
      <c r="A772" s="1">
        <v>771</v>
      </c>
      <c r="B772" s="21">
        <v>40584</v>
      </c>
      <c r="C772" s="43">
        <v>3</v>
      </c>
      <c r="D772" s="23">
        <v>12219</v>
      </c>
      <c r="E772" s="25">
        <f t="shared" si="143"/>
        <v>14587.25</v>
      </c>
      <c r="F772" s="25">
        <f t="shared" si="144"/>
        <v>14302</v>
      </c>
      <c r="G772" s="25">
        <f t="shared" si="145"/>
        <v>0.85435603412110195</v>
      </c>
      <c r="H772" s="25">
        <f t="shared" si="152"/>
        <v>1.0035496571909501</v>
      </c>
      <c r="I772" s="4">
        <f t="shared" si="146"/>
        <v>12175.780154419437</v>
      </c>
      <c r="J772" s="25">
        <f t="shared" si="153"/>
        <v>14663.633009504596</v>
      </c>
      <c r="K772" s="15">
        <f t="shared" si="147"/>
        <v>14715.683879862238</v>
      </c>
      <c r="L772" s="36">
        <f t="shared" si="148"/>
        <v>-2496.6838798622375</v>
      </c>
      <c r="M772" s="36">
        <f t="shared" si="149"/>
        <v>2496.6838798622375</v>
      </c>
      <c r="N772" s="36">
        <f t="shared" si="150"/>
        <v>0.20432800391703393</v>
      </c>
      <c r="O772" s="36">
        <f t="shared" si="151"/>
        <v>6233430.3959639557</v>
      </c>
      <c r="P772" s="35">
        <f t="shared" si="154"/>
        <v>6233430.3959639557</v>
      </c>
    </row>
    <row r="773" spans="1:16" x14ac:dyDescent="0.4">
      <c r="A773" s="1">
        <v>772</v>
      </c>
      <c r="B773" s="21">
        <v>40585</v>
      </c>
      <c r="C773" s="43">
        <v>4</v>
      </c>
      <c r="D773" s="23">
        <v>15160</v>
      </c>
      <c r="E773" s="25">
        <f t="shared" ref="E773:E836" si="155">AVERAGE(D771:D774)</f>
        <v>14016.75</v>
      </c>
      <c r="F773" s="25">
        <f t="shared" ref="F773:F836" si="156">AVERAGE(E773:E774)</f>
        <v>13597.875</v>
      </c>
      <c r="G773" s="25">
        <f t="shared" si="145"/>
        <v>1.1148800823658109</v>
      </c>
      <c r="H773" s="25">
        <f t="shared" si="152"/>
        <v>1.0020806698719684</v>
      </c>
      <c r="I773" s="4">
        <f t="shared" si="146"/>
        <v>15128.522538945821</v>
      </c>
      <c r="J773" s="25">
        <f t="shared" si="153"/>
        <v>14663.802447388656</v>
      </c>
      <c r="K773" s="15">
        <f t="shared" si="147"/>
        <v>14694.312979349435</v>
      </c>
      <c r="L773" s="36">
        <f t="shared" si="148"/>
        <v>465.68702065056459</v>
      </c>
      <c r="M773" s="36">
        <f t="shared" si="149"/>
        <v>465.68702065056459</v>
      </c>
      <c r="N773" s="36">
        <f t="shared" si="150"/>
        <v>3.0718141203863101E-2</v>
      </c>
      <c r="O773" s="36">
        <f t="shared" si="151"/>
        <v>216864.40120239937</v>
      </c>
      <c r="P773" s="35">
        <f t="shared" si="154"/>
        <v>216864.40120239937</v>
      </c>
    </row>
    <row r="774" spans="1:16" x14ac:dyDescent="0.4">
      <c r="A774" s="1">
        <v>773</v>
      </c>
      <c r="B774" s="21">
        <v>40586</v>
      </c>
      <c r="C774" s="43">
        <v>1</v>
      </c>
      <c r="D774" s="23">
        <v>13297</v>
      </c>
      <c r="E774" s="25">
        <f t="shared" si="155"/>
        <v>13179</v>
      </c>
      <c r="F774" s="25">
        <f t="shared" si="156"/>
        <v>13472.125</v>
      </c>
      <c r="G774" s="25">
        <f t="shared" si="145"/>
        <v>0.98700093712016479</v>
      </c>
      <c r="H774" s="25">
        <f t="shared" si="152"/>
        <v>0.99569607902686397</v>
      </c>
      <c r="I774" s="4">
        <f t="shared" si="146"/>
        <v>13354.476611975537</v>
      </c>
      <c r="J774" s="25">
        <f t="shared" si="153"/>
        <v>14663.971885272716</v>
      </c>
      <c r="K774" s="15">
        <f t="shared" si="147"/>
        <v>14600.859309126214</v>
      </c>
      <c r="L774" s="36">
        <f t="shared" si="148"/>
        <v>-1303.8593091262137</v>
      </c>
      <c r="M774" s="36">
        <f t="shared" si="149"/>
        <v>1303.8593091262137</v>
      </c>
      <c r="N774" s="36">
        <f t="shared" si="150"/>
        <v>9.8056652562699381E-2</v>
      </c>
      <c r="O774" s="36">
        <f t="shared" si="151"/>
        <v>1700049.0979950873</v>
      </c>
      <c r="P774" s="35">
        <f t="shared" si="154"/>
        <v>1700049.0979950873</v>
      </c>
    </row>
    <row r="775" spans="1:16" x14ac:dyDescent="0.4">
      <c r="A775" s="1">
        <v>774</v>
      </c>
      <c r="B775" s="21">
        <v>40587</v>
      </c>
      <c r="C775" s="43">
        <v>2</v>
      </c>
      <c r="D775" s="23">
        <v>12040</v>
      </c>
      <c r="E775" s="25">
        <f t="shared" si="155"/>
        <v>13765.25</v>
      </c>
      <c r="F775" s="25">
        <f t="shared" si="156"/>
        <v>13726.875</v>
      </c>
      <c r="G775" s="25">
        <f t="shared" si="145"/>
        <v>0.87711150571415564</v>
      </c>
      <c r="H775" s="25">
        <f t="shared" si="152"/>
        <v>0.99867359391021715</v>
      </c>
      <c r="I775" s="4">
        <f t="shared" si="146"/>
        <v>12055.991140066551</v>
      </c>
      <c r="J775" s="25">
        <f t="shared" si="153"/>
        <v>14664.141323156775</v>
      </c>
      <c r="K775" s="15">
        <f t="shared" si="147"/>
        <v>14644.690716804304</v>
      </c>
      <c r="L775" s="36">
        <f t="shared" si="148"/>
        <v>-2604.6907168043035</v>
      </c>
      <c r="M775" s="36">
        <f t="shared" si="149"/>
        <v>2604.6907168043035</v>
      </c>
      <c r="N775" s="36">
        <f t="shared" si="150"/>
        <v>0.21633643827278268</v>
      </c>
      <c r="O775" s="36">
        <f t="shared" si="151"/>
        <v>6784413.7302065166</v>
      </c>
      <c r="P775" s="35">
        <f t="shared" si="154"/>
        <v>6784413.7302065166</v>
      </c>
    </row>
    <row r="776" spans="1:16" x14ac:dyDescent="0.4">
      <c r="A776" s="1">
        <v>775</v>
      </c>
      <c r="B776" s="21">
        <v>40588</v>
      </c>
      <c r="C776" s="43">
        <v>3</v>
      </c>
      <c r="D776" s="23">
        <v>14564</v>
      </c>
      <c r="E776" s="25">
        <f t="shared" si="155"/>
        <v>13688.5</v>
      </c>
      <c r="F776" s="25">
        <f t="shared" si="156"/>
        <v>13878.875</v>
      </c>
      <c r="G776" s="25">
        <f t="shared" si="145"/>
        <v>1.0493645918707388</v>
      </c>
      <c r="H776" s="25">
        <f t="shared" si="152"/>
        <v>1.0035496571909501</v>
      </c>
      <c r="I776" s="4">
        <f t="shared" si="146"/>
        <v>14512.485650950543</v>
      </c>
      <c r="J776" s="25">
        <f t="shared" si="153"/>
        <v>14664.310761040835</v>
      </c>
      <c r="K776" s="15">
        <f t="shared" si="147"/>
        <v>14716.36403718409</v>
      </c>
      <c r="L776" s="36">
        <f t="shared" si="148"/>
        <v>-152.36403718409019</v>
      </c>
      <c r="M776" s="36">
        <f t="shared" si="149"/>
        <v>152.36403718409019</v>
      </c>
      <c r="N776" s="36">
        <f t="shared" si="150"/>
        <v>1.0461688903054807E-2</v>
      </c>
      <c r="O776" s="36">
        <f t="shared" si="151"/>
        <v>23214.799827034818</v>
      </c>
      <c r="P776" s="35">
        <f t="shared" si="154"/>
        <v>23214.799827034818</v>
      </c>
    </row>
    <row r="777" spans="1:16" x14ac:dyDescent="0.4">
      <c r="A777" s="1">
        <v>776</v>
      </c>
      <c r="B777" s="21">
        <v>40589</v>
      </c>
      <c r="C777" s="43">
        <v>4</v>
      </c>
      <c r="D777" s="23">
        <v>14853</v>
      </c>
      <c r="E777" s="25">
        <f t="shared" si="155"/>
        <v>14069.25</v>
      </c>
      <c r="F777" s="25">
        <f t="shared" si="156"/>
        <v>14031.625</v>
      </c>
      <c r="G777" s="25">
        <f t="shared" si="145"/>
        <v>1.0585374110268768</v>
      </c>
      <c r="H777" s="25">
        <f t="shared" si="152"/>
        <v>1.0020806698719684</v>
      </c>
      <c r="I777" s="4">
        <f t="shared" si="146"/>
        <v>14822.159978295664</v>
      </c>
      <c r="J777" s="25">
        <f t="shared" si="153"/>
        <v>14664.480198924895</v>
      </c>
      <c r="K777" s="15">
        <f t="shared" si="147"/>
        <v>14694.992141062876</v>
      </c>
      <c r="L777" s="36">
        <f t="shared" si="148"/>
        <v>158.00785893712418</v>
      </c>
      <c r="M777" s="36">
        <f t="shared" si="149"/>
        <v>158.00785893712418</v>
      </c>
      <c r="N777" s="36">
        <f t="shared" si="150"/>
        <v>1.0638110747803419E-2</v>
      </c>
      <c r="O777" s="36">
        <f t="shared" si="151"/>
        <v>24966.483485894136</v>
      </c>
      <c r="P777" s="35">
        <f t="shared" si="154"/>
        <v>24966.483485894136</v>
      </c>
    </row>
    <row r="778" spans="1:16" x14ac:dyDescent="0.4">
      <c r="A778" s="1">
        <v>777</v>
      </c>
      <c r="B778" s="21">
        <v>40590</v>
      </c>
      <c r="C778" s="43">
        <v>1</v>
      </c>
      <c r="D778" s="23">
        <v>14820</v>
      </c>
      <c r="E778" s="25">
        <f t="shared" si="155"/>
        <v>13994</v>
      </c>
      <c r="F778" s="25">
        <f t="shared" si="156"/>
        <v>13976.125</v>
      </c>
      <c r="G778" s="25">
        <f t="shared" si="145"/>
        <v>1.0603797547603502</v>
      </c>
      <c r="H778" s="25">
        <f t="shared" si="152"/>
        <v>0.99569607902686397</v>
      </c>
      <c r="I778" s="4">
        <f t="shared" si="146"/>
        <v>14884.059817212714</v>
      </c>
      <c r="J778" s="25">
        <f t="shared" si="153"/>
        <v>14664.649636808956</v>
      </c>
      <c r="K778" s="15">
        <f t="shared" si="147"/>
        <v>14601.534143673402</v>
      </c>
      <c r="L778" s="36">
        <f t="shared" si="148"/>
        <v>218.46585632659844</v>
      </c>
      <c r="M778" s="36">
        <f t="shared" si="149"/>
        <v>218.46585632659844</v>
      </c>
      <c r="N778" s="36">
        <f t="shared" si="150"/>
        <v>1.4741285851997197E-2</v>
      </c>
      <c r="O778" s="36">
        <f t="shared" si="151"/>
        <v>47727.330380513951</v>
      </c>
      <c r="P778" s="35">
        <f t="shared" si="154"/>
        <v>47727.330380513951</v>
      </c>
    </row>
    <row r="779" spans="1:16" x14ac:dyDescent="0.4">
      <c r="A779" s="1">
        <v>778</v>
      </c>
      <c r="B779" s="21">
        <v>40591</v>
      </c>
      <c r="C779" s="43">
        <v>2</v>
      </c>
      <c r="D779" s="23">
        <v>11739</v>
      </c>
      <c r="E779" s="25">
        <f t="shared" si="155"/>
        <v>13958.25</v>
      </c>
      <c r="F779" s="25">
        <f t="shared" si="156"/>
        <v>13689.625</v>
      </c>
      <c r="G779" s="25">
        <f t="shared" si="145"/>
        <v>0.85751070610042279</v>
      </c>
      <c r="H779" s="25">
        <f t="shared" si="152"/>
        <v>0.99867359391021715</v>
      </c>
      <c r="I779" s="4">
        <f t="shared" si="146"/>
        <v>11754.591361564888</v>
      </c>
      <c r="J779" s="25">
        <f t="shared" si="153"/>
        <v>14664.819074693016</v>
      </c>
      <c r="K779" s="15">
        <f t="shared" si="147"/>
        <v>14645.367569366779</v>
      </c>
      <c r="L779" s="36">
        <f t="shared" si="148"/>
        <v>-2906.3675693667792</v>
      </c>
      <c r="M779" s="36">
        <f t="shared" si="149"/>
        <v>2906.3675693667792</v>
      </c>
      <c r="N779" s="36">
        <f t="shared" si="150"/>
        <v>0.24758221052617593</v>
      </c>
      <c r="O779" s="36">
        <f t="shared" si="151"/>
        <v>8446972.4482669607</v>
      </c>
      <c r="P779" s="35">
        <f t="shared" si="154"/>
        <v>8446972.4482669607</v>
      </c>
    </row>
    <row r="780" spans="1:16" x14ac:dyDescent="0.4">
      <c r="A780" s="1">
        <v>779</v>
      </c>
      <c r="B780" s="21">
        <v>40592</v>
      </c>
      <c r="C780" s="43">
        <v>3</v>
      </c>
      <c r="D780" s="23">
        <v>14421</v>
      </c>
      <c r="E780" s="25">
        <f t="shared" si="155"/>
        <v>13421</v>
      </c>
      <c r="F780" s="25">
        <f t="shared" si="156"/>
        <v>13019.25</v>
      </c>
      <c r="G780" s="25">
        <f t="shared" si="145"/>
        <v>1.1076674923670717</v>
      </c>
      <c r="H780" s="25">
        <f t="shared" si="152"/>
        <v>1.0035496571909501</v>
      </c>
      <c r="I780" s="4">
        <f t="shared" si="146"/>
        <v>14369.991456492569</v>
      </c>
      <c r="J780" s="25">
        <f t="shared" si="153"/>
        <v>14664.988512577076</v>
      </c>
      <c r="K780" s="15">
        <f t="shared" si="147"/>
        <v>14717.044194505947</v>
      </c>
      <c r="L780" s="36">
        <f t="shared" si="148"/>
        <v>-296.04419450594651</v>
      </c>
      <c r="M780" s="36">
        <f t="shared" si="149"/>
        <v>296.04419450594651</v>
      </c>
      <c r="N780" s="36">
        <f t="shared" si="150"/>
        <v>2.0528686949999757E-2</v>
      </c>
      <c r="O780" s="36">
        <f t="shared" si="151"/>
        <v>87642.165100674683</v>
      </c>
      <c r="P780" s="35">
        <f t="shared" si="154"/>
        <v>87642.165100674683</v>
      </c>
    </row>
    <row r="781" spans="1:16" x14ac:dyDescent="0.4">
      <c r="A781" s="1">
        <v>780</v>
      </c>
      <c r="B781" s="21">
        <v>40593</v>
      </c>
      <c r="C781" s="43">
        <v>4</v>
      </c>
      <c r="D781" s="23">
        <v>12704</v>
      </c>
      <c r="E781" s="25">
        <f t="shared" si="155"/>
        <v>12617.5</v>
      </c>
      <c r="F781" s="25">
        <f t="shared" si="156"/>
        <v>12979.5</v>
      </c>
      <c r="G781" s="25">
        <f t="shared" si="145"/>
        <v>0.97877422088678301</v>
      </c>
      <c r="H781" s="25">
        <f t="shared" si="152"/>
        <v>1.0020806698719684</v>
      </c>
      <c r="I781" s="4">
        <f t="shared" si="146"/>
        <v>12677.622053744572</v>
      </c>
      <c r="J781" s="25">
        <f t="shared" si="153"/>
        <v>14665.157950461136</v>
      </c>
      <c r="K781" s="15">
        <f t="shared" si="147"/>
        <v>14695.67130277632</v>
      </c>
      <c r="L781" s="36">
        <f t="shared" si="148"/>
        <v>-1991.6713027763199</v>
      </c>
      <c r="M781" s="36">
        <f t="shared" si="149"/>
        <v>1991.6713027763199</v>
      </c>
      <c r="N781" s="36">
        <f t="shared" si="150"/>
        <v>0.15677513403465995</v>
      </c>
      <c r="O781" s="36">
        <f t="shared" si="151"/>
        <v>3966754.5783027234</v>
      </c>
      <c r="P781" s="35">
        <f t="shared" si="154"/>
        <v>3966754.5783027234</v>
      </c>
    </row>
    <row r="782" spans="1:16" x14ac:dyDescent="0.4">
      <c r="A782" s="1">
        <v>781</v>
      </c>
      <c r="B782" s="21">
        <v>40594</v>
      </c>
      <c r="C782" s="43">
        <v>1</v>
      </c>
      <c r="D782" s="23">
        <v>11606</v>
      </c>
      <c r="E782" s="25">
        <f t="shared" si="155"/>
        <v>13341.5</v>
      </c>
      <c r="F782" s="25">
        <f t="shared" si="156"/>
        <v>13434.75</v>
      </c>
      <c r="G782" s="25">
        <f t="shared" si="145"/>
        <v>0.8638791194477009</v>
      </c>
      <c r="H782" s="25">
        <f t="shared" si="152"/>
        <v>0.99569607902686397</v>
      </c>
      <c r="I782" s="4">
        <f t="shared" si="146"/>
        <v>11656.167222575625</v>
      </c>
      <c r="J782" s="25">
        <f t="shared" si="153"/>
        <v>14665.327388345197</v>
      </c>
      <c r="K782" s="15">
        <f t="shared" si="147"/>
        <v>14602.208978220591</v>
      </c>
      <c r="L782" s="36">
        <f t="shared" si="148"/>
        <v>-2996.2089782205912</v>
      </c>
      <c r="M782" s="36">
        <f t="shared" si="149"/>
        <v>2996.2089782205912</v>
      </c>
      <c r="N782" s="36">
        <f t="shared" si="150"/>
        <v>0.25816034621924788</v>
      </c>
      <c r="O782" s="36">
        <f t="shared" si="151"/>
        <v>8977268.2411696799</v>
      </c>
      <c r="P782" s="35">
        <f t="shared" si="154"/>
        <v>8977268.2411696799</v>
      </c>
    </row>
    <row r="783" spans="1:16" x14ac:dyDescent="0.4">
      <c r="A783" s="1">
        <v>782</v>
      </c>
      <c r="B783" s="21">
        <v>40595</v>
      </c>
      <c r="C783" s="43">
        <v>2</v>
      </c>
      <c r="D783" s="23">
        <v>14635</v>
      </c>
      <c r="E783" s="25">
        <f t="shared" si="155"/>
        <v>13528</v>
      </c>
      <c r="F783" s="25">
        <f t="shared" si="156"/>
        <v>13872</v>
      </c>
      <c r="G783" s="25">
        <f t="shared" si="145"/>
        <v>1.0550028835063436</v>
      </c>
      <c r="H783" s="25">
        <f t="shared" si="152"/>
        <v>0.99867359391021715</v>
      </c>
      <c r="I783" s="4">
        <f t="shared" si="146"/>
        <v>14654.43773545465</v>
      </c>
      <c r="J783" s="25">
        <f t="shared" si="153"/>
        <v>14665.496826229257</v>
      </c>
      <c r="K783" s="15">
        <f t="shared" si="147"/>
        <v>14646.044421929255</v>
      </c>
      <c r="L783" s="36">
        <f t="shared" si="148"/>
        <v>-11.044421929254895</v>
      </c>
      <c r="M783" s="36">
        <f t="shared" si="149"/>
        <v>11.044421929254895</v>
      </c>
      <c r="N783" s="36">
        <f t="shared" si="150"/>
        <v>7.5465814344071716E-4</v>
      </c>
      <c r="O783" s="36">
        <f t="shared" si="151"/>
        <v>121.97925575140641</v>
      </c>
      <c r="P783" s="35">
        <f t="shared" si="154"/>
        <v>121.97925575140641</v>
      </c>
    </row>
    <row r="784" spans="1:16" x14ac:dyDescent="0.4">
      <c r="A784" s="1">
        <v>783</v>
      </c>
      <c r="B784" s="21">
        <v>40596</v>
      </c>
      <c r="C784" s="43">
        <v>3</v>
      </c>
      <c r="D784" s="23">
        <v>15167</v>
      </c>
      <c r="E784" s="25">
        <f t="shared" si="155"/>
        <v>14216</v>
      </c>
      <c r="F784" s="25">
        <f t="shared" si="156"/>
        <v>14336.125</v>
      </c>
      <c r="G784" s="25">
        <f t="shared" si="145"/>
        <v>1.0579567351707662</v>
      </c>
      <c r="H784" s="25">
        <f t="shared" si="152"/>
        <v>1.0035496571909501</v>
      </c>
      <c r="I784" s="4">
        <f t="shared" si="146"/>
        <v>15113.352778629969</v>
      </c>
      <c r="J784" s="25">
        <f t="shared" si="153"/>
        <v>14665.666264113317</v>
      </c>
      <c r="K784" s="15">
        <f t="shared" si="147"/>
        <v>14717.724351827801</v>
      </c>
      <c r="L784" s="36">
        <f t="shared" si="148"/>
        <v>449.275648172199</v>
      </c>
      <c r="M784" s="36">
        <f t="shared" si="149"/>
        <v>449.275648172199</v>
      </c>
      <c r="N784" s="36">
        <f t="shared" si="150"/>
        <v>2.9621919177965254E-2</v>
      </c>
      <c r="O784" s="36">
        <f t="shared" si="151"/>
        <v>201848.60804054953</v>
      </c>
      <c r="P784" s="35">
        <f t="shared" si="154"/>
        <v>201848.60804054953</v>
      </c>
    </row>
    <row r="785" spans="1:16" x14ac:dyDescent="0.4">
      <c r="A785" s="1">
        <v>784</v>
      </c>
      <c r="B785" s="21">
        <v>40597</v>
      </c>
      <c r="C785" s="43">
        <v>4</v>
      </c>
      <c r="D785" s="23">
        <v>15456</v>
      </c>
      <c r="E785" s="25">
        <f t="shared" si="155"/>
        <v>14456.25</v>
      </c>
      <c r="F785" s="25">
        <f t="shared" si="156"/>
        <v>14563.25</v>
      </c>
      <c r="G785" s="25">
        <f t="shared" si="145"/>
        <v>1.0613015638679553</v>
      </c>
      <c r="H785" s="25">
        <f t="shared" si="152"/>
        <v>1.0020806698719684</v>
      </c>
      <c r="I785" s="4">
        <f t="shared" si="146"/>
        <v>15423.907939442388</v>
      </c>
      <c r="J785" s="25">
        <f t="shared" si="153"/>
        <v>14665.835701997376</v>
      </c>
      <c r="K785" s="15">
        <f t="shared" si="147"/>
        <v>14696.35046448976</v>
      </c>
      <c r="L785" s="36">
        <f t="shared" si="148"/>
        <v>759.64953551023973</v>
      </c>
      <c r="M785" s="36">
        <f t="shared" si="149"/>
        <v>759.64953551023973</v>
      </c>
      <c r="N785" s="36">
        <f t="shared" si="150"/>
        <v>4.9149167670175964E-2</v>
      </c>
      <c r="O785" s="36">
        <f t="shared" si="151"/>
        <v>577067.41680092295</v>
      </c>
      <c r="P785" s="35">
        <f t="shared" si="154"/>
        <v>577067.41680092295</v>
      </c>
    </row>
    <row r="786" spans="1:16" x14ac:dyDescent="0.4">
      <c r="A786" s="1">
        <v>785</v>
      </c>
      <c r="B786" s="21">
        <v>40598</v>
      </c>
      <c r="C786" s="43">
        <v>1</v>
      </c>
      <c r="D786" s="23">
        <v>12567</v>
      </c>
      <c r="E786" s="25">
        <f t="shared" si="155"/>
        <v>14670.25</v>
      </c>
      <c r="F786" s="25">
        <f t="shared" si="156"/>
        <v>14491.875</v>
      </c>
      <c r="G786" s="25">
        <f t="shared" si="145"/>
        <v>0.86717557251908395</v>
      </c>
      <c r="H786" s="25">
        <f t="shared" si="152"/>
        <v>0.99569607902686397</v>
      </c>
      <c r="I786" s="4">
        <f t="shared" si="146"/>
        <v>12621.32116888746</v>
      </c>
      <c r="J786" s="25">
        <f t="shared" si="153"/>
        <v>14666.005139881436</v>
      </c>
      <c r="K786" s="15">
        <f t="shared" si="147"/>
        <v>14602.883812767779</v>
      </c>
      <c r="L786" s="36">
        <f t="shared" si="148"/>
        <v>-2035.8838127677791</v>
      </c>
      <c r="M786" s="36">
        <f t="shared" si="149"/>
        <v>2035.8838127677791</v>
      </c>
      <c r="N786" s="36">
        <f t="shared" si="150"/>
        <v>0.1620023723058629</v>
      </c>
      <c r="O786" s="36">
        <f t="shared" si="151"/>
        <v>4144822.8990898696</v>
      </c>
      <c r="P786" s="35">
        <f t="shared" si="154"/>
        <v>4144822.8990898696</v>
      </c>
    </row>
    <row r="787" spans="1:16" x14ac:dyDescent="0.4">
      <c r="A787" s="1">
        <v>786</v>
      </c>
      <c r="B787" s="21">
        <v>40599</v>
      </c>
      <c r="C787" s="43">
        <v>2</v>
      </c>
      <c r="D787" s="23">
        <v>15491</v>
      </c>
      <c r="E787" s="25">
        <f t="shared" si="155"/>
        <v>14313.5</v>
      </c>
      <c r="F787" s="25">
        <f t="shared" si="156"/>
        <v>13948.625</v>
      </c>
      <c r="G787" s="25">
        <f t="shared" si="145"/>
        <v>1.1105754151394851</v>
      </c>
      <c r="H787" s="25">
        <f t="shared" si="152"/>
        <v>0.99867359391021715</v>
      </c>
      <c r="I787" s="4">
        <f t="shared" si="146"/>
        <v>15511.574647074</v>
      </c>
      <c r="J787" s="25">
        <f t="shared" si="153"/>
        <v>14666.174577765496</v>
      </c>
      <c r="K787" s="15">
        <f t="shared" si="147"/>
        <v>14646.721274491729</v>
      </c>
      <c r="L787" s="36">
        <f t="shared" si="148"/>
        <v>844.27872550827124</v>
      </c>
      <c r="M787" s="36">
        <f t="shared" si="149"/>
        <v>844.27872550827124</v>
      </c>
      <c r="N787" s="36">
        <f t="shared" si="150"/>
        <v>5.450124107599711E-2</v>
      </c>
      <c r="O787" s="36">
        <f t="shared" si="151"/>
        <v>712806.56634587084</v>
      </c>
      <c r="P787" s="35">
        <f t="shared" si="154"/>
        <v>712806.56634587084</v>
      </c>
    </row>
    <row r="788" spans="1:16" x14ac:dyDescent="0.4">
      <c r="A788" s="1">
        <v>787</v>
      </c>
      <c r="B788" s="21">
        <v>40600</v>
      </c>
      <c r="C788" s="43">
        <v>3</v>
      </c>
      <c r="D788" s="23">
        <v>13740</v>
      </c>
      <c r="E788" s="25">
        <f t="shared" si="155"/>
        <v>13583.75</v>
      </c>
      <c r="F788" s="25">
        <f t="shared" si="156"/>
        <v>13892</v>
      </c>
      <c r="G788" s="25">
        <f t="shared" si="145"/>
        <v>0.98905845090699684</v>
      </c>
      <c r="H788" s="25">
        <f t="shared" si="152"/>
        <v>1.0035496571909501</v>
      </c>
      <c r="I788" s="4">
        <f t="shared" si="146"/>
        <v>13691.400222745156</v>
      </c>
      <c r="J788" s="25">
        <f t="shared" si="153"/>
        <v>14666.344015649556</v>
      </c>
      <c r="K788" s="15">
        <f t="shared" si="147"/>
        <v>14718.404509149655</v>
      </c>
      <c r="L788" s="36">
        <f t="shared" si="148"/>
        <v>-978.4045091496555</v>
      </c>
      <c r="M788" s="36">
        <f t="shared" si="149"/>
        <v>978.4045091496555</v>
      </c>
      <c r="N788" s="36">
        <f t="shared" si="150"/>
        <v>7.1208479559654689E-2</v>
      </c>
      <c r="O788" s="36">
        <f t="shared" si="151"/>
        <v>957275.3835243783</v>
      </c>
      <c r="P788" s="35">
        <f t="shared" si="154"/>
        <v>957275.3835243783</v>
      </c>
    </row>
    <row r="789" spans="1:16" x14ac:dyDescent="0.4">
      <c r="A789" s="1">
        <v>788</v>
      </c>
      <c r="B789" s="21">
        <v>40601</v>
      </c>
      <c r="C789" s="43">
        <v>4</v>
      </c>
      <c r="D789" s="23">
        <v>12537</v>
      </c>
      <c r="E789" s="25">
        <f t="shared" si="155"/>
        <v>14200.25</v>
      </c>
      <c r="F789" s="25">
        <f t="shared" si="156"/>
        <v>14173.5</v>
      </c>
      <c r="G789" s="25">
        <f t="shared" si="145"/>
        <v>0.8845380463541116</v>
      </c>
      <c r="H789" s="25">
        <f t="shared" si="152"/>
        <v>1.0020806698719684</v>
      </c>
      <c r="I789" s="4">
        <f t="shared" si="146"/>
        <v>12510.96880414009</v>
      </c>
      <c r="J789" s="25">
        <f t="shared" si="153"/>
        <v>14666.513453533616</v>
      </c>
      <c r="K789" s="15">
        <f t="shared" si="147"/>
        <v>14697.029626203202</v>
      </c>
      <c r="L789" s="36">
        <f t="shared" si="148"/>
        <v>-2160.0296262032025</v>
      </c>
      <c r="M789" s="36">
        <f t="shared" si="149"/>
        <v>2160.0296262032025</v>
      </c>
      <c r="N789" s="36">
        <f t="shared" si="150"/>
        <v>0.17229238463772853</v>
      </c>
      <c r="O789" s="36">
        <f t="shared" si="151"/>
        <v>4665727.9860755466</v>
      </c>
      <c r="P789" s="35">
        <f t="shared" si="154"/>
        <v>4665727.9860755466</v>
      </c>
    </row>
    <row r="790" spans="1:16" x14ac:dyDescent="0.4">
      <c r="A790" s="1">
        <v>789</v>
      </c>
      <c r="B790" s="21">
        <v>40602</v>
      </c>
      <c r="C790" s="43">
        <v>1</v>
      </c>
      <c r="D790" s="23">
        <v>15033</v>
      </c>
      <c r="E790" s="25">
        <f t="shared" si="155"/>
        <v>14146.75</v>
      </c>
      <c r="F790" s="25">
        <f t="shared" si="156"/>
        <v>14388</v>
      </c>
      <c r="G790" s="25">
        <f t="shared" si="145"/>
        <v>1.0448290241868223</v>
      </c>
      <c r="H790" s="25">
        <f t="shared" si="152"/>
        <v>0.99569607902686397</v>
      </c>
      <c r="I790" s="4">
        <f t="shared" si="146"/>
        <v>15097.980514990466</v>
      </c>
      <c r="J790" s="25">
        <f t="shared" si="153"/>
        <v>14666.682891417677</v>
      </c>
      <c r="K790" s="15">
        <f t="shared" si="147"/>
        <v>14603.558647314969</v>
      </c>
      <c r="L790" s="36">
        <f t="shared" si="148"/>
        <v>429.44135268503123</v>
      </c>
      <c r="M790" s="36">
        <f t="shared" si="149"/>
        <v>429.44135268503123</v>
      </c>
      <c r="N790" s="36">
        <f t="shared" si="150"/>
        <v>2.8566577042841164E-2</v>
      </c>
      <c r="O790" s="36">
        <f t="shared" si="151"/>
        <v>184419.87539594938</v>
      </c>
      <c r="P790" s="35">
        <f t="shared" si="154"/>
        <v>184419.87539594938</v>
      </c>
    </row>
    <row r="791" spans="1:16" x14ac:dyDescent="0.4">
      <c r="A791" s="1">
        <v>790</v>
      </c>
      <c r="B791" s="21">
        <v>40603</v>
      </c>
      <c r="C791" s="43">
        <v>2</v>
      </c>
      <c r="D791" s="23">
        <v>15277</v>
      </c>
      <c r="E791" s="25">
        <f t="shared" si="155"/>
        <v>14629.25</v>
      </c>
      <c r="F791" s="25">
        <f t="shared" si="156"/>
        <v>14614.875</v>
      </c>
      <c r="G791" s="25">
        <f t="shared" si="145"/>
        <v>1.0453048691829385</v>
      </c>
      <c r="H791" s="25">
        <f t="shared" si="152"/>
        <v>0.99867359391021715</v>
      </c>
      <c r="I791" s="4">
        <f t="shared" si="146"/>
        <v>15297.290419169163</v>
      </c>
      <c r="J791" s="25">
        <f t="shared" si="153"/>
        <v>14666.852329301737</v>
      </c>
      <c r="K791" s="15">
        <f t="shared" si="147"/>
        <v>14647.398127054206</v>
      </c>
      <c r="L791" s="36">
        <f t="shared" si="148"/>
        <v>629.60187294579373</v>
      </c>
      <c r="M791" s="36">
        <f t="shared" si="149"/>
        <v>629.60187294579373</v>
      </c>
      <c r="N791" s="36">
        <f t="shared" si="150"/>
        <v>4.1212402496942704E-2</v>
      </c>
      <c r="O791" s="36">
        <f t="shared" si="151"/>
        <v>396398.51841685141</v>
      </c>
      <c r="P791" s="35">
        <f t="shared" si="154"/>
        <v>396398.51841685141</v>
      </c>
    </row>
    <row r="792" spans="1:16" x14ac:dyDescent="0.4">
      <c r="A792" s="1">
        <v>791</v>
      </c>
      <c r="B792" s="21">
        <v>40604</v>
      </c>
      <c r="C792" s="43">
        <v>3</v>
      </c>
      <c r="D792" s="23">
        <v>15670</v>
      </c>
      <c r="E792" s="25">
        <f t="shared" si="155"/>
        <v>14600.5</v>
      </c>
      <c r="F792" s="25">
        <f t="shared" si="156"/>
        <v>14624.875</v>
      </c>
      <c r="G792" s="25">
        <f t="shared" si="145"/>
        <v>1.071462149249139</v>
      </c>
      <c r="H792" s="25">
        <f t="shared" si="152"/>
        <v>1.0035496571909501</v>
      </c>
      <c r="I792" s="4">
        <f t="shared" si="146"/>
        <v>15614.573616478647</v>
      </c>
      <c r="J792" s="25">
        <f t="shared" si="153"/>
        <v>14667.021767185797</v>
      </c>
      <c r="K792" s="15">
        <f t="shared" si="147"/>
        <v>14719.08466647151</v>
      </c>
      <c r="L792" s="36">
        <f t="shared" si="148"/>
        <v>950.91533352849001</v>
      </c>
      <c r="M792" s="36">
        <f t="shared" si="149"/>
        <v>950.91533352849001</v>
      </c>
      <c r="N792" s="36">
        <f t="shared" si="150"/>
        <v>6.0683811967357372E-2</v>
      </c>
      <c r="O792" s="36">
        <f t="shared" si="151"/>
        <v>904239.97153959936</v>
      </c>
      <c r="P792" s="35">
        <f t="shared" si="154"/>
        <v>904239.97153959936</v>
      </c>
    </row>
    <row r="793" spans="1:16" x14ac:dyDescent="0.4">
      <c r="A793" s="1">
        <v>792</v>
      </c>
      <c r="B793" s="21">
        <v>40605</v>
      </c>
      <c r="C793" s="43">
        <v>4</v>
      </c>
      <c r="D793" s="23">
        <v>12422</v>
      </c>
      <c r="E793" s="25">
        <f t="shared" si="155"/>
        <v>14649.25</v>
      </c>
      <c r="F793" s="25">
        <f t="shared" si="156"/>
        <v>14398.125</v>
      </c>
      <c r="G793" s="25">
        <f t="shared" si="145"/>
        <v>0.86275122628814516</v>
      </c>
      <c r="H793" s="25">
        <f t="shared" si="152"/>
        <v>1.0020806698719684</v>
      </c>
      <c r="I793" s="4">
        <f t="shared" si="146"/>
        <v>12396.207584352571</v>
      </c>
      <c r="J793" s="25">
        <f t="shared" si="153"/>
        <v>14667.191205069857</v>
      </c>
      <c r="K793" s="15">
        <f t="shared" si="147"/>
        <v>14697.708787916647</v>
      </c>
      <c r="L793" s="36">
        <f t="shared" si="148"/>
        <v>-2275.7087879166465</v>
      </c>
      <c r="M793" s="36">
        <f t="shared" si="149"/>
        <v>2275.7087879166465</v>
      </c>
      <c r="N793" s="36">
        <f t="shared" si="150"/>
        <v>0.18319987022352652</v>
      </c>
      <c r="O793" s="36">
        <f t="shared" si="151"/>
        <v>5178850.4874010524</v>
      </c>
      <c r="P793" s="35">
        <f t="shared" si="154"/>
        <v>5178850.4874010524</v>
      </c>
    </row>
    <row r="794" spans="1:16" x14ac:dyDescent="0.4">
      <c r="A794" s="1">
        <v>793</v>
      </c>
      <c r="B794" s="21">
        <v>40606</v>
      </c>
      <c r="C794" s="43">
        <v>1</v>
      </c>
      <c r="D794" s="23">
        <v>15228</v>
      </c>
      <c r="E794" s="25">
        <f t="shared" si="155"/>
        <v>14147</v>
      </c>
      <c r="F794" s="25">
        <f t="shared" si="156"/>
        <v>13699.625</v>
      </c>
      <c r="G794" s="25">
        <f t="shared" si="145"/>
        <v>1.1115632727173188</v>
      </c>
      <c r="H794" s="25">
        <f t="shared" si="152"/>
        <v>0.99569607902686397</v>
      </c>
      <c r="I794" s="4">
        <f t="shared" si="146"/>
        <v>15293.823407322212</v>
      </c>
      <c r="J794" s="25">
        <f t="shared" si="153"/>
        <v>14667.360642953918</v>
      </c>
      <c r="K794" s="15">
        <f t="shared" si="147"/>
        <v>14604.233481862158</v>
      </c>
      <c r="L794" s="36">
        <f t="shared" si="148"/>
        <v>623.76651813784156</v>
      </c>
      <c r="M794" s="36">
        <f t="shared" si="149"/>
        <v>623.76651813784156</v>
      </c>
      <c r="N794" s="36">
        <f t="shared" si="150"/>
        <v>4.0961814955203672E-2</v>
      </c>
      <c r="O794" s="36">
        <f t="shared" si="151"/>
        <v>389084.6691498062</v>
      </c>
      <c r="P794" s="35">
        <f t="shared" si="154"/>
        <v>389084.6691498062</v>
      </c>
    </row>
    <row r="795" spans="1:16" x14ac:dyDescent="0.4">
      <c r="A795" s="1">
        <v>794</v>
      </c>
      <c r="B795" s="21">
        <v>40607</v>
      </c>
      <c r="C795" s="43">
        <v>2</v>
      </c>
      <c r="D795" s="23">
        <v>13268</v>
      </c>
      <c r="E795" s="25">
        <f t="shared" si="155"/>
        <v>13252.25</v>
      </c>
      <c r="F795" s="25">
        <f t="shared" si="156"/>
        <v>13569.375</v>
      </c>
      <c r="G795" s="25">
        <f t="shared" si="145"/>
        <v>0.97779006033807747</v>
      </c>
      <c r="H795" s="25">
        <f t="shared" si="152"/>
        <v>0.99867359391021715</v>
      </c>
      <c r="I795" s="4">
        <f t="shared" si="146"/>
        <v>13285.622130099919</v>
      </c>
      <c r="J795" s="25">
        <f t="shared" si="153"/>
        <v>14667.530080837976</v>
      </c>
      <c r="K795" s="15">
        <f t="shared" si="147"/>
        <v>14648.07497961668</v>
      </c>
      <c r="L795" s="36">
        <f t="shared" si="148"/>
        <v>-1380.0749796166801</v>
      </c>
      <c r="M795" s="36">
        <f t="shared" si="149"/>
        <v>1380.0749796166801</v>
      </c>
      <c r="N795" s="36">
        <f t="shared" si="150"/>
        <v>0.10401529843357553</v>
      </c>
      <c r="O795" s="36">
        <f t="shared" si="151"/>
        <v>1904606.9493639802</v>
      </c>
      <c r="P795" s="35">
        <f t="shared" si="154"/>
        <v>1904606.9493639802</v>
      </c>
    </row>
    <row r="796" spans="1:16" x14ac:dyDescent="0.4">
      <c r="A796" s="1">
        <v>795</v>
      </c>
      <c r="B796" s="21">
        <v>40608</v>
      </c>
      <c r="C796" s="43">
        <v>3</v>
      </c>
      <c r="D796" s="23">
        <v>12091</v>
      </c>
      <c r="E796" s="25">
        <f t="shared" si="155"/>
        <v>13886.5</v>
      </c>
      <c r="F796" s="25">
        <f t="shared" si="156"/>
        <v>13880.625</v>
      </c>
      <c r="G796" s="25">
        <f t="shared" si="145"/>
        <v>0.87107028682065835</v>
      </c>
      <c r="H796" s="25">
        <f t="shared" si="152"/>
        <v>1.0035496571909501</v>
      </c>
      <c r="I796" s="4">
        <f t="shared" si="146"/>
        <v>12048.232903436076</v>
      </c>
      <c r="J796" s="25">
        <f t="shared" si="153"/>
        <v>14667.699518722036</v>
      </c>
      <c r="K796" s="15">
        <f t="shared" si="147"/>
        <v>14719.764823793364</v>
      </c>
      <c r="L796" s="36">
        <f t="shared" si="148"/>
        <v>-2628.7648237933645</v>
      </c>
      <c r="M796" s="36">
        <f t="shared" si="149"/>
        <v>2628.7648237933645</v>
      </c>
      <c r="N796" s="36">
        <f t="shared" si="150"/>
        <v>0.21741500486257254</v>
      </c>
      <c r="O796" s="36">
        <f t="shared" si="151"/>
        <v>6910404.4988133591</v>
      </c>
      <c r="P796" s="35">
        <f t="shared" si="154"/>
        <v>6910404.4988133591</v>
      </c>
    </row>
    <row r="797" spans="1:16" x14ac:dyDescent="0.4">
      <c r="A797" s="1">
        <v>796</v>
      </c>
      <c r="B797" s="21">
        <v>40609</v>
      </c>
      <c r="C797" s="43">
        <v>4</v>
      </c>
      <c r="D797" s="23">
        <v>14959</v>
      </c>
      <c r="E797" s="25">
        <f t="shared" si="155"/>
        <v>13874.75</v>
      </c>
      <c r="F797" s="25">
        <f t="shared" si="156"/>
        <v>14061.5</v>
      </c>
      <c r="G797" s="25">
        <f t="shared" si="145"/>
        <v>1.0638267610141166</v>
      </c>
      <c r="H797" s="25">
        <f t="shared" si="152"/>
        <v>1.0020806698719684</v>
      </c>
      <c r="I797" s="4">
        <f t="shared" si="146"/>
        <v>14927.939885230246</v>
      </c>
      <c r="J797" s="25">
        <f t="shared" si="153"/>
        <v>14667.868956606097</v>
      </c>
      <c r="K797" s="15">
        <f t="shared" si="147"/>
        <v>14698.387949630087</v>
      </c>
      <c r="L797" s="36">
        <f t="shared" si="148"/>
        <v>260.61205036991305</v>
      </c>
      <c r="M797" s="36">
        <f t="shared" si="149"/>
        <v>260.61205036991305</v>
      </c>
      <c r="N797" s="36">
        <f t="shared" si="150"/>
        <v>1.7421756158159839E-2</v>
      </c>
      <c r="O797" s="36">
        <f t="shared" si="151"/>
        <v>67918.640798010092</v>
      </c>
      <c r="P797" s="35">
        <f t="shared" si="154"/>
        <v>67918.640798010092</v>
      </c>
    </row>
    <row r="798" spans="1:16" x14ac:dyDescent="0.4">
      <c r="A798" s="1">
        <v>797</v>
      </c>
      <c r="B798" s="21">
        <v>40610</v>
      </c>
      <c r="C798" s="43">
        <v>1</v>
      </c>
      <c r="D798" s="23">
        <v>15181</v>
      </c>
      <c r="E798" s="25">
        <f t="shared" si="155"/>
        <v>14248.25</v>
      </c>
      <c r="F798" s="25">
        <f t="shared" si="156"/>
        <v>14299.25</v>
      </c>
      <c r="G798" s="25">
        <f t="shared" si="145"/>
        <v>1.0616640732905571</v>
      </c>
      <c r="H798" s="25">
        <f t="shared" si="152"/>
        <v>0.99569607902686397</v>
      </c>
      <c r="I798" s="4">
        <f t="shared" si="146"/>
        <v>15246.620248657639</v>
      </c>
      <c r="J798" s="25">
        <f t="shared" si="153"/>
        <v>14668.038394490157</v>
      </c>
      <c r="K798" s="15">
        <f t="shared" si="147"/>
        <v>14604.908316409346</v>
      </c>
      <c r="L798" s="36">
        <f t="shared" si="148"/>
        <v>576.0916835906537</v>
      </c>
      <c r="M798" s="36">
        <f t="shared" si="149"/>
        <v>576.0916835906537</v>
      </c>
      <c r="N798" s="36">
        <f t="shared" si="150"/>
        <v>3.7948203912170062E-2</v>
      </c>
      <c r="O798" s="36">
        <f t="shared" si="151"/>
        <v>331881.62790231383</v>
      </c>
      <c r="P798" s="35">
        <f t="shared" si="154"/>
        <v>331881.62790231383</v>
      </c>
    </row>
    <row r="799" spans="1:16" x14ac:dyDescent="0.4">
      <c r="A799" s="1">
        <v>798</v>
      </c>
      <c r="B799" s="21">
        <v>40611</v>
      </c>
      <c r="C799" s="43">
        <v>2</v>
      </c>
      <c r="D799" s="23">
        <v>14762</v>
      </c>
      <c r="E799" s="25">
        <f t="shared" si="155"/>
        <v>14350.25</v>
      </c>
      <c r="F799" s="25">
        <f t="shared" si="156"/>
        <v>14149.875</v>
      </c>
      <c r="G799" s="25">
        <f t="shared" si="145"/>
        <v>1.0432600994708434</v>
      </c>
      <c r="H799" s="25">
        <f t="shared" si="152"/>
        <v>0.99867359391021715</v>
      </c>
      <c r="I799" s="4">
        <f t="shared" si="146"/>
        <v>14781.606412762661</v>
      </c>
      <c r="J799" s="25">
        <f t="shared" si="153"/>
        <v>14668.207832374217</v>
      </c>
      <c r="K799" s="15">
        <f t="shared" si="147"/>
        <v>14648.751832179156</v>
      </c>
      <c r="L799" s="36">
        <f t="shared" si="148"/>
        <v>113.24816782084417</v>
      </c>
      <c r="M799" s="36">
        <f t="shared" si="149"/>
        <v>113.24816782084417</v>
      </c>
      <c r="N799" s="36">
        <f t="shared" si="150"/>
        <v>7.6716005839889021E-3</v>
      </c>
      <c r="O799" s="36">
        <f t="shared" si="151"/>
        <v>12825.147514778086</v>
      </c>
      <c r="P799" s="35">
        <f t="shared" si="154"/>
        <v>12825.147514778086</v>
      </c>
    </row>
    <row r="800" spans="1:16" x14ac:dyDescent="0.4">
      <c r="A800" s="1">
        <v>799</v>
      </c>
      <c r="B800" s="21">
        <v>40612</v>
      </c>
      <c r="C800" s="43">
        <v>3</v>
      </c>
      <c r="D800" s="23">
        <v>12499</v>
      </c>
      <c r="E800" s="25">
        <f t="shared" si="155"/>
        <v>13949.5</v>
      </c>
      <c r="F800" s="25">
        <f t="shared" si="156"/>
        <v>13621.625</v>
      </c>
      <c r="G800" s="25">
        <f t="shared" si="145"/>
        <v>0.91758508988465037</v>
      </c>
      <c r="H800" s="25">
        <f t="shared" si="152"/>
        <v>1.0035496571909501</v>
      </c>
      <c r="I800" s="4">
        <f t="shared" si="146"/>
        <v>12454.789765945539</v>
      </c>
      <c r="J800" s="25">
        <f t="shared" si="153"/>
        <v>14668.377270258277</v>
      </c>
      <c r="K800" s="15">
        <f t="shared" si="147"/>
        <v>14720.444981115219</v>
      </c>
      <c r="L800" s="36">
        <f t="shared" si="148"/>
        <v>-2221.444981115219</v>
      </c>
      <c r="M800" s="36">
        <f t="shared" si="149"/>
        <v>2221.444981115219</v>
      </c>
      <c r="N800" s="36">
        <f t="shared" si="150"/>
        <v>0.17772981687456749</v>
      </c>
      <c r="O800" s="36">
        <f t="shared" si="151"/>
        <v>4934817.8041219953</v>
      </c>
      <c r="P800" s="35">
        <f t="shared" si="154"/>
        <v>4934817.8041219953</v>
      </c>
    </row>
    <row r="801" spans="1:16" x14ac:dyDescent="0.4">
      <c r="A801" s="1">
        <v>800</v>
      </c>
      <c r="B801" s="21">
        <v>40613</v>
      </c>
      <c r="C801" s="43">
        <v>4</v>
      </c>
      <c r="D801" s="23">
        <v>13356</v>
      </c>
      <c r="E801" s="25">
        <f t="shared" si="155"/>
        <v>13293.75</v>
      </c>
      <c r="F801" s="25">
        <f t="shared" si="156"/>
        <v>12951.125</v>
      </c>
      <c r="G801" s="25">
        <f t="shared" si="145"/>
        <v>1.0312617629742591</v>
      </c>
      <c r="H801" s="25">
        <f t="shared" si="152"/>
        <v>1.0020806698719684</v>
      </c>
      <c r="I801" s="4">
        <f t="shared" si="146"/>
        <v>13328.268273757281</v>
      </c>
      <c r="J801" s="25">
        <f t="shared" si="153"/>
        <v>14668.546708142338</v>
      </c>
      <c r="K801" s="15">
        <f t="shared" si="147"/>
        <v>14699.067111343531</v>
      </c>
      <c r="L801" s="36">
        <f t="shared" si="148"/>
        <v>-1343.067111343531</v>
      </c>
      <c r="M801" s="36">
        <f t="shared" si="149"/>
        <v>1343.067111343531</v>
      </c>
      <c r="N801" s="36">
        <f t="shared" si="150"/>
        <v>0.10055908290981813</v>
      </c>
      <c r="O801" s="36">
        <f t="shared" si="151"/>
        <v>1803829.2655726566</v>
      </c>
      <c r="P801" s="35">
        <f t="shared" si="154"/>
        <v>1803829.2655726566</v>
      </c>
    </row>
    <row r="802" spans="1:16" x14ac:dyDescent="0.4">
      <c r="A802" s="1">
        <v>801</v>
      </c>
      <c r="B802" s="21">
        <v>40614</v>
      </c>
      <c r="C802" s="43">
        <v>1</v>
      </c>
      <c r="D802" s="23">
        <v>12558</v>
      </c>
      <c r="E802" s="25">
        <f t="shared" si="155"/>
        <v>12608.5</v>
      </c>
      <c r="F802" s="25">
        <f t="shared" si="156"/>
        <v>12648.375</v>
      </c>
      <c r="G802" s="25">
        <f t="shared" si="145"/>
        <v>0.99285481336535331</v>
      </c>
      <c r="H802" s="25">
        <f t="shared" si="152"/>
        <v>0.99569607902686397</v>
      </c>
      <c r="I802" s="4">
        <f t="shared" si="146"/>
        <v>12612.282266164457</v>
      </c>
      <c r="J802" s="25">
        <f t="shared" si="153"/>
        <v>14668.716146026398</v>
      </c>
      <c r="K802" s="15">
        <f t="shared" si="147"/>
        <v>14605.583150956536</v>
      </c>
      <c r="L802" s="36">
        <f t="shared" si="148"/>
        <v>-2047.583150956536</v>
      </c>
      <c r="M802" s="36">
        <f t="shared" si="149"/>
        <v>2047.583150956536</v>
      </c>
      <c r="N802" s="36">
        <f t="shared" si="150"/>
        <v>0.16305009961431247</v>
      </c>
      <c r="O802" s="36">
        <f t="shared" si="151"/>
        <v>4192596.7600810966</v>
      </c>
      <c r="P802" s="35">
        <f t="shared" si="154"/>
        <v>4192596.7600810966</v>
      </c>
    </row>
    <row r="803" spans="1:16" x14ac:dyDescent="0.4">
      <c r="A803" s="1">
        <v>802</v>
      </c>
      <c r="B803" s="21">
        <v>40615</v>
      </c>
      <c r="C803" s="43">
        <v>2</v>
      </c>
      <c r="D803" s="23">
        <v>12021</v>
      </c>
      <c r="E803" s="25">
        <f t="shared" si="155"/>
        <v>12688.25</v>
      </c>
      <c r="F803" s="25">
        <f t="shared" si="156"/>
        <v>12760.875</v>
      </c>
      <c r="G803" s="25">
        <f t="shared" si="145"/>
        <v>0.94202004172911336</v>
      </c>
      <c r="H803" s="25">
        <f t="shared" si="152"/>
        <v>0.99867359391021715</v>
      </c>
      <c r="I803" s="4">
        <f t="shared" si="146"/>
        <v>12036.96590487874</v>
      </c>
      <c r="J803" s="25">
        <f t="shared" si="153"/>
        <v>14668.885583910458</v>
      </c>
      <c r="K803" s="15">
        <f t="shared" si="147"/>
        <v>14649.428684741632</v>
      </c>
      <c r="L803" s="36">
        <f t="shared" si="148"/>
        <v>-2628.4286847416315</v>
      </c>
      <c r="M803" s="36">
        <f t="shared" si="149"/>
        <v>2628.4286847416315</v>
      </c>
      <c r="N803" s="36">
        <f t="shared" si="150"/>
        <v>0.21865308083700455</v>
      </c>
      <c r="O803" s="36">
        <f t="shared" si="151"/>
        <v>6908637.350772623</v>
      </c>
      <c r="P803" s="35">
        <f t="shared" si="154"/>
        <v>6908637.350772623</v>
      </c>
    </row>
    <row r="804" spans="1:16" x14ac:dyDescent="0.4">
      <c r="A804" s="1">
        <v>803</v>
      </c>
      <c r="B804" s="21">
        <v>40616</v>
      </c>
      <c r="C804" s="43">
        <v>3</v>
      </c>
      <c r="D804" s="23">
        <v>12818</v>
      </c>
      <c r="E804" s="25">
        <f t="shared" si="155"/>
        <v>12833.5</v>
      </c>
      <c r="F804" s="25">
        <f t="shared" si="156"/>
        <v>13287</v>
      </c>
      <c r="G804" s="25">
        <f t="shared" si="145"/>
        <v>0.96470234063370208</v>
      </c>
      <c r="H804" s="25">
        <f t="shared" si="152"/>
        <v>1.0035496571909501</v>
      </c>
      <c r="I804" s="4">
        <f t="shared" si="146"/>
        <v>12772.661430505634</v>
      </c>
      <c r="J804" s="25">
        <f t="shared" si="153"/>
        <v>14669.055021794518</v>
      </c>
      <c r="K804" s="15">
        <f t="shared" si="147"/>
        <v>14721.125138437073</v>
      </c>
      <c r="L804" s="36">
        <f t="shared" si="148"/>
        <v>-1903.1251384370735</v>
      </c>
      <c r="M804" s="36">
        <f t="shared" si="149"/>
        <v>1903.1251384370735</v>
      </c>
      <c r="N804" s="36">
        <f t="shared" si="150"/>
        <v>0.14847286147894159</v>
      </c>
      <c r="O804" s="36">
        <f t="shared" si="151"/>
        <v>3621885.2925511301</v>
      </c>
      <c r="P804" s="35">
        <f t="shared" si="154"/>
        <v>3621885.2925511301</v>
      </c>
    </row>
    <row r="805" spans="1:16" x14ac:dyDescent="0.4">
      <c r="A805" s="1">
        <v>804</v>
      </c>
      <c r="B805" s="21">
        <v>40617</v>
      </c>
      <c r="C805" s="43">
        <v>4</v>
      </c>
      <c r="D805" s="23">
        <v>13937</v>
      </c>
      <c r="E805" s="25">
        <f t="shared" si="155"/>
        <v>13740.5</v>
      </c>
      <c r="F805" s="25">
        <f t="shared" si="156"/>
        <v>13609</v>
      </c>
      <c r="G805" s="25">
        <f t="shared" si="145"/>
        <v>1.0241016974061283</v>
      </c>
      <c r="H805" s="25">
        <f t="shared" si="152"/>
        <v>1.0020806698719684</v>
      </c>
      <c r="I805" s="4">
        <f t="shared" si="146"/>
        <v>13908.061914596827</v>
      </c>
      <c r="J805" s="25">
        <f t="shared" si="153"/>
        <v>14669.224459678577</v>
      </c>
      <c r="K805" s="15">
        <f t="shared" si="147"/>
        <v>14699.746273056971</v>
      </c>
      <c r="L805" s="36">
        <f t="shared" si="148"/>
        <v>-762.7462730569714</v>
      </c>
      <c r="M805" s="36">
        <f t="shared" si="149"/>
        <v>762.7462730569714</v>
      </c>
      <c r="N805" s="36">
        <f t="shared" si="150"/>
        <v>5.4728153336942774E-2</v>
      </c>
      <c r="O805" s="36">
        <f t="shared" si="151"/>
        <v>581781.87706229999</v>
      </c>
      <c r="P805" s="35">
        <f t="shared" si="154"/>
        <v>581781.87706229999</v>
      </c>
    </row>
    <row r="806" spans="1:16" x14ac:dyDescent="0.4">
      <c r="A806" s="1">
        <v>805</v>
      </c>
      <c r="B806" s="21">
        <v>40618</v>
      </c>
      <c r="C806" s="43">
        <v>1</v>
      </c>
      <c r="D806" s="23">
        <v>16186</v>
      </c>
      <c r="E806" s="25">
        <f t="shared" si="155"/>
        <v>13477.5</v>
      </c>
      <c r="F806" s="25">
        <f t="shared" si="156"/>
        <v>13605.75</v>
      </c>
      <c r="G806" s="25">
        <f t="shared" si="145"/>
        <v>1.1896440843025926</v>
      </c>
      <c r="H806" s="25">
        <f t="shared" si="152"/>
        <v>0.99569607902686397</v>
      </c>
      <c r="I806" s="4">
        <f t="shared" si="146"/>
        <v>16255.964386059715</v>
      </c>
      <c r="J806" s="25">
        <f t="shared" si="153"/>
        <v>14669.393897562637</v>
      </c>
      <c r="K806" s="15">
        <f t="shared" si="147"/>
        <v>14606.257985503724</v>
      </c>
      <c r="L806" s="36">
        <f t="shared" si="148"/>
        <v>1579.7420144962762</v>
      </c>
      <c r="M806" s="36">
        <f t="shared" si="149"/>
        <v>1579.7420144962762</v>
      </c>
      <c r="N806" s="36">
        <f t="shared" si="150"/>
        <v>9.7599284226879787E-2</v>
      </c>
      <c r="O806" s="36">
        <f t="shared" si="151"/>
        <v>2495584.8323647529</v>
      </c>
      <c r="P806" s="35">
        <f t="shared" si="154"/>
        <v>2495584.8323647529</v>
      </c>
    </row>
    <row r="807" spans="1:16" x14ac:dyDescent="0.4">
      <c r="A807" s="1">
        <v>806</v>
      </c>
      <c r="B807" s="21">
        <v>40619</v>
      </c>
      <c r="C807" s="43">
        <v>2</v>
      </c>
      <c r="D807" s="23">
        <v>10969</v>
      </c>
      <c r="E807" s="25">
        <f t="shared" si="155"/>
        <v>13734</v>
      </c>
      <c r="F807" s="25">
        <f t="shared" si="156"/>
        <v>13665.125</v>
      </c>
      <c r="G807" s="25">
        <f t="shared" si="145"/>
        <v>0.80270030460753194</v>
      </c>
      <c r="H807" s="25">
        <f t="shared" si="152"/>
        <v>0.99867359391021715</v>
      </c>
      <c r="I807" s="4">
        <f t="shared" si="146"/>
        <v>10983.568672374586</v>
      </c>
      <c r="J807" s="25">
        <f t="shared" si="153"/>
        <v>14669.563335446697</v>
      </c>
      <c r="K807" s="15">
        <f t="shared" si="147"/>
        <v>14650.105537304105</v>
      </c>
      <c r="L807" s="36">
        <f t="shared" si="148"/>
        <v>-3681.1055373041054</v>
      </c>
      <c r="M807" s="36">
        <f t="shared" si="149"/>
        <v>3681.1055373041054</v>
      </c>
      <c r="N807" s="36">
        <f t="shared" si="150"/>
        <v>0.33559171641025665</v>
      </c>
      <c r="O807" s="36">
        <f t="shared" si="151"/>
        <v>13550537.976770947</v>
      </c>
      <c r="P807" s="35">
        <f t="shared" si="154"/>
        <v>13550537.976770947</v>
      </c>
    </row>
    <row r="808" spans="1:16" x14ac:dyDescent="0.4">
      <c r="A808" s="1">
        <v>807</v>
      </c>
      <c r="B808" s="21">
        <v>40620</v>
      </c>
      <c r="C808" s="43">
        <v>3</v>
      </c>
      <c r="D808" s="23">
        <v>13844</v>
      </c>
      <c r="E808" s="25">
        <f t="shared" si="155"/>
        <v>13596.25</v>
      </c>
      <c r="F808" s="25">
        <f t="shared" si="156"/>
        <v>12849.625</v>
      </c>
      <c r="G808" s="25">
        <f t="shared" si="145"/>
        <v>1.0773855268149848</v>
      </c>
      <c r="H808" s="25">
        <f t="shared" si="152"/>
        <v>1.0035496571909501</v>
      </c>
      <c r="I808" s="4">
        <f t="shared" si="146"/>
        <v>13795.032364169138</v>
      </c>
      <c r="J808" s="25">
        <f t="shared" si="153"/>
        <v>14669.732773330757</v>
      </c>
      <c r="K808" s="15">
        <f t="shared" si="147"/>
        <v>14721.805295758928</v>
      </c>
      <c r="L808" s="36">
        <f t="shared" si="148"/>
        <v>-877.80529575892797</v>
      </c>
      <c r="M808" s="36">
        <f t="shared" si="149"/>
        <v>877.80529575892797</v>
      </c>
      <c r="N808" s="36">
        <f t="shared" si="150"/>
        <v>6.3406912435634788E-2</v>
      </c>
      <c r="O808" s="36">
        <f t="shared" si="151"/>
        <v>770542.13726241898</v>
      </c>
      <c r="P808" s="35">
        <f t="shared" si="154"/>
        <v>770542.13726241898</v>
      </c>
    </row>
    <row r="809" spans="1:16" x14ac:dyDescent="0.4">
      <c r="A809" s="1">
        <v>808</v>
      </c>
      <c r="B809" s="21">
        <v>40621</v>
      </c>
      <c r="C809" s="43">
        <v>4</v>
      </c>
      <c r="D809" s="23">
        <v>13386</v>
      </c>
      <c r="E809" s="25">
        <f t="shared" si="155"/>
        <v>12103</v>
      </c>
      <c r="F809" s="25">
        <f t="shared" si="156"/>
        <v>12499.625</v>
      </c>
      <c r="G809" s="25">
        <f t="shared" si="145"/>
        <v>1.0709121273638209</v>
      </c>
      <c r="H809" s="25">
        <f t="shared" si="152"/>
        <v>1.0020806698719684</v>
      </c>
      <c r="I809" s="4">
        <f t="shared" si="146"/>
        <v>13358.205983267067</v>
      </c>
      <c r="J809" s="25">
        <f t="shared" si="153"/>
        <v>14669.902211214818</v>
      </c>
      <c r="K809" s="15">
        <f t="shared" si="147"/>
        <v>14700.425434770415</v>
      </c>
      <c r="L809" s="36">
        <f t="shared" si="148"/>
        <v>-1314.4254347704154</v>
      </c>
      <c r="M809" s="36">
        <f t="shared" si="149"/>
        <v>1314.4254347704154</v>
      </c>
      <c r="N809" s="36">
        <f t="shared" si="150"/>
        <v>9.8194041145257385E-2</v>
      </c>
      <c r="O809" s="36">
        <f t="shared" si="151"/>
        <v>1727714.2235713957</v>
      </c>
      <c r="P809" s="35">
        <f t="shared" si="154"/>
        <v>1727714.2235713957</v>
      </c>
    </row>
    <row r="810" spans="1:16" x14ac:dyDescent="0.4">
      <c r="A810" s="1">
        <v>809</v>
      </c>
      <c r="B810" s="21">
        <v>40622</v>
      </c>
      <c r="C810" s="43">
        <v>1</v>
      </c>
      <c r="D810" s="23">
        <v>10213</v>
      </c>
      <c r="E810" s="25">
        <f t="shared" si="155"/>
        <v>12896.25</v>
      </c>
      <c r="F810" s="25">
        <f t="shared" si="156"/>
        <v>12802.875</v>
      </c>
      <c r="G810" s="25">
        <f t="shared" si="145"/>
        <v>0.79771145152944167</v>
      </c>
      <c r="H810" s="25">
        <f t="shared" si="152"/>
        <v>0.99569607902686397</v>
      </c>
      <c r="I810" s="4">
        <f t="shared" si="146"/>
        <v>10257.14594555961</v>
      </c>
      <c r="J810" s="25">
        <f t="shared" si="153"/>
        <v>14670.071649098878</v>
      </c>
      <c r="K810" s="15">
        <f t="shared" si="147"/>
        <v>14606.932820050914</v>
      </c>
      <c r="L810" s="36">
        <f t="shared" si="148"/>
        <v>-4393.9328200509135</v>
      </c>
      <c r="M810" s="36">
        <f t="shared" si="149"/>
        <v>4393.9328200509135</v>
      </c>
      <c r="N810" s="36">
        <f t="shared" si="150"/>
        <v>0.43022939587299652</v>
      </c>
      <c r="O810" s="36">
        <f t="shared" si="151"/>
        <v>19306645.627120573</v>
      </c>
      <c r="P810" s="35">
        <f t="shared" si="154"/>
        <v>19306645.627120573</v>
      </c>
    </row>
    <row r="811" spans="1:16" x14ac:dyDescent="0.4">
      <c r="A811" s="1">
        <v>810</v>
      </c>
      <c r="B811" s="21">
        <v>40623</v>
      </c>
      <c r="C811" s="43">
        <v>2</v>
      </c>
      <c r="D811" s="23">
        <v>14142</v>
      </c>
      <c r="E811" s="25">
        <f t="shared" si="155"/>
        <v>12709.5</v>
      </c>
      <c r="F811" s="25">
        <f t="shared" si="156"/>
        <v>13075.25</v>
      </c>
      <c r="G811" s="25">
        <f t="shared" si="145"/>
        <v>1.0815854381369381</v>
      </c>
      <c r="H811" s="25">
        <f t="shared" si="152"/>
        <v>0.99867359391021715</v>
      </c>
      <c r="I811" s="4">
        <f t="shared" si="146"/>
        <v>14160.782948739301</v>
      </c>
      <c r="J811" s="25">
        <f t="shared" si="153"/>
        <v>14670.241086982938</v>
      </c>
      <c r="K811" s="15">
        <f t="shared" si="147"/>
        <v>14650.782389866581</v>
      </c>
      <c r="L811" s="36">
        <f t="shared" si="148"/>
        <v>-508.78238986658107</v>
      </c>
      <c r="M811" s="36">
        <f t="shared" si="149"/>
        <v>508.78238986658107</v>
      </c>
      <c r="N811" s="36">
        <f t="shared" si="150"/>
        <v>3.5976692820434246E-2</v>
      </c>
      <c r="O811" s="36">
        <f t="shared" si="151"/>
        <v>258859.52023834971</v>
      </c>
      <c r="P811" s="35">
        <f t="shared" si="154"/>
        <v>258859.52023834971</v>
      </c>
    </row>
    <row r="812" spans="1:16" x14ac:dyDescent="0.4">
      <c r="A812" s="1">
        <v>811</v>
      </c>
      <c r="B812" s="21">
        <v>40624</v>
      </c>
      <c r="C812" s="43">
        <v>3</v>
      </c>
      <c r="D812" s="23">
        <v>13097</v>
      </c>
      <c r="E812" s="25">
        <f t="shared" si="155"/>
        <v>13441</v>
      </c>
      <c r="F812" s="25">
        <f t="shared" si="156"/>
        <v>13794.375</v>
      </c>
      <c r="G812" s="25">
        <f t="shared" si="145"/>
        <v>0.94944497304154774</v>
      </c>
      <c r="H812" s="25">
        <f t="shared" si="152"/>
        <v>1.0035496571909501</v>
      </c>
      <c r="I812" s="4">
        <f t="shared" si="146"/>
        <v>13050.674579133429</v>
      </c>
      <c r="J812" s="25">
        <f t="shared" si="153"/>
        <v>14670.410524866998</v>
      </c>
      <c r="K812" s="15">
        <f t="shared" si="147"/>
        <v>14722.485453080782</v>
      </c>
      <c r="L812" s="36">
        <f t="shared" si="148"/>
        <v>-1625.4854530807825</v>
      </c>
      <c r="M812" s="36">
        <f t="shared" si="149"/>
        <v>1625.4854530807825</v>
      </c>
      <c r="N812" s="36">
        <f t="shared" si="150"/>
        <v>0.12411128144466538</v>
      </c>
      <c r="O812" s="36">
        <f t="shared" si="151"/>
        <v>2642202.9581772368</v>
      </c>
      <c r="P812" s="35">
        <f t="shared" si="154"/>
        <v>2642202.9581772368</v>
      </c>
    </row>
    <row r="813" spans="1:16" x14ac:dyDescent="0.4">
      <c r="A813" s="1">
        <v>812</v>
      </c>
      <c r="B813" s="21">
        <v>40625</v>
      </c>
      <c r="C813" s="43">
        <v>4</v>
      </c>
      <c r="D813" s="23">
        <v>16312</v>
      </c>
      <c r="E813" s="25">
        <f t="shared" si="155"/>
        <v>14147.75</v>
      </c>
      <c r="F813" s="25">
        <f t="shared" si="156"/>
        <v>14360.75</v>
      </c>
      <c r="G813" s="25">
        <f t="shared" ref="G813:G876" si="157">D813/F813</f>
        <v>1.1358738227460266</v>
      </c>
      <c r="H813" s="25">
        <f t="shared" si="152"/>
        <v>1.0020806698719684</v>
      </c>
      <c r="I813" s="4">
        <f t="shared" ref="I813:I876" si="158">D813/H813</f>
        <v>16278.130584121651</v>
      </c>
      <c r="J813" s="25">
        <f t="shared" si="153"/>
        <v>14670.579962751059</v>
      </c>
      <c r="K813" s="15">
        <f t="shared" ref="K813:K876" si="159">H813*J813</f>
        <v>14701.104596483858</v>
      </c>
      <c r="L813" s="36">
        <f t="shared" ref="L813:L876" si="160">D813-K813</f>
        <v>1610.8954035161423</v>
      </c>
      <c r="M813" s="36">
        <f t="shared" ref="M813:M876" si="161">ABS(L813)</f>
        <v>1610.8954035161423</v>
      </c>
      <c r="N813" s="36">
        <f t="shared" ref="N813:N876" si="162">M813/D813</f>
        <v>9.8755235625070034E-2</v>
      </c>
      <c r="O813" s="36">
        <f t="shared" ref="O813:O876" si="163">L813^2</f>
        <v>2594984.0010694349</v>
      </c>
      <c r="P813" s="35">
        <f t="shared" si="154"/>
        <v>2594984.0010694349</v>
      </c>
    </row>
    <row r="814" spans="1:16" x14ac:dyDescent="0.4">
      <c r="A814" s="1">
        <v>813</v>
      </c>
      <c r="B814" s="21">
        <v>40626</v>
      </c>
      <c r="C814" s="43">
        <v>1</v>
      </c>
      <c r="D814" s="23">
        <v>13040</v>
      </c>
      <c r="E814" s="25">
        <f t="shared" si="155"/>
        <v>14573.75</v>
      </c>
      <c r="F814" s="25">
        <f t="shared" si="156"/>
        <v>14639.5</v>
      </c>
      <c r="G814" s="25">
        <f t="shared" si="157"/>
        <v>0.8907408039892073</v>
      </c>
      <c r="H814" s="25">
        <f t="shared" si="152"/>
        <v>0.99569607902686397</v>
      </c>
      <c r="I814" s="4">
        <f t="shared" si="158"/>
        <v>13096.365723107543</v>
      </c>
      <c r="J814" s="25">
        <f t="shared" si="153"/>
        <v>14670.749400635119</v>
      </c>
      <c r="K814" s="15">
        <f t="shared" si="159"/>
        <v>14607.607654598103</v>
      </c>
      <c r="L814" s="36">
        <f t="shared" si="160"/>
        <v>-1567.6076545981032</v>
      </c>
      <c r="M814" s="36">
        <f t="shared" si="161"/>
        <v>1567.6076545981032</v>
      </c>
      <c r="N814" s="36">
        <f t="shared" si="162"/>
        <v>0.12021531093543736</v>
      </c>
      <c r="O814" s="36">
        <f t="shared" si="163"/>
        <v>2457393.7587545658</v>
      </c>
      <c r="P814" s="35">
        <f t="shared" si="154"/>
        <v>2457393.7587545658</v>
      </c>
    </row>
    <row r="815" spans="1:16" x14ac:dyDescent="0.4">
      <c r="A815" s="1">
        <v>814</v>
      </c>
      <c r="B815" s="21">
        <v>40627</v>
      </c>
      <c r="C815" s="43">
        <v>2</v>
      </c>
      <c r="D815" s="23">
        <v>15846</v>
      </c>
      <c r="E815" s="25">
        <f t="shared" si="155"/>
        <v>14705.25</v>
      </c>
      <c r="F815" s="25">
        <f t="shared" si="156"/>
        <v>14117.875</v>
      </c>
      <c r="G815" s="25">
        <f t="shared" si="157"/>
        <v>1.1224068778056189</v>
      </c>
      <c r="H815" s="25">
        <f t="shared" si="152"/>
        <v>0.99867359391021715</v>
      </c>
      <c r="I815" s="4">
        <f t="shared" si="158"/>
        <v>15867.046146635763</v>
      </c>
      <c r="J815" s="25">
        <f t="shared" si="153"/>
        <v>14670.918838519177</v>
      </c>
      <c r="K815" s="15">
        <f t="shared" si="159"/>
        <v>14651.459242429055</v>
      </c>
      <c r="L815" s="36">
        <f t="shared" si="160"/>
        <v>1194.5407575709451</v>
      </c>
      <c r="M815" s="36">
        <f t="shared" si="161"/>
        <v>1194.5407575709451</v>
      </c>
      <c r="N815" s="36">
        <f t="shared" si="162"/>
        <v>7.5384371927990981E-2</v>
      </c>
      <c r="O815" s="36">
        <f t="shared" si="163"/>
        <v>1426927.6214981673</v>
      </c>
      <c r="P815" s="35">
        <f t="shared" si="154"/>
        <v>1426927.6214981673</v>
      </c>
    </row>
    <row r="816" spans="1:16" x14ac:dyDescent="0.4">
      <c r="A816" s="1">
        <v>815</v>
      </c>
      <c r="B816" s="21">
        <v>40628</v>
      </c>
      <c r="C816" s="43">
        <v>3</v>
      </c>
      <c r="D816" s="23">
        <v>13623</v>
      </c>
      <c r="E816" s="25">
        <f t="shared" si="155"/>
        <v>13530.5</v>
      </c>
      <c r="F816" s="25">
        <f t="shared" si="156"/>
        <v>13808.75</v>
      </c>
      <c r="G816" s="25">
        <f t="shared" si="157"/>
        <v>0.98654838417669954</v>
      </c>
      <c r="H816" s="25">
        <f t="shared" si="152"/>
        <v>1.0035496571909501</v>
      </c>
      <c r="I816" s="4">
        <f t="shared" si="158"/>
        <v>13574.814063643178</v>
      </c>
      <c r="J816" s="25">
        <f t="shared" si="153"/>
        <v>14671.088276403238</v>
      </c>
      <c r="K816" s="15">
        <f t="shared" si="159"/>
        <v>14723.165610402637</v>
      </c>
      <c r="L816" s="36">
        <f t="shared" si="160"/>
        <v>-1100.165610402637</v>
      </c>
      <c r="M816" s="36">
        <f t="shared" si="161"/>
        <v>1100.165610402637</v>
      </c>
      <c r="N816" s="36">
        <f t="shared" si="162"/>
        <v>8.0757954224666889E-2</v>
      </c>
      <c r="O816" s="36">
        <f t="shared" si="163"/>
        <v>1210364.3703126067</v>
      </c>
      <c r="P816" s="35">
        <f t="shared" si="154"/>
        <v>1210364.3703126067</v>
      </c>
    </row>
    <row r="817" spans="1:16" x14ac:dyDescent="0.4">
      <c r="A817" s="1">
        <v>816</v>
      </c>
      <c r="B817" s="21">
        <v>40629</v>
      </c>
      <c r="C817" s="43">
        <v>4</v>
      </c>
      <c r="D817" s="23">
        <v>11613</v>
      </c>
      <c r="E817" s="25">
        <f t="shared" si="155"/>
        <v>14087</v>
      </c>
      <c r="F817" s="25">
        <f t="shared" si="156"/>
        <v>14047.875</v>
      </c>
      <c r="G817" s="25">
        <f t="shared" si="157"/>
        <v>0.82667307332959616</v>
      </c>
      <c r="H817" s="25">
        <f t="shared" si="152"/>
        <v>1.0020806698719684</v>
      </c>
      <c r="I817" s="4">
        <f t="shared" si="158"/>
        <v>11588.887351238642</v>
      </c>
      <c r="J817" s="25">
        <f t="shared" si="153"/>
        <v>14671.257714287298</v>
      </c>
      <c r="K817" s="15">
        <f t="shared" si="159"/>
        <v>14701.7837581973</v>
      </c>
      <c r="L817" s="36">
        <f t="shared" si="160"/>
        <v>-3088.7837581972999</v>
      </c>
      <c r="M817" s="36">
        <f t="shared" si="161"/>
        <v>3088.7837581972999</v>
      </c>
      <c r="N817" s="36">
        <f t="shared" si="162"/>
        <v>0.26597638493044862</v>
      </c>
      <c r="O817" s="36">
        <f t="shared" si="163"/>
        <v>9540585.1049034353</v>
      </c>
      <c r="P817" s="35">
        <f t="shared" si="154"/>
        <v>9540585.1049034353</v>
      </c>
    </row>
    <row r="818" spans="1:16" x14ac:dyDescent="0.4">
      <c r="A818" s="1">
        <v>817</v>
      </c>
      <c r="B818" s="21">
        <v>40630</v>
      </c>
      <c r="C818" s="43">
        <v>1</v>
      </c>
      <c r="D818" s="23">
        <v>15266</v>
      </c>
      <c r="E818" s="25">
        <f t="shared" si="155"/>
        <v>14008.75</v>
      </c>
      <c r="F818" s="25">
        <f t="shared" si="156"/>
        <v>14282</v>
      </c>
      <c r="G818" s="25">
        <f t="shared" si="157"/>
        <v>1.068897913457499</v>
      </c>
      <c r="H818" s="25">
        <f t="shared" si="152"/>
        <v>0.99569607902686397</v>
      </c>
      <c r="I818" s="4">
        <f t="shared" si="158"/>
        <v>15331.987663263784</v>
      </c>
      <c r="J818" s="25">
        <f t="shared" si="153"/>
        <v>14671.427152171358</v>
      </c>
      <c r="K818" s="15">
        <f t="shared" si="159"/>
        <v>14608.282489145291</v>
      </c>
      <c r="L818" s="36">
        <f t="shared" si="160"/>
        <v>657.71751085470896</v>
      </c>
      <c r="M818" s="36">
        <f t="shared" si="161"/>
        <v>657.71751085470896</v>
      </c>
      <c r="N818" s="36">
        <f t="shared" si="162"/>
        <v>4.3083814414693368E-2</v>
      </c>
      <c r="O818" s="36">
        <f t="shared" si="163"/>
        <v>432592.32408491417</v>
      </c>
      <c r="P818" s="35">
        <f t="shared" si="154"/>
        <v>432592.32408491417</v>
      </c>
    </row>
    <row r="819" spans="1:16" x14ac:dyDescent="0.4">
      <c r="A819" s="1">
        <v>818</v>
      </c>
      <c r="B819" s="21">
        <v>40631</v>
      </c>
      <c r="C819" s="43">
        <v>2</v>
      </c>
      <c r="D819" s="23">
        <v>15533</v>
      </c>
      <c r="E819" s="25">
        <f t="shared" si="155"/>
        <v>14555.25</v>
      </c>
      <c r="F819" s="25">
        <f t="shared" si="156"/>
        <v>14682.25</v>
      </c>
      <c r="G819" s="25">
        <f t="shared" si="157"/>
        <v>1.0579441161947249</v>
      </c>
      <c r="H819" s="25">
        <f t="shared" si="152"/>
        <v>0.99867359391021715</v>
      </c>
      <c r="I819" s="4">
        <f t="shared" si="158"/>
        <v>15553.630430120744</v>
      </c>
      <c r="J819" s="25">
        <f t="shared" si="153"/>
        <v>14671.596590055418</v>
      </c>
      <c r="K819" s="15">
        <f t="shared" si="159"/>
        <v>14652.136094991532</v>
      </c>
      <c r="L819" s="36">
        <f t="shared" si="160"/>
        <v>880.86390500846755</v>
      </c>
      <c r="M819" s="36">
        <f t="shared" si="161"/>
        <v>880.86390500846755</v>
      </c>
      <c r="N819" s="36">
        <f t="shared" si="162"/>
        <v>5.6709193652769427E-2</v>
      </c>
      <c r="O819" s="36">
        <f t="shared" si="163"/>
        <v>775921.21914676658</v>
      </c>
      <c r="P819" s="35">
        <f t="shared" si="154"/>
        <v>775921.21914676658</v>
      </c>
    </row>
    <row r="820" spans="1:16" x14ac:dyDescent="0.4">
      <c r="A820" s="1">
        <v>819</v>
      </c>
      <c r="B820" s="21">
        <v>40632</v>
      </c>
      <c r="C820" s="43">
        <v>3</v>
      </c>
      <c r="D820" s="23">
        <v>15809</v>
      </c>
      <c r="E820" s="25">
        <f t="shared" si="155"/>
        <v>14809.25</v>
      </c>
      <c r="F820" s="25">
        <f t="shared" si="156"/>
        <v>15049.375</v>
      </c>
      <c r="G820" s="25">
        <f t="shared" si="157"/>
        <v>1.0504755180862992</v>
      </c>
      <c r="H820" s="25">
        <f t="shared" si="152"/>
        <v>1.0035496571909501</v>
      </c>
      <c r="I820" s="4">
        <f t="shared" si="158"/>
        <v>15753.08195934339</v>
      </c>
      <c r="J820" s="25">
        <f t="shared" si="153"/>
        <v>14671.766027939479</v>
      </c>
      <c r="K820" s="15">
        <f t="shared" si="159"/>
        <v>14723.845767724491</v>
      </c>
      <c r="L820" s="36">
        <f t="shared" si="160"/>
        <v>1085.1542322755085</v>
      </c>
      <c r="M820" s="36">
        <f t="shared" si="161"/>
        <v>1085.1542322755085</v>
      </c>
      <c r="N820" s="36">
        <f t="shared" si="162"/>
        <v>6.8641547996426633E-2</v>
      </c>
      <c r="O820" s="36">
        <f t="shared" si="163"/>
        <v>1177559.7078254484</v>
      </c>
      <c r="P820" s="35">
        <f t="shared" si="154"/>
        <v>1177559.7078254484</v>
      </c>
    </row>
    <row r="821" spans="1:16" x14ac:dyDescent="0.4">
      <c r="A821" s="1">
        <v>820</v>
      </c>
      <c r="B821" s="21">
        <v>40633</v>
      </c>
      <c r="C821" s="43">
        <v>4</v>
      </c>
      <c r="D821" s="23">
        <v>12629</v>
      </c>
      <c r="E821" s="25">
        <f t="shared" si="155"/>
        <v>15289.5</v>
      </c>
      <c r="F821" s="25">
        <f t="shared" si="156"/>
        <v>15205.25</v>
      </c>
      <c r="G821" s="25">
        <f t="shared" si="157"/>
        <v>0.83056838920767495</v>
      </c>
      <c r="H821" s="25">
        <f t="shared" si="152"/>
        <v>1.0020806698719684</v>
      </c>
      <c r="I821" s="4">
        <f t="shared" si="158"/>
        <v>12602.777779970103</v>
      </c>
      <c r="J821" s="25">
        <f t="shared" si="153"/>
        <v>14671.935465823539</v>
      </c>
      <c r="K821" s="15">
        <f t="shared" si="159"/>
        <v>14702.462919910742</v>
      </c>
      <c r="L821" s="36">
        <f t="shared" si="160"/>
        <v>-2073.4629199107421</v>
      </c>
      <c r="M821" s="36">
        <f t="shared" si="161"/>
        <v>2073.4629199107421</v>
      </c>
      <c r="N821" s="36">
        <f t="shared" si="162"/>
        <v>0.16418266845440985</v>
      </c>
      <c r="O821" s="36">
        <f t="shared" si="163"/>
        <v>4299248.4802447809</v>
      </c>
      <c r="P821" s="35">
        <f t="shared" si="154"/>
        <v>4299248.4802447809</v>
      </c>
    </row>
    <row r="822" spans="1:16" x14ac:dyDescent="0.4">
      <c r="A822" s="1">
        <v>821</v>
      </c>
      <c r="B822" s="21">
        <v>40634</v>
      </c>
      <c r="C822" s="43">
        <v>1</v>
      </c>
      <c r="D822" s="23">
        <v>17187</v>
      </c>
      <c r="E822" s="25">
        <f t="shared" si="155"/>
        <v>15121</v>
      </c>
      <c r="F822" s="25">
        <f t="shared" si="156"/>
        <v>14806.125</v>
      </c>
      <c r="G822" s="25">
        <f t="shared" si="157"/>
        <v>1.160803383734772</v>
      </c>
      <c r="H822" s="25">
        <f t="shared" si="152"/>
        <v>0.99569607902686397</v>
      </c>
      <c r="I822" s="4">
        <f t="shared" si="158"/>
        <v>17261.291233362677</v>
      </c>
      <c r="J822" s="25">
        <f t="shared" si="153"/>
        <v>14672.104903707599</v>
      </c>
      <c r="K822" s="15">
        <f t="shared" si="159"/>
        <v>14608.957323692481</v>
      </c>
      <c r="L822" s="36">
        <f t="shared" si="160"/>
        <v>2578.0426763075193</v>
      </c>
      <c r="M822" s="36">
        <f t="shared" si="161"/>
        <v>2578.0426763075193</v>
      </c>
      <c r="N822" s="36">
        <f t="shared" si="162"/>
        <v>0.1499995738818595</v>
      </c>
      <c r="O822" s="36">
        <f t="shared" si="163"/>
        <v>6646304.0408628369</v>
      </c>
      <c r="P822" s="35">
        <f t="shared" si="154"/>
        <v>6646304.0408628369</v>
      </c>
    </row>
    <row r="823" spans="1:16" x14ac:dyDescent="0.4">
      <c r="A823" s="1">
        <v>822</v>
      </c>
      <c r="B823" s="21">
        <v>40635</v>
      </c>
      <c r="C823" s="43">
        <v>2</v>
      </c>
      <c r="D823" s="23">
        <v>14859</v>
      </c>
      <c r="E823" s="25">
        <f t="shared" si="155"/>
        <v>14491.25</v>
      </c>
      <c r="F823" s="25">
        <f t="shared" si="156"/>
        <v>14987.5</v>
      </c>
      <c r="G823" s="25">
        <f t="shared" si="157"/>
        <v>0.99142618849040864</v>
      </c>
      <c r="H823" s="25">
        <f t="shared" si="152"/>
        <v>0.99867359391021715</v>
      </c>
      <c r="I823" s="4">
        <f t="shared" si="158"/>
        <v>14878.735245037284</v>
      </c>
      <c r="J823" s="25">
        <f t="shared" si="153"/>
        <v>14672.274341591659</v>
      </c>
      <c r="K823" s="15">
        <f t="shared" si="159"/>
        <v>14652.812947554008</v>
      </c>
      <c r="L823" s="36">
        <f t="shared" si="160"/>
        <v>206.18705244599187</v>
      </c>
      <c r="M823" s="36">
        <f t="shared" si="161"/>
        <v>206.18705244599187</v>
      </c>
      <c r="N823" s="36">
        <f t="shared" si="162"/>
        <v>1.3876240153845606E-2</v>
      </c>
      <c r="O823" s="36">
        <f t="shared" si="163"/>
        <v>42513.100596366203</v>
      </c>
      <c r="P823" s="35">
        <f t="shared" si="154"/>
        <v>42513.100596366203</v>
      </c>
    </row>
    <row r="824" spans="1:16" x14ac:dyDescent="0.4">
      <c r="A824" s="1">
        <v>823</v>
      </c>
      <c r="B824" s="21">
        <v>40636</v>
      </c>
      <c r="C824" s="43">
        <v>3</v>
      </c>
      <c r="D824" s="23">
        <v>13290</v>
      </c>
      <c r="E824" s="25">
        <f t="shared" si="155"/>
        <v>15483.75</v>
      </c>
      <c r="F824" s="25">
        <f t="shared" si="156"/>
        <v>15413.25</v>
      </c>
      <c r="G824" s="25">
        <f t="shared" si="157"/>
        <v>0.86224514622159509</v>
      </c>
      <c r="H824" s="25">
        <f t="shared" si="152"/>
        <v>1.0035496571909501</v>
      </c>
      <c r="I824" s="4">
        <f t="shared" si="158"/>
        <v>13242.991918506777</v>
      </c>
      <c r="J824" s="25">
        <f t="shared" si="153"/>
        <v>14672.44377947572</v>
      </c>
      <c r="K824" s="15">
        <f t="shared" si="159"/>
        <v>14724.525925046348</v>
      </c>
      <c r="L824" s="36">
        <f t="shared" si="160"/>
        <v>-1434.5259250463478</v>
      </c>
      <c r="M824" s="36">
        <f t="shared" si="161"/>
        <v>1434.5259250463478</v>
      </c>
      <c r="N824" s="36">
        <f t="shared" si="162"/>
        <v>0.10794025019159878</v>
      </c>
      <c r="O824" s="36">
        <f t="shared" si="163"/>
        <v>2057864.6296300797</v>
      </c>
      <c r="P824" s="35">
        <f t="shared" si="154"/>
        <v>2057864.6296300797</v>
      </c>
    </row>
    <row r="825" spans="1:16" x14ac:dyDescent="0.4">
      <c r="A825" s="1">
        <v>824</v>
      </c>
      <c r="B825" s="21">
        <v>40637</v>
      </c>
      <c r="C825" s="43">
        <v>4</v>
      </c>
      <c r="D825" s="23">
        <v>16599</v>
      </c>
      <c r="E825" s="25">
        <f t="shared" si="155"/>
        <v>15342.75</v>
      </c>
      <c r="F825" s="25">
        <f t="shared" si="156"/>
        <v>15615.75</v>
      </c>
      <c r="G825" s="25">
        <f t="shared" si="157"/>
        <v>1.0629652754430623</v>
      </c>
      <c r="H825" s="25">
        <f t="shared" si="152"/>
        <v>1.0020806698719684</v>
      </c>
      <c r="I825" s="4">
        <f t="shared" si="158"/>
        <v>16564.534671765283</v>
      </c>
      <c r="J825" s="25">
        <f t="shared" si="153"/>
        <v>14672.613217359778</v>
      </c>
      <c r="K825" s="15">
        <f t="shared" si="159"/>
        <v>14703.142081624184</v>
      </c>
      <c r="L825" s="36">
        <f t="shared" si="160"/>
        <v>1895.8579183758156</v>
      </c>
      <c r="M825" s="36">
        <f t="shared" si="161"/>
        <v>1895.8579183758156</v>
      </c>
      <c r="N825" s="36">
        <f t="shared" si="162"/>
        <v>0.11421518876895088</v>
      </c>
      <c r="O825" s="36">
        <f t="shared" si="163"/>
        <v>3594277.246668281</v>
      </c>
      <c r="P825" s="35">
        <f t="shared" si="154"/>
        <v>3594277.246668281</v>
      </c>
    </row>
    <row r="826" spans="1:16" x14ac:dyDescent="0.4">
      <c r="A826" s="1">
        <v>825</v>
      </c>
      <c r="B826" s="21">
        <v>40638</v>
      </c>
      <c r="C826" s="43">
        <v>1</v>
      </c>
      <c r="D826" s="23">
        <v>16623</v>
      </c>
      <c r="E826" s="25">
        <f t="shared" si="155"/>
        <v>15888.75</v>
      </c>
      <c r="F826" s="25">
        <f t="shared" si="156"/>
        <v>15947.375</v>
      </c>
      <c r="G826" s="25">
        <f t="shared" si="157"/>
        <v>1.0423659066147251</v>
      </c>
      <c r="H826" s="25">
        <f t="shared" si="152"/>
        <v>0.99569607902686397</v>
      </c>
      <c r="I826" s="4">
        <f t="shared" si="158"/>
        <v>16694.853329387781</v>
      </c>
      <c r="J826" s="25">
        <f t="shared" si="153"/>
        <v>14672.782655243838</v>
      </c>
      <c r="K826" s="15">
        <f t="shared" si="159"/>
        <v>14609.632158239669</v>
      </c>
      <c r="L826" s="36">
        <f t="shared" si="160"/>
        <v>2013.3678417603314</v>
      </c>
      <c r="M826" s="36">
        <f t="shared" si="161"/>
        <v>2013.3678417603314</v>
      </c>
      <c r="N826" s="36">
        <f t="shared" si="162"/>
        <v>0.12111940334237692</v>
      </c>
      <c r="O826" s="36">
        <f t="shared" si="163"/>
        <v>4053650.0662346552</v>
      </c>
      <c r="P826" s="35">
        <f t="shared" si="154"/>
        <v>4053650.0662346552</v>
      </c>
    </row>
    <row r="827" spans="1:16" x14ac:dyDescent="0.4">
      <c r="A827" s="1">
        <v>826</v>
      </c>
      <c r="B827" s="21">
        <v>40639</v>
      </c>
      <c r="C827" s="43">
        <v>2</v>
      </c>
      <c r="D827" s="23">
        <v>17043</v>
      </c>
      <c r="E827" s="25">
        <f t="shared" si="155"/>
        <v>16006</v>
      </c>
      <c r="F827" s="25">
        <f t="shared" si="156"/>
        <v>16080.375</v>
      </c>
      <c r="G827" s="25">
        <f t="shared" si="157"/>
        <v>1.0598633427392086</v>
      </c>
      <c r="H827" s="25">
        <f t="shared" si="152"/>
        <v>0.99867359391021715</v>
      </c>
      <c r="I827" s="4">
        <f t="shared" si="158"/>
        <v>17065.635963467961</v>
      </c>
      <c r="J827" s="25">
        <f t="shared" si="153"/>
        <v>14672.952093127898</v>
      </c>
      <c r="K827" s="15">
        <f t="shared" si="159"/>
        <v>14653.489800116482</v>
      </c>
      <c r="L827" s="36">
        <f t="shared" si="160"/>
        <v>2389.510199883518</v>
      </c>
      <c r="M827" s="36">
        <f t="shared" si="161"/>
        <v>2389.510199883518</v>
      </c>
      <c r="N827" s="36">
        <f t="shared" si="162"/>
        <v>0.14020478788262147</v>
      </c>
      <c r="O827" s="36">
        <f t="shared" si="163"/>
        <v>5709758.9953473704</v>
      </c>
      <c r="P827" s="35">
        <f t="shared" si="154"/>
        <v>5709758.9953473704</v>
      </c>
    </row>
    <row r="828" spans="1:16" x14ac:dyDescent="0.4">
      <c r="A828" s="1">
        <v>827</v>
      </c>
      <c r="B828" s="21">
        <v>40640</v>
      </c>
      <c r="C828" s="43">
        <v>3</v>
      </c>
      <c r="D828" s="23">
        <v>13759</v>
      </c>
      <c r="E828" s="25">
        <f t="shared" si="155"/>
        <v>16154.75</v>
      </c>
      <c r="F828" s="25">
        <f t="shared" si="156"/>
        <v>15945.125</v>
      </c>
      <c r="G828" s="25">
        <f t="shared" si="157"/>
        <v>0.86289696694130646</v>
      </c>
      <c r="H828" s="25">
        <f t="shared" si="152"/>
        <v>1.0035496571909501</v>
      </c>
      <c r="I828" s="4">
        <f t="shared" si="158"/>
        <v>13710.333017813</v>
      </c>
      <c r="J828" s="25">
        <f t="shared" si="153"/>
        <v>14673.121531011959</v>
      </c>
      <c r="K828" s="15">
        <f t="shared" si="159"/>
        <v>14725.2060823682</v>
      </c>
      <c r="L828" s="36">
        <f t="shared" si="160"/>
        <v>-966.20608236820044</v>
      </c>
      <c r="M828" s="36">
        <f t="shared" si="161"/>
        <v>966.20608236820044</v>
      </c>
      <c r="N828" s="36">
        <f t="shared" si="162"/>
        <v>7.0223568745417575E-2</v>
      </c>
      <c r="O828" s="36">
        <f t="shared" si="163"/>
        <v>933554.19360530574</v>
      </c>
      <c r="P828" s="35">
        <f t="shared" si="154"/>
        <v>933554.19360530574</v>
      </c>
    </row>
    <row r="829" spans="1:16" x14ac:dyDescent="0.4">
      <c r="A829" s="1">
        <v>828</v>
      </c>
      <c r="B829" s="21">
        <v>40641</v>
      </c>
      <c r="C829" s="43">
        <v>4</v>
      </c>
      <c r="D829" s="23">
        <v>17194</v>
      </c>
      <c r="E829" s="25">
        <f t="shared" si="155"/>
        <v>15735.5</v>
      </c>
      <c r="F829" s="25">
        <f t="shared" si="156"/>
        <v>15264.125</v>
      </c>
      <c r="G829" s="25">
        <f t="shared" si="157"/>
        <v>1.1264320752090278</v>
      </c>
      <c r="H829" s="25">
        <f t="shared" si="152"/>
        <v>1.0020806698719684</v>
      </c>
      <c r="I829" s="4">
        <f t="shared" si="158"/>
        <v>17158.299243709396</v>
      </c>
      <c r="J829" s="25">
        <f t="shared" si="153"/>
        <v>14673.290968896019</v>
      </c>
      <c r="K829" s="15">
        <f t="shared" si="159"/>
        <v>14703.821243337627</v>
      </c>
      <c r="L829" s="36">
        <f t="shared" si="160"/>
        <v>2490.1787566623734</v>
      </c>
      <c r="M829" s="36">
        <f t="shared" si="161"/>
        <v>2490.1787566623734</v>
      </c>
      <c r="N829" s="36">
        <f t="shared" si="162"/>
        <v>0.14482835620928075</v>
      </c>
      <c r="O829" s="36">
        <f t="shared" si="163"/>
        <v>6200990.2401325637</v>
      </c>
      <c r="P829" s="35">
        <f t="shared" si="154"/>
        <v>6200990.2401325637</v>
      </c>
    </row>
    <row r="830" spans="1:16" x14ac:dyDescent="0.4">
      <c r="A830" s="1">
        <v>829</v>
      </c>
      <c r="B830" s="21">
        <v>40642</v>
      </c>
      <c r="C830" s="43">
        <v>1</v>
      </c>
      <c r="D830" s="23">
        <v>14946</v>
      </c>
      <c r="E830" s="25">
        <f t="shared" si="155"/>
        <v>14792.75</v>
      </c>
      <c r="F830" s="25">
        <f t="shared" si="156"/>
        <v>15093</v>
      </c>
      <c r="G830" s="25">
        <f t="shared" si="157"/>
        <v>0.9902603856092228</v>
      </c>
      <c r="H830" s="25">
        <f t="shared" si="152"/>
        <v>0.99569607902686397</v>
      </c>
      <c r="I830" s="4">
        <f t="shared" si="158"/>
        <v>15010.604455334764</v>
      </c>
      <c r="J830" s="25">
        <f t="shared" si="153"/>
        <v>14673.460406780079</v>
      </c>
      <c r="K830" s="15">
        <f t="shared" si="159"/>
        <v>14610.306992786856</v>
      </c>
      <c r="L830" s="36">
        <f t="shared" si="160"/>
        <v>335.69300721314357</v>
      </c>
      <c r="M830" s="36">
        <f t="shared" si="161"/>
        <v>335.69300721314357</v>
      </c>
      <c r="N830" s="36">
        <f t="shared" si="162"/>
        <v>2.2460391222610971E-2</v>
      </c>
      <c r="O830" s="36">
        <f t="shared" si="163"/>
        <v>112689.79509180367</v>
      </c>
      <c r="P830" s="35">
        <f t="shared" si="154"/>
        <v>112689.79509180367</v>
      </c>
    </row>
    <row r="831" spans="1:16" x14ac:dyDescent="0.4">
      <c r="A831" s="1">
        <v>830</v>
      </c>
      <c r="B831" s="21">
        <v>40643</v>
      </c>
      <c r="C831" s="43">
        <v>2</v>
      </c>
      <c r="D831" s="23">
        <v>13272</v>
      </c>
      <c r="E831" s="25">
        <f t="shared" si="155"/>
        <v>15393.25</v>
      </c>
      <c r="F831" s="25">
        <f t="shared" si="156"/>
        <v>15350.75</v>
      </c>
      <c r="G831" s="25">
        <f t="shared" si="157"/>
        <v>0.86458316368907062</v>
      </c>
      <c r="H831" s="25">
        <f t="shared" si="152"/>
        <v>0.99867359391021715</v>
      </c>
      <c r="I831" s="4">
        <f t="shared" si="158"/>
        <v>13289.627442771036</v>
      </c>
      <c r="J831" s="25">
        <f t="shared" si="153"/>
        <v>14673.629844664139</v>
      </c>
      <c r="K831" s="15">
        <f t="shared" si="159"/>
        <v>14654.166652678958</v>
      </c>
      <c r="L831" s="36">
        <f t="shared" si="160"/>
        <v>-1382.1666526789577</v>
      </c>
      <c r="M831" s="36">
        <f t="shared" si="161"/>
        <v>1382.1666526789577</v>
      </c>
      <c r="N831" s="36">
        <f t="shared" si="162"/>
        <v>0.10414155008129579</v>
      </c>
      <c r="O831" s="36">
        <f t="shared" si="163"/>
        <v>1910384.6557777545</v>
      </c>
      <c r="P831" s="35">
        <f t="shared" si="154"/>
        <v>1910384.6557777545</v>
      </c>
    </row>
    <row r="832" spans="1:16" x14ac:dyDescent="0.4">
      <c r="A832" s="1">
        <v>831</v>
      </c>
      <c r="B832" s="21">
        <v>40644</v>
      </c>
      <c r="C832" s="43">
        <v>3</v>
      </c>
      <c r="D832" s="23">
        <v>16161</v>
      </c>
      <c r="E832" s="25">
        <f t="shared" si="155"/>
        <v>15308.25</v>
      </c>
      <c r="F832" s="25">
        <f t="shared" si="156"/>
        <v>15477.625</v>
      </c>
      <c r="G832" s="25">
        <f t="shared" si="157"/>
        <v>1.0441524458694407</v>
      </c>
      <c r="H832" s="25">
        <f t="shared" si="152"/>
        <v>1.0035496571909501</v>
      </c>
      <c r="I832" s="4">
        <f t="shared" si="158"/>
        <v>16103.836899547632</v>
      </c>
      <c r="J832" s="25">
        <f t="shared" si="153"/>
        <v>14673.7992825482</v>
      </c>
      <c r="K832" s="15">
        <f t="shared" si="159"/>
        <v>14725.886239690055</v>
      </c>
      <c r="L832" s="36">
        <f t="shared" si="160"/>
        <v>1435.1137603099451</v>
      </c>
      <c r="M832" s="36">
        <f t="shared" si="161"/>
        <v>1435.1137603099451</v>
      </c>
      <c r="N832" s="36">
        <f t="shared" si="162"/>
        <v>8.8801049459188486E-2</v>
      </c>
      <c r="O832" s="36">
        <f t="shared" si="163"/>
        <v>2059551.5050309505</v>
      </c>
      <c r="P832" s="35">
        <f t="shared" si="154"/>
        <v>2059551.5050309505</v>
      </c>
    </row>
    <row r="833" spans="1:16" x14ac:dyDescent="0.4">
      <c r="A833" s="1">
        <v>832</v>
      </c>
      <c r="B833" s="21">
        <v>40645</v>
      </c>
      <c r="C833" s="43">
        <v>4</v>
      </c>
      <c r="D833" s="23">
        <v>16854</v>
      </c>
      <c r="E833" s="25">
        <f t="shared" si="155"/>
        <v>15647</v>
      </c>
      <c r="F833" s="25">
        <f t="shared" si="156"/>
        <v>15386.5</v>
      </c>
      <c r="G833" s="25">
        <f t="shared" si="157"/>
        <v>1.0953758164624834</v>
      </c>
      <c r="H833" s="25">
        <f t="shared" si="152"/>
        <v>1.0020806698719684</v>
      </c>
      <c r="I833" s="4">
        <f t="shared" si="158"/>
        <v>16819.005202598473</v>
      </c>
      <c r="J833" s="25">
        <f t="shared" si="153"/>
        <v>14673.96872043226</v>
      </c>
      <c r="K833" s="15">
        <f t="shared" si="159"/>
        <v>14704.500405051071</v>
      </c>
      <c r="L833" s="36">
        <f t="shared" si="160"/>
        <v>2149.4995949489294</v>
      </c>
      <c r="M833" s="36">
        <f t="shared" si="161"/>
        <v>2149.4995949489294</v>
      </c>
      <c r="N833" s="36">
        <f t="shared" si="162"/>
        <v>0.12753646582110653</v>
      </c>
      <c r="O833" s="36">
        <f t="shared" si="163"/>
        <v>4620348.5086856112</v>
      </c>
      <c r="P833" s="35">
        <f t="shared" si="154"/>
        <v>4620348.5086856112</v>
      </c>
    </row>
    <row r="834" spans="1:16" x14ac:dyDescent="0.4">
      <c r="A834" s="1">
        <v>833</v>
      </c>
      <c r="B834" s="21">
        <v>40646</v>
      </c>
      <c r="C834" s="43">
        <v>1</v>
      </c>
      <c r="D834" s="23">
        <v>16301</v>
      </c>
      <c r="E834" s="25">
        <f t="shared" si="155"/>
        <v>15126</v>
      </c>
      <c r="F834" s="25">
        <f t="shared" si="156"/>
        <v>14690.75</v>
      </c>
      <c r="G834" s="25">
        <f t="shared" si="157"/>
        <v>1.1096097884723379</v>
      </c>
      <c r="H834" s="25">
        <f t="shared" ref="H834:H897" si="164">VLOOKUP(C834,$Q$38:$S$42,3,FALSE)</f>
        <v>0.99569607902686397</v>
      </c>
      <c r="I834" s="4">
        <f t="shared" si="158"/>
        <v>16371.461476409206</v>
      </c>
      <c r="J834" s="25">
        <f t="shared" si="153"/>
        <v>14674.13815831632</v>
      </c>
      <c r="K834" s="15">
        <f t="shared" si="159"/>
        <v>14610.981827334046</v>
      </c>
      <c r="L834" s="36">
        <f t="shared" si="160"/>
        <v>1690.0181726659539</v>
      </c>
      <c r="M834" s="36">
        <f t="shared" si="161"/>
        <v>1690.0181726659539</v>
      </c>
      <c r="N834" s="36">
        <f t="shared" si="162"/>
        <v>0.10367573600797214</v>
      </c>
      <c r="O834" s="36">
        <f t="shared" si="163"/>
        <v>2856161.4239411699</v>
      </c>
      <c r="P834" s="35">
        <f t="shared" si="154"/>
        <v>2856161.4239411699</v>
      </c>
    </row>
    <row r="835" spans="1:16" x14ac:dyDescent="0.4">
      <c r="A835" s="1">
        <v>834</v>
      </c>
      <c r="B835" s="21">
        <v>40647</v>
      </c>
      <c r="C835" s="43">
        <v>2</v>
      </c>
      <c r="D835" s="23">
        <v>11188</v>
      </c>
      <c r="E835" s="25">
        <f t="shared" si="155"/>
        <v>14255.5</v>
      </c>
      <c r="F835" s="25">
        <f t="shared" si="156"/>
        <v>13783.375</v>
      </c>
      <c r="G835" s="25">
        <f t="shared" si="157"/>
        <v>0.8117025039222977</v>
      </c>
      <c r="H835" s="25">
        <f t="shared" si="164"/>
        <v>0.99867359391021715</v>
      </c>
      <c r="I835" s="4">
        <f t="shared" si="158"/>
        <v>11202.859541118321</v>
      </c>
      <c r="J835" s="25">
        <f t="shared" ref="J835:J898" si="165">INTERCEPT($I$2:$I$3896,$A$2:$A$3896)+SLOPE($I$2:$I$3896,$A$2:$A$3896)*A835</f>
        <v>14674.307596200379</v>
      </c>
      <c r="K835" s="15">
        <f t="shared" si="159"/>
        <v>14654.843505241432</v>
      </c>
      <c r="L835" s="36">
        <f t="shared" si="160"/>
        <v>-3466.8435052414316</v>
      </c>
      <c r="M835" s="36">
        <f t="shared" si="161"/>
        <v>3466.8435052414316</v>
      </c>
      <c r="N835" s="36">
        <f t="shared" si="162"/>
        <v>0.30987160397224095</v>
      </c>
      <c r="O835" s="36">
        <f t="shared" si="163"/>
        <v>12019003.889834696</v>
      </c>
      <c r="P835" s="35">
        <f t="shared" ref="P835:P898" si="166">(D835-K835)^2</f>
        <v>12019003.889834696</v>
      </c>
    </row>
    <row r="836" spans="1:16" x14ac:dyDescent="0.4">
      <c r="A836" s="1">
        <v>835</v>
      </c>
      <c r="B836" s="21">
        <v>40648</v>
      </c>
      <c r="C836" s="43">
        <v>3</v>
      </c>
      <c r="D836" s="23">
        <v>12679</v>
      </c>
      <c r="E836" s="25">
        <f t="shared" si="155"/>
        <v>13311.25</v>
      </c>
      <c r="F836" s="25">
        <f t="shared" si="156"/>
        <v>12629.75</v>
      </c>
      <c r="G836" s="25">
        <f t="shared" si="157"/>
        <v>1.0038995229517607</v>
      </c>
      <c r="H836" s="25">
        <f t="shared" si="164"/>
        <v>1.0035496571909501</v>
      </c>
      <c r="I836" s="4">
        <f t="shared" si="158"/>
        <v>12634.153087640891</v>
      </c>
      <c r="J836" s="25">
        <f t="shared" si="165"/>
        <v>14674.477034084439</v>
      </c>
      <c r="K836" s="15">
        <f t="shared" si="159"/>
        <v>14726.566397011909</v>
      </c>
      <c r="L836" s="36">
        <f t="shared" si="160"/>
        <v>-2047.5663970119094</v>
      </c>
      <c r="M836" s="36">
        <f t="shared" si="161"/>
        <v>2047.5663970119094</v>
      </c>
      <c r="N836" s="36">
        <f t="shared" si="162"/>
        <v>0.16149273578451845</v>
      </c>
      <c r="O836" s="36">
        <f t="shared" si="163"/>
        <v>4192528.1501723323</v>
      </c>
      <c r="P836" s="35">
        <f t="shared" si="166"/>
        <v>4192528.1501723323</v>
      </c>
    </row>
    <row r="837" spans="1:16" x14ac:dyDescent="0.4">
      <c r="A837" s="1">
        <v>836</v>
      </c>
      <c r="B837" s="21">
        <v>40649</v>
      </c>
      <c r="C837" s="43">
        <v>4</v>
      </c>
      <c r="D837" s="23">
        <v>13077</v>
      </c>
      <c r="E837" s="25">
        <f t="shared" ref="E837:E900" si="167">AVERAGE(D835:D838)</f>
        <v>11948.25</v>
      </c>
      <c r="F837" s="25">
        <f t="shared" ref="F837:F900" si="168">AVERAGE(E837:E838)</f>
        <v>12344.75</v>
      </c>
      <c r="G837" s="25">
        <f t="shared" si="157"/>
        <v>1.0593167135826971</v>
      </c>
      <c r="H837" s="25">
        <f t="shared" si="164"/>
        <v>1.0020806698719684</v>
      </c>
      <c r="I837" s="4">
        <f t="shared" si="158"/>
        <v>13049.84757531626</v>
      </c>
      <c r="J837" s="25">
        <f t="shared" si="165"/>
        <v>14674.646471968499</v>
      </c>
      <c r="K837" s="15">
        <f t="shared" si="159"/>
        <v>14705.179566764511</v>
      </c>
      <c r="L837" s="36">
        <f t="shared" si="160"/>
        <v>-1628.179566764511</v>
      </c>
      <c r="M837" s="36">
        <f t="shared" si="161"/>
        <v>1628.179566764511</v>
      </c>
      <c r="N837" s="36">
        <f t="shared" si="162"/>
        <v>0.12450711682836361</v>
      </c>
      <c r="O837" s="36">
        <f t="shared" si="163"/>
        <v>2650968.701629471</v>
      </c>
      <c r="P837" s="35">
        <f t="shared" si="166"/>
        <v>2650968.701629471</v>
      </c>
    </row>
    <row r="838" spans="1:16" x14ac:dyDescent="0.4">
      <c r="A838" s="1">
        <v>837</v>
      </c>
      <c r="B838" s="21">
        <v>40650</v>
      </c>
      <c r="C838" s="43">
        <v>1</v>
      </c>
      <c r="D838" s="23">
        <v>10849</v>
      </c>
      <c r="E838" s="25">
        <f t="shared" si="167"/>
        <v>12741.25</v>
      </c>
      <c r="F838" s="25">
        <f t="shared" si="168"/>
        <v>12917.125</v>
      </c>
      <c r="G838" s="25">
        <f t="shared" si="157"/>
        <v>0.83989277799820006</v>
      </c>
      <c r="H838" s="25">
        <f t="shared" si="164"/>
        <v>0.99569607902686397</v>
      </c>
      <c r="I838" s="4">
        <f t="shared" si="158"/>
        <v>10895.895071318537</v>
      </c>
      <c r="J838" s="25">
        <f t="shared" si="165"/>
        <v>14674.815909852559</v>
      </c>
      <c r="K838" s="15">
        <f t="shared" si="159"/>
        <v>14611.656661881234</v>
      </c>
      <c r="L838" s="36">
        <f t="shared" si="160"/>
        <v>-3762.656661881234</v>
      </c>
      <c r="M838" s="36">
        <f t="shared" si="161"/>
        <v>3762.656661881234</v>
      </c>
      <c r="N838" s="36">
        <f t="shared" si="162"/>
        <v>0.34682059746347443</v>
      </c>
      <c r="O838" s="36">
        <f t="shared" si="163"/>
        <v>14157585.15519923</v>
      </c>
      <c r="P838" s="35">
        <f t="shared" si="166"/>
        <v>14157585.15519923</v>
      </c>
    </row>
    <row r="839" spans="1:16" x14ac:dyDescent="0.4">
      <c r="A839" s="1">
        <v>838</v>
      </c>
      <c r="B839" s="21">
        <v>40651</v>
      </c>
      <c r="C839" s="43">
        <v>2</v>
      </c>
      <c r="D839" s="23">
        <v>14360</v>
      </c>
      <c r="E839" s="25">
        <f t="shared" si="167"/>
        <v>13093</v>
      </c>
      <c r="F839" s="25">
        <f t="shared" si="168"/>
        <v>13276.875</v>
      </c>
      <c r="G839" s="25">
        <f t="shared" si="157"/>
        <v>1.0815798145271383</v>
      </c>
      <c r="H839" s="25">
        <f t="shared" si="164"/>
        <v>0.99867359391021715</v>
      </c>
      <c r="I839" s="4">
        <f t="shared" si="158"/>
        <v>14379.072489315256</v>
      </c>
      <c r="J839" s="25">
        <f t="shared" si="165"/>
        <v>14674.98534773662</v>
      </c>
      <c r="K839" s="15">
        <f t="shared" si="159"/>
        <v>14655.520357803907</v>
      </c>
      <c r="L839" s="36">
        <f t="shared" si="160"/>
        <v>-295.52035780390725</v>
      </c>
      <c r="M839" s="36">
        <f t="shared" si="161"/>
        <v>295.52035780390725</v>
      </c>
      <c r="N839" s="36">
        <f t="shared" si="162"/>
        <v>2.0579412103336161E-2</v>
      </c>
      <c r="O839" s="36">
        <f t="shared" si="163"/>
        <v>87332.281876549358</v>
      </c>
      <c r="P839" s="35">
        <f t="shared" si="166"/>
        <v>87332.281876549358</v>
      </c>
    </row>
    <row r="840" spans="1:16" x14ac:dyDescent="0.4">
      <c r="A840" s="1">
        <v>839</v>
      </c>
      <c r="B840" s="21">
        <v>40652</v>
      </c>
      <c r="C840" s="43">
        <v>3</v>
      </c>
      <c r="D840" s="23">
        <v>14086</v>
      </c>
      <c r="E840" s="25">
        <f t="shared" si="167"/>
        <v>13460.75</v>
      </c>
      <c r="F840" s="25">
        <f t="shared" si="168"/>
        <v>13673.5</v>
      </c>
      <c r="G840" s="25">
        <f t="shared" si="157"/>
        <v>1.0301678429078145</v>
      </c>
      <c r="H840" s="25">
        <f t="shared" si="164"/>
        <v>1.0035496571909501</v>
      </c>
      <c r="I840" s="4">
        <f t="shared" si="158"/>
        <v>14036.176385559555</v>
      </c>
      <c r="J840" s="25">
        <f t="shared" si="165"/>
        <v>14675.15478562068</v>
      </c>
      <c r="K840" s="15">
        <f t="shared" si="159"/>
        <v>14727.246554333764</v>
      </c>
      <c r="L840" s="36">
        <f t="shared" si="160"/>
        <v>-641.24655433376392</v>
      </c>
      <c r="M840" s="36">
        <f t="shared" si="161"/>
        <v>641.24655433376392</v>
      </c>
      <c r="N840" s="36">
        <f t="shared" si="162"/>
        <v>4.5523679847633391E-2</v>
      </c>
      <c r="O840" s="36">
        <f t="shared" si="163"/>
        <v>411197.14344492485</v>
      </c>
      <c r="P840" s="35">
        <f t="shared" si="166"/>
        <v>411197.14344492485</v>
      </c>
    </row>
    <row r="841" spans="1:16" x14ac:dyDescent="0.4">
      <c r="A841" s="1">
        <v>840</v>
      </c>
      <c r="B841" s="21">
        <v>40653</v>
      </c>
      <c r="C841" s="43">
        <v>4</v>
      </c>
      <c r="D841" s="23">
        <v>14548</v>
      </c>
      <c r="E841" s="25">
        <f t="shared" si="167"/>
        <v>13886.25</v>
      </c>
      <c r="F841" s="25">
        <f t="shared" si="168"/>
        <v>13775.625</v>
      </c>
      <c r="G841" s="25">
        <f t="shared" si="157"/>
        <v>1.0560682364683998</v>
      </c>
      <c r="H841" s="25">
        <f t="shared" si="164"/>
        <v>1.0020806698719684</v>
      </c>
      <c r="I841" s="4">
        <f t="shared" si="158"/>
        <v>14517.79326494616</v>
      </c>
      <c r="J841" s="25">
        <f t="shared" si="165"/>
        <v>14675.32422350474</v>
      </c>
      <c r="K841" s="15">
        <f t="shared" si="159"/>
        <v>14705.858728477955</v>
      </c>
      <c r="L841" s="36">
        <f t="shared" si="160"/>
        <v>-157.85872847795508</v>
      </c>
      <c r="M841" s="36">
        <f t="shared" si="161"/>
        <v>157.85872847795508</v>
      </c>
      <c r="N841" s="36">
        <f t="shared" si="162"/>
        <v>1.0850888677340877E-2</v>
      </c>
      <c r="O841" s="36">
        <f t="shared" si="163"/>
        <v>24919.378156676747</v>
      </c>
      <c r="P841" s="35">
        <f t="shared" si="166"/>
        <v>24919.378156676747</v>
      </c>
    </row>
    <row r="842" spans="1:16" x14ac:dyDescent="0.4">
      <c r="A842" s="1">
        <v>841</v>
      </c>
      <c r="B842" s="21">
        <v>40654</v>
      </c>
      <c r="C842" s="43">
        <v>1</v>
      </c>
      <c r="D842" s="23">
        <v>12551</v>
      </c>
      <c r="E842" s="25">
        <f t="shared" si="167"/>
        <v>13665</v>
      </c>
      <c r="F842" s="25">
        <f t="shared" si="168"/>
        <v>13591.125</v>
      </c>
      <c r="G842" s="25">
        <f t="shared" si="157"/>
        <v>0.92347027931830517</v>
      </c>
      <c r="H842" s="25">
        <f t="shared" si="164"/>
        <v>0.99569607902686397</v>
      </c>
      <c r="I842" s="4">
        <f t="shared" si="158"/>
        <v>12605.25200849101</v>
      </c>
      <c r="J842" s="25">
        <f t="shared" si="165"/>
        <v>14675.4936613888</v>
      </c>
      <c r="K842" s="15">
        <f t="shared" si="159"/>
        <v>14612.331496428424</v>
      </c>
      <c r="L842" s="36">
        <f t="shared" si="160"/>
        <v>-2061.3314964284236</v>
      </c>
      <c r="M842" s="36">
        <f t="shared" si="161"/>
        <v>2061.3314964284236</v>
      </c>
      <c r="N842" s="36">
        <f t="shared" si="162"/>
        <v>0.16423643505923222</v>
      </c>
      <c r="O842" s="36">
        <f t="shared" si="163"/>
        <v>4249087.5381678445</v>
      </c>
      <c r="P842" s="35">
        <f t="shared" si="166"/>
        <v>4249087.5381678445</v>
      </c>
    </row>
    <row r="843" spans="1:16" x14ac:dyDescent="0.4">
      <c r="A843" s="1">
        <v>842</v>
      </c>
      <c r="B843" s="21">
        <v>40655</v>
      </c>
      <c r="C843" s="43">
        <v>2</v>
      </c>
      <c r="D843" s="23">
        <v>13475</v>
      </c>
      <c r="E843" s="25">
        <f t="shared" si="167"/>
        <v>13517.25</v>
      </c>
      <c r="F843" s="25">
        <f t="shared" si="168"/>
        <v>13292.125</v>
      </c>
      <c r="G843" s="25">
        <f t="shared" si="157"/>
        <v>1.0137581462708183</v>
      </c>
      <c r="H843" s="25">
        <f t="shared" si="164"/>
        <v>0.99867359391021715</v>
      </c>
      <c r="I843" s="4">
        <f t="shared" si="158"/>
        <v>13492.897060830299</v>
      </c>
      <c r="J843" s="25">
        <f t="shared" si="165"/>
        <v>14675.663099272861</v>
      </c>
      <c r="K843" s="15">
        <f t="shared" si="159"/>
        <v>14656.197210366383</v>
      </c>
      <c r="L843" s="36">
        <f t="shared" si="160"/>
        <v>-1181.1972103663829</v>
      </c>
      <c r="M843" s="36">
        <f t="shared" si="161"/>
        <v>1181.1972103663829</v>
      </c>
      <c r="N843" s="36">
        <f t="shared" si="162"/>
        <v>8.7658420064295584E-2</v>
      </c>
      <c r="O843" s="36">
        <f t="shared" si="163"/>
        <v>1395226.8497773251</v>
      </c>
      <c r="P843" s="35">
        <f t="shared" si="166"/>
        <v>1395226.8497773251</v>
      </c>
    </row>
    <row r="844" spans="1:16" x14ac:dyDescent="0.4">
      <c r="A844" s="1">
        <v>843</v>
      </c>
      <c r="B844" s="21">
        <v>40656</v>
      </c>
      <c r="C844" s="43">
        <v>3</v>
      </c>
      <c r="D844" s="23">
        <v>13495</v>
      </c>
      <c r="E844" s="25">
        <f t="shared" si="167"/>
        <v>13067</v>
      </c>
      <c r="F844" s="25">
        <f t="shared" si="168"/>
        <v>13419.875</v>
      </c>
      <c r="G844" s="25">
        <f t="shared" si="157"/>
        <v>1.0055980402201958</v>
      </c>
      <c r="H844" s="25">
        <f t="shared" si="164"/>
        <v>1.0035496571909501</v>
      </c>
      <c r="I844" s="4">
        <f t="shared" si="158"/>
        <v>13447.266812659816</v>
      </c>
      <c r="J844" s="25">
        <f t="shared" si="165"/>
        <v>14675.832537156921</v>
      </c>
      <c r="K844" s="15">
        <f t="shared" si="159"/>
        <v>14727.92671165562</v>
      </c>
      <c r="L844" s="36">
        <f t="shared" si="160"/>
        <v>-1232.9267116556202</v>
      </c>
      <c r="M844" s="36">
        <f t="shared" si="161"/>
        <v>1232.9267116556202</v>
      </c>
      <c r="N844" s="36">
        <f t="shared" si="162"/>
        <v>9.1361742249397568E-2</v>
      </c>
      <c r="O844" s="36">
        <f t="shared" si="163"/>
        <v>1520108.276313941</v>
      </c>
      <c r="P844" s="35">
        <f t="shared" si="166"/>
        <v>1520108.276313941</v>
      </c>
    </row>
    <row r="845" spans="1:16" x14ac:dyDescent="0.4">
      <c r="A845" s="1">
        <v>844</v>
      </c>
      <c r="B845" s="21">
        <v>40657</v>
      </c>
      <c r="C845" s="43">
        <v>4</v>
      </c>
      <c r="D845" s="23">
        <v>12747</v>
      </c>
      <c r="E845" s="25">
        <f t="shared" si="167"/>
        <v>13772.75</v>
      </c>
      <c r="F845" s="25">
        <f t="shared" si="168"/>
        <v>14197.125</v>
      </c>
      <c r="G845" s="25">
        <f t="shared" si="157"/>
        <v>0.89785784093610499</v>
      </c>
      <c r="H845" s="25">
        <f t="shared" si="164"/>
        <v>1.0020806698719684</v>
      </c>
      <c r="I845" s="4">
        <f t="shared" si="158"/>
        <v>12720.5327707086</v>
      </c>
      <c r="J845" s="25">
        <f t="shared" si="165"/>
        <v>14676.001975040979</v>
      </c>
      <c r="K845" s="15">
        <f t="shared" si="159"/>
        <v>14706.537890191395</v>
      </c>
      <c r="L845" s="36">
        <f t="shared" si="160"/>
        <v>-1959.5378901913955</v>
      </c>
      <c r="M845" s="36">
        <f t="shared" si="161"/>
        <v>1959.5378901913955</v>
      </c>
      <c r="N845" s="36">
        <f t="shared" si="162"/>
        <v>0.15372541697586847</v>
      </c>
      <c r="O845" s="36">
        <f t="shared" si="163"/>
        <v>3839788.7430957453</v>
      </c>
      <c r="P845" s="35">
        <f t="shared" si="166"/>
        <v>3839788.7430957453</v>
      </c>
    </row>
    <row r="846" spans="1:16" x14ac:dyDescent="0.4">
      <c r="A846" s="1">
        <v>845</v>
      </c>
      <c r="B846" s="21">
        <v>40658</v>
      </c>
      <c r="C846" s="43">
        <v>1</v>
      </c>
      <c r="D846" s="23">
        <v>15374</v>
      </c>
      <c r="E846" s="25">
        <f t="shared" si="167"/>
        <v>14621.5</v>
      </c>
      <c r="F846" s="25">
        <f t="shared" si="168"/>
        <v>15074.875</v>
      </c>
      <c r="G846" s="25">
        <f t="shared" si="157"/>
        <v>1.0198426189271885</v>
      </c>
      <c r="H846" s="25">
        <f t="shared" si="164"/>
        <v>0.99569607902686397</v>
      </c>
      <c r="I846" s="4">
        <f t="shared" si="158"/>
        <v>15440.454495939828</v>
      </c>
      <c r="J846" s="25">
        <f t="shared" si="165"/>
        <v>14676.171412925039</v>
      </c>
      <c r="K846" s="15">
        <f t="shared" si="159"/>
        <v>14613.006330975611</v>
      </c>
      <c r="L846" s="36">
        <f t="shared" si="160"/>
        <v>760.99366902438851</v>
      </c>
      <c r="M846" s="36">
        <f t="shared" si="161"/>
        <v>760.99366902438851</v>
      </c>
      <c r="N846" s="36">
        <f t="shared" si="162"/>
        <v>4.9498742618992356E-2</v>
      </c>
      <c r="O846" s="36">
        <f t="shared" si="163"/>
        <v>579111.36429520056</v>
      </c>
      <c r="P846" s="35">
        <f t="shared" si="166"/>
        <v>579111.36429520056</v>
      </c>
    </row>
    <row r="847" spans="1:16" x14ac:dyDescent="0.4">
      <c r="A847" s="1">
        <v>846</v>
      </c>
      <c r="B847" s="21">
        <v>40659</v>
      </c>
      <c r="C847" s="43">
        <v>2</v>
      </c>
      <c r="D847" s="23">
        <v>16870</v>
      </c>
      <c r="E847" s="25">
        <f t="shared" si="167"/>
        <v>15528.25</v>
      </c>
      <c r="F847" s="25">
        <f t="shared" si="168"/>
        <v>15622.75</v>
      </c>
      <c r="G847" s="25">
        <f t="shared" si="157"/>
        <v>1.0798354963114689</v>
      </c>
      <c r="H847" s="25">
        <f t="shared" si="164"/>
        <v>0.99867359391021715</v>
      </c>
      <c r="I847" s="4">
        <f t="shared" si="158"/>
        <v>16892.406190442089</v>
      </c>
      <c r="J847" s="25">
        <f t="shared" si="165"/>
        <v>14676.3408508091</v>
      </c>
      <c r="K847" s="15">
        <f t="shared" si="159"/>
        <v>14656.874062928859</v>
      </c>
      <c r="L847" s="36">
        <f t="shared" si="160"/>
        <v>2213.1259370711414</v>
      </c>
      <c r="M847" s="36">
        <f t="shared" si="161"/>
        <v>2213.1259370711414</v>
      </c>
      <c r="N847" s="36">
        <f t="shared" si="162"/>
        <v>0.13118707392241502</v>
      </c>
      <c r="O847" s="36">
        <f t="shared" si="163"/>
        <v>4897926.4133370174</v>
      </c>
      <c r="P847" s="35">
        <f t="shared" si="166"/>
        <v>4897926.4133370174</v>
      </c>
    </row>
    <row r="848" spans="1:16" x14ac:dyDescent="0.4">
      <c r="A848" s="1">
        <v>847</v>
      </c>
      <c r="B848" s="21">
        <v>40660</v>
      </c>
      <c r="C848" s="43">
        <v>3</v>
      </c>
      <c r="D848" s="23">
        <v>17122</v>
      </c>
      <c r="E848" s="25">
        <f t="shared" si="167"/>
        <v>15717.25</v>
      </c>
      <c r="F848" s="25">
        <f t="shared" si="168"/>
        <v>15846.875</v>
      </c>
      <c r="G848" s="25">
        <f t="shared" si="157"/>
        <v>1.0804653914415303</v>
      </c>
      <c r="H848" s="25">
        <f t="shared" si="164"/>
        <v>1.0035496571909501</v>
      </c>
      <c r="I848" s="4">
        <f t="shared" si="158"/>
        <v>17061.437744821149</v>
      </c>
      <c r="J848" s="25">
        <f t="shared" si="165"/>
        <v>14676.51028869316</v>
      </c>
      <c r="K848" s="15">
        <f t="shared" si="159"/>
        <v>14728.606868977473</v>
      </c>
      <c r="L848" s="36">
        <f t="shared" si="160"/>
        <v>2393.3931310225271</v>
      </c>
      <c r="M848" s="36">
        <f t="shared" si="161"/>
        <v>2393.3931310225271</v>
      </c>
      <c r="N848" s="36">
        <f t="shared" si="162"/>
        <v>0.13978467065894915</v>
      </c>
      <c r="O848" s="36">
        <f t="shared" si="163"/>
        <v>5728330.6796258157</v>
      </c>
      <c r="P848" s="35">
        <f t="shared" si="166"/>
        <v>5728330.6796258157</v>
      </c>
    </row>
    <row r="849" spans="1:16" x14ac:dyDescent="0.4">
      <c r="A849" s="1">
        <v>848</v>
      </c>
      <c r="B849" s="21">
        <v>40661</v>
      </c>
      <c r="C849" s="43">
        <v>4</v>
      </c>
      <c r="D849" s="23">
        <v>13503</v>
      </c>
      <c r="E849" s="25">
        <f t="shared" si="167"/>
        <v>15976.5</v>
      </c>
      <c r="F849" s="25">
        <f t="shared" si="168"/>
        <v>15644.125</v>
      </c>
      <c r="G849" s="25">
        <f t="shared" si="157"/>
        <v>0.86313552212092404</v>
      </c>
      <c r="H849" s="25">
        <f t="shared" si="164"/>
        <v>1.0020806698719684</v>
      </c>
      <c r="I849" s="4">
        <f t="shared" si="158"/>
        <v>13474.963050355238</v>
      </c>
      <c r="J849" s="25">
        <f t="shared" si="165"/>
        <v>14676.67972657722</v>
      </c>
      <c r="K849" s="15">
        <f t="shared" si="159"/>
        <v>14707.21705190484</v>
      </c>
      <c r="L849" s="36">
        <f t="shared" si="160"/>
        <v>-1204.2170519048395</v>
      </c>
      <c r="M849" s="36">
        <f t="shared" si="161"/>
        <v>1204.2170519048395</v>
      </c>
      <c r="N849" s="36">
        <f t="shared" si="162"/>
        <v>8.9181445005172152E-2</v>
      </c>
      <c r="O849" s="36">
        <f t="shared" si="163"/>
        <v>1450138.7080983829</v>
      </c>
      <c r="P849" s="35">
        <f t="shared" si="166"/>
        <v>1450138.7080983829</v>
      </c>
    </row>
    <row r="850" spans="1:16" x14ac:dyDescent="0.4">
      <c r="A850" s="1">
        <v>849</v>
      </c>
      <c r="B850" s="21">
        <v>40662</v>
      </c>
      <c r="C850" s="43">
        <v>1</v>
      </c>
      <c r="D850" s="23">
        <v>16411</v>
      </c>
      <c r="E850" s="25">
        <f t="shared" si="167"/>
        <v>15311.75</v>
      </c>
      <c r="F850" s="25">
        <f t="shared" si="168"/>
        <v>14800.375</v>
      </c>
      <c r="G850" s="25">
        <f t="shared" si="157"/>
        <v>1.1088232561674958</v>
      </c>
      <c r="H850" s="25">
        <f t="shared" si="164"/>
        <v>0.99569607902686397</v>
      </c>
      <c r="I850" s="4">
        <f t="shared" si="158"/>
        <v>16481.936954134806</v>
      </c>
      <c r="J850" s="25">
        <f t="shared" si="165"/>
        <v>14676.84916446128</v>
      </c>
      <c r="K850" s="15">
        <f t="shared" si="159"/>
        <v>14613.681165522801</v>
      </c>
      <c r="L850" s="36">
        <f t="shared" si="160"/>
        <v>1797.3188344771988</v>
      </c>
      <c r="M850" s="36">
        <f t="shared" si="161"/>
        <v>1797.3188344771988</v>
      </c>
      <c r="N850" s="36">
        <f t="shared" si="162"/>
        <v>0.1095191538892937</v>
      </c>
      <c r="O850" s="36">
        <f t="shared" si="163"/>
        <v>3230354.9927664762</v>
      </c>
      <c r="P850" s="35">
        <f t="shared" si="166"/>
        <v>3230354.9927664762</v>
      </c>
    </row>
    <row r="851" spans="1:16" x14ac:dyDescent="0.4">
      <c r="A851" s="1">
        <v>850</v>
      </c>
      <c r="B851" s="21">
        <v>40663</v>
      </c>
      <c r="C851" s="43">
        <v>2</v>
      </c>
      <c r="D851" s="23">
        <v>14211</v>
      </c>
      <c r="E851" s="25">
        <f t="shared" si="167"/>
        <v>14289</v>
      </c>
      <c r="F851" s="25">
        <f t="shared" si="168"/>
        <v>14253.75</v>
      </c>
      <c r="G851" s="25">
        <f t="shared" si="157"/>
        <v>0.99700078926598268</v>
      </c>
      <c r="H851" s="25">
        <f t="shared" si="164"/>
        <v>0.99867359391021715</v>
      </c>
      <c r="I851" s="4">
        <f t="shared" si="158"/>
        <v>14229.874592316095</v>
      </c>
      <c r="J851" s="25">
        <f t="shared" si="165"/>
        <v>14677.018602345341</v>
      </c>
      <c r="K851" s="15">
        <f t="shared" si="159"/>
        <v>14657.550915491334</v>
      </c>
      <c r="L851" s="36">
        <f t="shared" si="160"/>
        <v>-446.55091549133431</v>
      </c>
      <c r="M851" s="36">
        <f t="shared" si="161"/>
        <v>446.55091549133431</v>
      </c>
      <c r="N851" s="36">
        <f t="shared" si="162"/>
        <v>3.1422905882157084E-2</v>
      </c>
      <c r="O851" s="36">
        <f t="shared" si="163"/>
        <v>199407.72012614881</v>
      </c>
      <c r="P851" s="35">
        <f t="shared" si="166"/>
        <v>199407.72012614881</v>
      </c>
    </row>
    <row r="852" spans="1:16" x14ac:dyDescent="0.4">
      <c r="A852" s="1">
        <v>851</v>
      </c>
      <c r="B852" s="21">
        <v>40664</v>
      </c>
      <c r="C852" s="43">
        <v>3</v>
      </c>
      <c r="D852" s="23">
        <v>13031</v>
      </c>
      <c r="E852" s="25">
        <f t="shared" si="167"/>
        <v>14218.5</v>
      </c>
      <c r="F852" s="25">
        <f t="shared" si="168"/>
        <v>14103.25</v>
      </c>
      <c r="G852" s="25">
        <f t="shared" si="157"/>
        <v>0.92397142502614649</v>
      </c>
      <c r="H852" s="25">
        <f t="shared" si="164"/>
        <v>1.0035496571909501</v>
      </c>
      <c r="I852" s="4">
        <f t="shared" si="158"/>
        <v>12984.908027845133</v>
      </c>
      <c r="J852" s="25">
        <f t="shared" si="165"/>
        <v>14677.188040229401</v>
      </c>
      <c r="K852" s="15">
        <f t="shared" si="159"/>
        <v>14729.287026299329</v>
      </c>
      <c r="L852" s="36">
        <f t="shared" si="160"/>
        <v>-1698.2870262993292</v>
      </c>
      <c r="M852" s="36">
        <f t="shared" si="161"/>
        <v>1698.2870262993292</v>
      </c>
      <c r="N852" s="36">
        <f t="shared" si="162"/>
        <v>0.13032668454449614</v>
      </c>
      <c r="O852" s="36">
        <f t="shared" si="163"/>
        <v>2884178.8236966184</v>
      </c>
      <c r="P852" s="35">
        <f t="shared" si="166"/>
        <v>2884178.8236966184</v>
      </c>
    </row>
    <row r="853" spans="1:16" x14ac:dyDescent="0.4">
      <c r="A853" s="1">
        <v>852</v>
      </c>
      <c r="B853" s="21">
        <v>40665</v>
      </c>
      <c r="C853" s="43">
        <v>4</v>
      </c>
      <c r="D853" s="23">
        <v>13221</v>
      </c>
      <c r="E853" s="25">
        <f t="shared" si="167"/>
        <v>13988</v>
      </c>
      <c r="F853" s="25">
        <f t="shared" si="168"/>
        <v>14291.875</v>
      </c>
      <c r="G853" s="25">
        <f t="shared" si="157"/>
        <v>0.92507106310403642</v>
      </c>
      <c r="H853" s="25">
        <f t="shared" si="164"/>
        <v>1.0020806698719684</v>
      </c>
      <c r="I853" s="4">
        <f t="shared" si="158"/>
        <v>13193.548580963237</v>
      </c>
      <c r="J853" s="25">
        <f t="shared" si="165"/>
        <v>14677.357478113461</v>
      </c>
      <c r="K853" s="15">
        <f t="shared" si="159"/>
        <v>14707.896213618282</v>
      </c>
      <c r="L853" s="36">
        <f t="shared" si="160"/>
        <v>-1486.8962136182818</v>
      </c>
      <c r="M853" s="36">
        <f t="shared" si="161"/>
        <v>1486.8962136182818</v>
      </c>
      <c r="N853" s="36">
        <f t="shared" si="162"/>
        <v>0.11246473138327523</v>
      </c>
      <c r="O853" s="36">
        <f t="shared" si="163"/>
        <v>2210860.3500723829</v>
      </c>
      <c r="P853" s="35">
        <f t="shared" si="166"/>
        <v>2210860.3500723829</v>
      </c>
    </row>
    <row r="854" spans="1:16" x14ac:dyDescent="0.4">
      <c r="A854" s="1">
        <v>853</v>
      </c>
      <c r="B854" s="21">
        <v>40666</v>
      </c>
      <c r="C854" s="43">
        <v>1</v>
      </c>
      <c r="D854" s="23">
        <v>15489</v>
      </c>
      <c r="E854" s="25">
        <f t="shared" si="167"/>
        <v>14595.75</v>
      </c>
      <c r="F854" s="25">
        <f t="shared" si="168"/>
        <v>14664</v>
      </c>
      <c r="G854" s="25">
        <f t="shared" si="157"/>
        <v>1.0562602291325696</v>
      </c>
      <c r="H854" s="25">
        <f t="shared" si="164"/>
        <v>0.99569607902686397</v>
      </c>
      <c r="I854" s="4">
        <f t="shared" si="158"/>
        <v>15555.951586289319</v>
      </c>
      <c r="J854" s="25">
        <f t="shared" si="165"/>
        <v>14677.526915997521</v>
      </c>
      <c r="K854" s="15">
        <f t="shared" si="159"/>
        <v>14614.356000069991</v>
      </c>
      <c r="L854" s="36">
        <f t="shared" si="160"/>
        <v>874.64399993000916</v>
      </c>
      <c r="M854" s="36">
        <f t="shared" si="161"/>
        <v>874.64399993000916</v>
      </c>
      <c r="N854" s="36">
        <f t="shared" si="162"/>
        <v>5.6468719732068511E-2</v>
      </c>
      <c r="O854" s="36">
        <f t="shared" si="163"/>
        <v>765002.12661356584</v>
      </c>
      <c r="P854" s="35">
        <f t="shared" si="166"/>
        <v>765002.12661356584</v>
      </c>
    </row>
    <row r="855" spans="1:16" x14ac:dyDescent="0.4">
      <c r="A855" s="1">
        <v>854</v>
      </c>
      <c r="B855" s="21">
        <v>40667</v>
      </c>
      <c r="C855" s="43">
        <v>2</v>
      </c>
      <c r="D855" s="23">
        <v>16642</v>
      </c>
      <c r="E855" s="25">
        <f t="shared" si="167"/>
        <v>14732.25</v>
      </c>
      <c r="F855" s="25">
        <f t="shared" si="168"/>
        <v>15167.25</v>
      </c>
      <c r="G855" s="25">
        <f t="shared" si="157"/>
        <v>1.0972325240238012</v>
      </c>
      <c r="H855" s="25">
        <f t="shared" si="164"/>
        <v>0.99867359391021715</v>
      </c>
      <c r="I855" s="4">
        <f t="shared" si="158"/>
        <v>16664.103368188335</v>
      </c>
      <c r="J855" s="25">
        <f t="shared" si="165"/>
        <v>14677.69635388158</v>
      </c>
      <c r="K855" s="15">
        <f t="shared" si="159"/>
        <v>14658.227768053808</v>
      </c>
      <c r="L855" s="36">
        <f t="shared" si="160"/>
        <v>1983.7722319461918</v>
      </c>
      <c r="M855" s="36">
        <f t="shared" si="161"/>
        <v>1983.7722319461918</v>
      </c>
      <c r="N855" s="36">
        <f t="shared" si="162"/>
        <v>0.11920275399268068</v>
      </c>
      <c r="O855" s="36">
        <f t="shared" si="163"/>
        <v>3935352.2682407754</v>
      </c>
      <c r="P855" s="35">
        <f t="shared" si="166"/>
        <v>3935352.2682407754</v>
      </c>
    </row>
    <row r="856" spans="1:16" x14ac:dyDescent="0.4">
      <c r="A856" s="1">
        <v>855</v>
      </c>
      <c r="B856" s="21">
        <v>40668</v>
      </c>
      <c r="C856" s="43">
        <v>3</v>
      </c>
      <c r="D856" s="23">
        <v>13577</v>
      </c>
      <c r="E856" s="25">
        <f t="shared" si="167"/>
        <v>15602.25</v>
      </c>
      <c r="F856" s="25">
        <f t="shared" si="168"/>
        <v>15478.375</v>
      </c>
      <c r="G856" s="25">
        <f t="shared" si="157"/>
        <v>0.87715926251948284</v>
      </c>
      <c r="H856" s="25">
        <f t="shared" si="164"/>
        <v>1.0035496571909501</v>
      </c>
      <c r="I856" s="4">
        <f t="shared" si="158"/>
        <v>13528.976770321033</v>
      </c>
      <c r="J856" s="25">
        <f t="shared" si="165"/>
        <v>14677.86579176564</v>
      </c>
      <c r="K856" s="15">
        <f t="shared" si="159"/>
        <v>14729.967183621182</v>
      </c>
      <c r="L856" s="36">
        <f t="shared" si="160"/>
        <v>-1152.9671836211819</v>
      </c>
      <c r="M856" s="36">
        <f t="shared" si="161"/>
        <v>1152.9671836211819</v>
      </c>
      <c r="N856" s="36">
        <f t="shared" si="162"/>
        <v>8.4920614540854519E-2</v>
      </c>
      <c r="O856" s="36">
        <f t="shared" si="163"/>
        <v>1329333.3265073602</v>
      </c>
      <c r="P856" s="35">
        <f t="shared" si="166"/>
        <v>1329333.3265073602</v>
      </c>
    </row>
    <row r="857" spans="1:16" x14ac:dyDescent="0.4">
      <c r="A857" s="1">
        <v>856</v>
      </c>
      <c r="B857" s="21">
        <v>40669</v>
      </c>
      <c r="C857" s="43">
        <v>4</v>
      </c>
      <c r="D857" s="23">
        <v>16701</v>
      </c>
      <c r="E857" s="25">
        <f t="shared" si="167"/>
        <v>15354.5</v>
      </c>
      <c r="F857" s="25">
        <f t="shared" si="168"/>
        <v>15024.75</v>
      </c>
      <c r="G857" s="25">
        <f t="shared" si="157"/>
        <v>1.111565916238207</v>
      </c>
      <c r="H857" s="25">
        <f t="shared" si="164"/>
        <v>1.0020806698719684</v>
      </c>
      <c r="I857" s="4">
        <f t="shared" si="158"/>
        <v>16666.322884098558</v>
      </c>
      <c r="J857" s="25">
        <f t="shared" si="165"/>
        <v>14678.0352296497</v>
      </c>
      <c r="K857" s="15">
        <f t="shared" si="159"/>
        <v>14708.575375331724</v>
      </c>
      <c r="L857" s="36">
        <f t="shared" si="160"/>
        <v>1992.424624668276</v>
      </c>
      <c r="M857" s="36">
        <f t="shared" si="161"/>
        <v>1992.424624668276</v>
      </c>
      <c r="N857" s="36">
        <f t="shared" si="162"/>
        <v>0.11929972005677959</v>
      </c>
      <c r="O857" s="36">
        <f t="shared" si="163"/>
        <v>3969755.8849845207</v>
      </c>
      <c r="P857" s="35">
        <f t="shared" si="166"/>
        <v>3969755.8849845207</v>
      </c>
    </row>
    <row r="858" spans="1:16" x14ac:dyDescent="0.4">
      <c r="A858" s="1">
        <v>857</v>
      </c>
      <c r="B858" s="21">
        <v>40670</v>
      </c>
      <c r="C858" s="43">
        <v>1</v>
      </c>
      <c r="D858" s="23">
        <v>14498</v>
      </c>
      <c r="E858" s="25">
        <f t="shared" si="167"/>
        <v>14695</v>
      </c>
      <c r="F858" s="25">
        <f t="shared" si="168"/>
        <v>15022.625</v>
      </c>
      <c r="G858" s="25">
        <f t="shared" si="157"/>
        <v>0.96507767450761772</v>
      </c>
      <c r="H858" s="25">
        <f t="shared" si="164"/>
        <v>0.99569607902686397</v>
      </c>
      <c r="I858" s="4">
        <f t="shared" si="158"/>
        <v>14560.667964234137</v>
      </c>
      <c r="J858" s="25">
        <f t="shared" si="165"/>
        <v>14678.204667533761</v>
      </c>
      <c r="K858" s="15">
        <f t="shared" si="159"/>
        <v>14615.030834617179</v>
      </c>
      <c r="L858" s="36">
        <f t="shared" si="160"/>
        <v>-117.0308346171787</v>
      </c>
      <c r="M858" s="36">
        <f t="shared" si="161"/>
        <v>117.0308346171787</v>
      </c>
      <c r="N858" s="36">
        <f t="shared" si="162"/>
        <v>8.0722054502123525E-3</v>
      </c>
      <c r="O858" s="36">
        <f t="shared" si="163"/>
        <v>13696.216251193431</v>
      </c>
      <c r="P858" s="35">
        <f t="shared" si="166"/>
        <v>13696.216251193431</v>
      </c>
    </row>
    <row r="859" spans="1:16" x14ac:dyDescent="0.4">
      <c r="A859" s="1">
        <v>858</v>
      </c>
      <c r="B859" s="21">
        <v>40671</v>
      </c>
      <c r="C859" s="43">
        <v>2</v>
      </c>
      <c r="D859" s="23">
        <v>14004</v>
      </c>
      <c r="E859" s="25">
        <f t="shared" si="167"/>
        <v>15350.25</v>
      </c>
      <c r="F859" s="25">
        <f t="shared" si="168"/>
        <v>15370.625</v>
      </c>
      <c r="G859" s="25">
        <f t="shared" si="157"/>
        <v>0.91108852112389704</v>
      </c>
      <c r="H859" s="25">
        <f t="shared" si="164"/>
        <v>0.99867359391021715</v>
      </c>
      <c r="I859" s="4">
        <f t="shared" si="158"/>
        <v>14022.599661585715</v>
      </c>
      <c r="J859" s="25">
        <f t="shared" si="165"/>
        <v>14678.374105417821</v>
      </c>
      <c r="K859" s="15">
        <f t="shared" si="159"/>
        <v>14658.904620616284</v>
      </c>
      <c r="L859" s="36">
        <f t="shared" si="160"/>
        <v>-654.90462061628386</v>
      </c>
      <c r="M859" s="36">
        <f t="shared" si="161"/>
        <v>654.90462061628386</v>
      </c>
      <c r="N859" s="36">
        <f t="shared" si="162"/>
        <v>4.6765539889766054E-2</v>
      </c>
      <c r="O859" s="36">
        <f t="shared" si="163"/>
        <v>428900.06210455869</v>
      </c>
      <c r="P859" s="35">
        <f t="shared" si="166"/>
        <v>428900.06210455869</v>
      </c>
    </row>
    <row r="860" spans="1:16" x14ac:dyDescent="0.4">
      <c r="A860" s="1">
        <v>859</v>
      </c>
      <c r="B860" s="21">
        <v>40672</v>
      </c>
      <c r="C860" s="43">
        <v>3</v>
      </c>
      <c r="D860" s="23">
        <v>16198</v>
      </c>
      <c r="E860" s="25">
        <f t="shared" si="167"/>
        <v>15391</v>
      </c>
      <c r="F860" s="25">
        <f t="shared" si="168"/>
        <v>15413.75</v>
      </c>
      <c r="G860" s="25">
        <f t="shared" si="157"/>
        <v>1.0508798961965777</v>
      </c>
      <c r="H860" s="25">
        <f t="shared" si="164"/>
        <v>1.0035496571909501</v>
      </c>
      <c r="I860" s="4">
        <f t="shared" si="158"/>
        <v>16140.70602678501</v>
      </c>
      <c r="J860" s="25">
        <f t="shared" si="165"/>
        <v>14678.543543301881</v>
      </c>
      <c r="K860" s="15">
        <f t="shared" si="159"/>
        <v>14730.647340943036</v>
      </c>
      <c r="L860" s="36">
        <f t="shared" si="160"/>
        <v>1467.3526590569636</v>
      </c>
      <c r="M860" s="36">
        <f t="shared" si="161"/>
        <v>1467.3526590569636</v>
      </c>
      <c r="N860" s="36">
        <f t="shared" si="162"/>
        <v>9.0588508399614992E-2</v>
      </c>
      <c r="O860" s="36">
        <f t="shared" si="163"/>
        <v>2153123.8260415415</v>
      </c>
      <c r="P860" s="35">
        <f t="shared" si="166"/>
        <v>2153123.8260415415</v>
      </c>
    </row>
    <row r="861" spans="1:16" x14ac:dyDescent="0.4">
      <c r="A861" s="1">
        <v>860</v>
      </c>
      <c r="B861" s="21">
        <v>40673</v>
      </c>
      <c r="C861" s="43">
        <v>4</v>
      </c>
      <c r="D861" s="23">
        <v>16864</v>
      </c>
      <c r="E861" s="25">
        <f t="shared" si="167"/>
        <v>15436.5</v>
      </c>
      <c r="F861" s="25">
        <f t="shared" si="168"/>
        <v>15385.625</v>
      </c>
      <c r="G861" s="25">
        <f t="shared" si="157"/>
        <v>1.0960880692204573</v>
      </c>
      <c r="H861" s="25">
        <f t="shared" si="164"/>
        <v>1.0020806698719684</v>
      </c>
      <c r="I861" s="4">
        <f t="shared" si="158"/>
        <v>16828.984439101736</v>
      </c>
      <c r="J861" s="25">
        <f t="shared" si="165"/>
        <v>14678.712981185941</v>
      </c>
      <c r="K861" s="15">
        <f t="shared" si="159"/>
        <v>14709.254537045166</v>
      </c>
      <c r="L861" s="36">
        <f t="shared" si="160"/>
        <v>2154.7454629548338</v>
      </c>
      <c r="M861" s="36">
        <f t="shared" si="161"/>
        <v>2154.7454629548338</v>
      </c>
      <c r="N861" s="36">
        <f t="shared" si="162"/>
        <v>0.12777190838204661</v>
      </c>
      <c r="O861" s="36">
        <f t="shared" si="163"/>
        <v>4642928.0101244412</v>
      </c>
      <c r="P861" s="35">
        <f t="shared" si="166"/>
        <v>4642928.0101244412</v>
      </c>
    </row>
    <row r="862" spans="1:16" x14ac:dyDescent="0.4">
      <c r="A862" s="1">
        <v>861</v>
      </c>
      <c r="B862" s="21">
        <v>40674</v>
      </c>
      <c r="C862" s="43">
        <v>1</v>
      </c>
      <c r="D862" s="23">
        <v>14680</v>
      </c>
      <c r="E862" s="25">
        <f t="shared" si="167"/>
        <v>15334.75</v>
      </c>
      <c r="F862" s="25">
        <f t="shared" si="168"/>
        <v>15122.625</v>
      </c>
      <c r="G862" s="25">
        <f t="shared" si="157"/>
        <v>0.9707309412221754</v>
      </c>
      <c r="H862" s="25">
        <f t="shared" si="164"/>
        <v>0.99569607902686397</v>
      </c>
      <c r="I862" s="4">
        <f t="shared" si="158"/>
        <v>14743.454663743767</v>
      </c>
      <c r="J862" s="25">
        <f t="shared" si="165"/>
        <v>14678.882419070002</v>
      </c>
      <c r="K862" s="15">
        <f t="shared" si="159"/>
        <v>14615.705669164368</v>
      </c>
      <c r="L862" s="36">
        <f t="shared" si="160"/>
        <v>64.294330835631627</v>
      </c>
      <c r="M862" s="36">
        <f t="shared" si="161"/>
        <v>64.294330835631627</v>
      </c>
      <c r="N862" s="36">
        <f t="shared" si="162"/>
        <v>4.3797228089667321E-3</v>
      </c>
      <c r="O862" s="36">
        <f t="shared" si="163"/>
        <v>4133.7609776016516</v>
      </c>
      <c r="P862" s="35">
        <f t="shared" si="166"/>
        <v>4133.7609776016516</v>
      </c>
    </row>
    <row r="863" spans="1:16" x14ac:dyDescent="0.4">
      <c r="A863" s="1">
        <v>862</v>
      </c>
      <c r="B863" s="21">
        <v>40675</v>
      </c>
      <c r="C863" s="43">
        <v>2</v>
      </c>
      <c r="D863" s="23">
        <v>13597</v>
      </c>
      <c r="E863" s="25">
        <f t="shared" si="167"/>
        <v>14910.5</v>
      </c>
      <c r="F863" s="25">
        <f t="shared" si="168"/>
        <v>14376.375</v>
      </c>
      <c r="G863" s="25">
        <f t="shared" si="157"/>
        <v>0.94578779421098846</v>
      </c>
      <c r="H863" s="25">
        <f t="shared" si="164"/>
        <v>0.99867359391021715</v>
      </c>
      <c r="I863" s="4">
        <f t="shared" si="158"/>
        <v>13615.05909729941</v>
      </c>
      <c r="J863" s="25">
        <f t="shared" si="165"/>
        <v>14679.051856954062</v>
      </c>
      <c r="K863" s="15">
        <f t="shared" si="159"/>
        <v>14659.58147317876</v>
      </c>
      <c r="L863" s="36">
        <f t="shared" si="160"/>
        <v>-1062.5814731787596</v>
      </c>
      <c r="M863" s="36">
        <f t="shared" si="161"/>
        <v>1062.5814731787596</v>
      </c>
      <c r="N863" s="36">
        <f t="shared" si="162"/>
        <v>7.8148229254891483E-2</v>
      </c>
      <c r="O863" s="36">
        <f t="shared" si="163"/>
        <v>1129079.387142743</v>
      </c>
      <c r="P863" s="35">
        <f t="shared" si="166"/>
        <v>1129079.387142743</v>
      </c>
    </row>
    <row r="864" spans="1:16" x14ac:dyDescent="0.4">
      <c r="A864" s="1">
        <v>863</v>
      </c>
      <c r="B864" s="21">
        <v>40676</v>
      </c>
      <c r="C864" s="43">
        <v>3</v>
      </c>
      <c r="D864" s="23">
        <v>14501</v>
      </c>
      <c r="E864" s="25">
        <f t="shared" si="167"/>
        <v>13842.25</v>
      </c>
      <c r="F864" s="25">
        <f t="shared" si="168"/>
        <v>13539.5</v>
      </c>
      <c r="G864" s="25">
        <f t="shared" si="157"/>
        <v>1.0710144392333543</v>
      </c>
      <c r="H864" s="25">
        <f t="shared" si="164"/>
        <v>1.0035496571909501</v>
      </c>
      <c r="I864" s="4">
        <f t="shared" si="158"/>
        <v>14449.70848835717</v>
      </c>
      <c r="J864" s="25">
        <f t="shared" si="165"/>
        <v>14679.221294838122</v>
      </c>
      <c r="K864" s="15">
        <f t="shared" si="159"/>
        <v>14731.327498264893</v>
      </c>
      <c r="L864" s="36">
        <f t="shared" si="160"/>
        <v>-230.32749826489271</v>
      </c>
      <c r="M864" s="36">
        <f t="shared" si="161"/>
        <v>230.32749826489271</v>
      </c>
      <c r="N864" s="36">
        <f t="shared" si="162"/>
        <v>1.5883559634845369E-2</v>
      </c>
      <c r="O864" s="36">
        <f t="shared" si="163"/>
        <v>53050.756456964154</v>
      </c>
      <c r="P864" s="35">
        <f t="shared" si="166"/>
        <v>53050.756456964154</v>
      </c>
    </row>
    <row r="865" spans="1:16" x14ac:dyDescent="0.4">
      <c r="A865" s="1">
        <v>864</v>
      </c>
      <c r="B865" s="21">
        <v>40677</v>
      </c>
      <c r="C865" s="43">
        <v>4</v>
      </c>
      <c r="D865" s="23">
        <v>12591</v>
      </c>
      <c r="E865" s="25">
        <f t="shared" si="167"/>
        <v>13236.75</v>
      </c>
      <c r="F865" s="25">
        <f t="shared" si="168"/>
        <v>13163.25</v>
      </c>
      <c r="G865" s="25">
        <f t="shared" si="157"/>
        <v>0.95652669363569032</v>
      </c>
      <c r="H865" s="25">
        <f t="shared" si="164"/>
        <v>1.0020806698719684</v>
      </c>
      <c r="I865" s="4">
        <f t="shared" si="158"/>
        <v>12564.856681257706</v>
      </c>
      <c r="J865" s="25">
        <f t="shared" si="165"/>
        <v>14679.39073272218</v>
      </c>
      <c r="K865" s="15">
        <f t="shared" si="159"/>
        <v>14709.933698758608</v>
      </c>
      <c r="L865" s="36">
        <f t="shared" si="160"/>
        <v>-2118.9336987586084</v>
      </c>
      <c r="M865" s="36">
        <f t="shared" si="161"/>
        <v>2118.9336987586084</v>
      </c>
      <c r="N865" s="36">
        <f t="shared" si="162"/>
        <v>0.16828954799131193</v>
      </c>
      <c r="O865" s="36">
        <f t="shared" si="163"/>
        <v>4489880.0197348371</v>
      </c>
      <c r="P865" s="35">
        <f t="shared" si="166"/>
        <v>4489880.0197348371</v>
      </c>
    </row>
    <row r="866" spans="1:16" x14ac:dyDescent="0.4">
      <c r="A866" s="1">
        <v>865</v>
      </c>
      <c r="B866" s="21">
        <v>40678</v>
      </c>
      <c r="C866" s="43">
        <v>1</v>
      </c>
      <c r="D866" s="23">
        <v>12258</v>
      </c>
      <c r="E866" s="25">
        <f t="shared" si="167"/>
        <v>13089.75</v>
      </c>
      <c r="F866" s="25">
        <f t="shared" si="168"/>
        <v>13307.25</v>
      </c>
      <c r="G866" s="25">
        <f t="shared" si="157"/>
        <v>0.92115200360705629</v>
      </c>
      <c r="H866" s="25">
        <f t="shared" si="164"/>
        <v>0.99569607902686397</v>
      </c>
      <c r="I866" s="4">
        <f t="shared" si="158"/>
        <v>12310.985508731001</v>
      </c>
      <c r="J866" s="25">
        <f t="shared" si="165"/>
        <v>14679.560170606241</v>
      </c>
      <c r="K866" s="15">
        <f t="shared" si="159"/>
        <v>14616.380503711556</v>
      </c>
      <c r="L866" s="36">
        <f t="shared" si="160"/>
        <v>-2358.3805037115562</v>
      </c>
      <c r="M866" s="36">
        <f t="shared" si="161"/>
        <v>2358.3805037115562</v>
      </c>
      <c r="N866" s="36">
        <f t="shared" si="162"/>
        <v>0.1923952115933722</v>
      </c>
      <c r="O866" s="36">
        <f t="shared" si="163"/>
        <v>5561958.6002867734</v>
      </c>
      <c r="P866" s="35">
        <f t="shared" si="166"/>
        <v>5561958.6002867734</v>
      </c>
    </row>
    <row r="867" spans="1:16" x14ac:dyDescent="0.4">
      <c r="A867" s="1">
        <v>866</v>
      </c>
      <c r="B867" s="21">
        <v>40679</v>
      </c>
      <c r="C867" s="43">
        <v>2</v>
      </c>
      <c r="D867" s="23">
        <v>13009</v>
      </c>
      <c r="E867" s="25">
        <f t="shared" si="167"/>
        <v>13524.75</v>
      </c>
      <c r="F867" s="25">
        <f t="shared" si="168"/>
        <v>14170.625</v>
      </c>
      <c r="G867" s="25">
        <f t="shared" si="157"/>
        <v>0.91802584571957835</v>
      </c>
      <c r="H867" s="25">
        <f t="shared" si="164"/>
        <v>0.99867359391021715</v>
      </c>
      <c r="I867" s="4">
        <f t="shared" si="158"/>
        <v>13026.278134644997</v>
      </c>
      <c r="J867" s="25">
        <f t="shared" si="165"/>
        <v>14679.729608490301</v>
      </c>
      <c r="K867" s="15">
        <f t="shared" si="159"/>
        <v>14660.258325741233</v>
      </c>
      <c r="L867" s="36">
        <f t="shared" si="160"/>
        <v>-1651.2583257412334</v>
      </c>
      <c r="M867" s="36">
        <f t="shared" si="161"/>
        <v>1651.2583257412334</v>
      </c>
      <c r="N867" s="36">
        <f t="shared" si="162"/>
        <v>0.12693199521417736</v>
      </c>
      <c r="O867" s="36">
        <f t="shared" si="163"/>
        <v>2726654.0583297415</v>
      </c>
      <c r="P867" s="35">
        <f t="shared" si="166"/>
        <v>2726654.0583297415</v>
      </c>
    </row>
    <row r="868" spans="1:16" x14ac:dyDescent="0.4">
      <c r="A868" s="1">
        <v>867</v>
      </c>
      <c r="B868" s="21">
        <v>40680</v>
      </c>
      <c r="C868" s="43">
        <v>3</v>
      </c>
      <c r="D868" s="23">
        <v>16241</v>
      </c>
      <c r="E868" s="25">
        <f t="shared" si="167"/>
        <v>14816.5</v>
      </c>
      <c r="F868" s="25">
        <f t="shared" si="168"/>
        <v>15061.75</v>
      </c>
      <c r="G868" s="25">
        <f t="shared" si="157"/>
        <v>1.0782943549056385</v>
      </c>
      <c r="H868" s="25">
        <f t="shared" si="164"/>
        <v>1.0035496571909501</v>
      </c>
      <c r="I868" s="4">
        <f t="shared" si="158"/>
        <v>16183.553931412232</v>
      </c>
      <c r="J868" s="25">
        <f t="shared" si="165"/>
        <v>14679.899046374361</v>
      </c>
      <c r="K868" s="15">
        <f t="shared" si="159"/>
        <v>14732.007655586745</v>
      </c>
      <c r="L868" s="36">
        <f t="shared" si="160"/>
        <v>1508.9923444132546</v>
      </c>
      <c r="M868" s="36">
        <f t="shared" si="161"/>
        <v>1508.9923444132546</v>
      </c>
      <c r="N868" s="36">
        <f t="shared" si="162"/>
        <v>9.2912526594006201E-2</v>
      </c>
      <c r="O868" s="36">
        <f t="shared" si="163"/>
        <v>2277057.8954978106</v>
      </c>
      <c r="P868" s="35">
        <f t="shared" si="166"/>
        <v>2277057.8954978106</v>
      </c>
    </row>
    <row r="869" spans="1:16" x14ac:dyDescent="0.4">
      <c r="A869" s="1">
        <v>868</v>
      </c>
      <c r="B869" s="21">
        <v>40681</v>
      </c>
      <c r="C869" s="43">
        <v>4</v>
      </c>
      <c r="D869" s="23">
        <v>17758</v>
      </c>
      <c r="E869" s="25">
        <f t="shared" si="167"/>
        <v>15307</v>
      </c>
      <c r="F869" s="25">
        <f t="shared" si="168"/>
        <v>15864.625</v>
      </c>
      <c r="G869" s="25">
        <f t="shared" si="157"/>
        <v>1.1193457141281309</v>
      </c>
      <c r="H869" s="25">
        <f t="shared" si="164"/>
        <v>1.0020806698719684</v>
      </c>
      <c r="I869" s="4">
        <f t="shared" si="158"/>
        <v>17721.128182493394</v>
      </c>
      <c r="J869" s="25">
        <f t="shared" si="165"/>
        <v>14680.068484258421</v>
      </c>
      <c r="K869" s="15">
        <f t="shared" si="159"/>
        <v>14710.612860472051</v>
      </c>
      <c r="L869" s="36">
        <f t="shared" si="160"/>
        <v>3047.3871395279493</v>
      </c>
      <c r="M869" s="36">
        <f t="shared" si="161"/>
        <v>3047.3871395279493</v>
      </c>
      <c r="N869" s="36">
        <f t="shared" si="162"/>
        <v>0.17160643876156939</v>
      </c>
      <c r="O869" s="36">
        <f t="shared" si="163"/>
        <v>9286568.378160337</v>
      </c>
      <c r="P869" s="35">
        <f t="shared" si="166"/>
        <v>9286568.378160337</v>
      </c>
    </row>
    <row r="870" spans="1:16" x14ac:dyDescent="0.4">
      <c r="A870" s="1">
        <v>869</v>
      </c>
      <c r="B870" s="21">
        <v>40682</v>
      </c>
      <c r="C870" s="43">
        <v>1</v>
      </c>
      <c r="D870" s="23">
        <v>14220</v>
      </c>
      <c r="E870" s="25">
        <f t="shared" si="167"/>
        <v>16422.25</v>
      </c>
      <c r="F870" s="25">
        <f t="shared" si="168"/>
        <v>16263</v>
      </c>
      <c r="G870" s="25">
        <f t="shared" si="157"/>
        <v>0.87437742114001105</v>
      </c>
      <c r="H870" s="25">
        <f t="shared" si="164"/>
        <v>0.99569607902686397</v>
      </c>
      <c r="I870" s="4">
        <f t="shared" si="158"/>
        <v>14281.466302345802</v>
      </c>
      <c r="J870" s="25">
        <f t="shared" si="165"/>
        <v>14680.237922142482</v>
      </c>
      <c r="K870" s="15">
        <f t="shared" si="159"/>
        <v>14617.055338258746</v>
      </c>
      <c r="L870" s="36">
        <f t="shared" si="160"/>
        <v>-397.05533825874591</v>
      </c>
      <c r="M870" s="36">
        <f t="shared" si="161"/>
        <v>397.05533825874591</v>
      </c>
      <c r="N870" s="36">
        <f t="shared" si="162"/>
        <v>2.7922316333245142E-2</v>
      </c>
      <c r="O870" s="36">
        <f t="shared" si="163"/>
        <v>157652.94163976712</v>
      </c>
      <c r="P870" s="35">
        <f t="shared" si="166"/>
        <v>157652.94163976712</v>
      </c>
    </row>
    <row r="871" spans="1:16" x14ac:dyDescent="0.4">
      <c r="A871" s="1">
        <v>870</v>
      </c>
      <c r="B871" s="21">
        <v>40683</v>
      </c>
      <c r="C871" s="43">
        <v>2</v>
      </c>
      <c r="D871" s="23">
        <v>17470</v>
      </c>
      <c r="E871" s="25">
        <f t="shared" si="167"/>
        <v>16103.75</v>
      </c>
      <c r="F871" s="25">
        <f t="shared" si="168"/>
        <v>15567.125</v>
      </c>
      <c r="G871" s="25">
        <f t="shared" si="157"/>
        <v>1.1222367649774765</v>
      </c>
      <c r="H871" s="25">
        <f t="shared" si="164"/>
        <v>0.99867359391021715</v>
      </c>
      <c r="I871" s="4">
        <f t="shared" si="158"/>
        <v>17493.203091109855</v>
      </c>
      <c r="J871" s="25">
        <f t="shared" si="165"/>
        <v>14680.407360026542</v>
      </c>
      <c r="K871" s="15">
        <f t="shared" si="159"/>
        <v>14660.935178303709</v>
      </c>
      <c r="L871" s="36">
        <f t="shared" si="160"/>
        <v>2809.0648216962909</v>
      </c>
      <c r="M871" s="36">
        <f t="shared" si="161"/>
        <v>2809.0648216962909</v>
      </c>
      <c r="N871" s="36">
        <f t="shared" si="162"/>
        <v>0.16079363604443567</v>
      </c>
      <c r="O871" s="36">
        <f t="shared" si="163"/>
        <v>7890845.1724916147</v>
      </c>
      <c r="P871" s="35">
        <f t="shared" si="166"/>
        <v>7890845.1724916147</v>
      </c>
    </row>
    <row r="872" spans="1:16" x14ac:dyDescent="0.4">
      <c r="A872" s="1">
        <v>871</v>
      </c>
      <c r="B872" s="21">
        <v>40684</v>
      </c>
      <c r="C872" s="43">
        <v>3</v>
      </c>
      <c r="D872" s="23">
        <v>14967</v>
      </c>
      <c r="E872" s="25">
        <f t="shared" si="167"/>
        <v>15030.5</v>
      </c>
      <c r="F872" s="25">
        <f t="shared" si="168"/>
        <v>15329.5</v>
      </c>
      <c r="G872" s="25">
        <f t="shared" si="157"/>
        <v>0.97635278384813595</v>
      </c>
      <c r="H872" s="25">
        <f t="shared" si="164"/>
        <v>1.0035496571909501</v>
      </c>
      <c r="I872" s="4">
        <f t="shared" si="158"/>
        <v>14914.060198968469</v>
      </c>
      <c r="J872" s="25">
        <f t="shared" si="165"/>
        <v>14680.576797910602</v>
      </c>
      <c r="K872" s="15">
        <f t="shared" si="159"/>
        <v>14732.687812908602</v>
      </c>
      <c r="L872" s="36">
        <f t="shared" si="160"/>
        <v>234.3121870913983</v>
      </c>
      <c r="M872" s="36">
        <f t="shared" si="161"/>
        <v>234.3121870913983</v>
      </c>
      <c r="N872" s="36">
        <f t="shared" si="162"/>
        <v>1.565525403162947E-2</v>
      </c>
      <c r="O872" s="36">
        <f t="shared" si="163"/>
        <v>54902.201019554443</v>
      </c>
      <c r="P872" s="35">
        <f t="shared" si="166"/>
        <v>54902.201019554443</v>
      </c>
    </row>
    <row r="873" spans="1:16" x14ac:dyDescent="0.4">
      <c r="A873" s="1">
        <v>872</v>
      </c>
      <c r="B873" s="21">
        <v>40685</v>
      </c>
      <c r="C873" s="43">
        <v>4</v>
      </c>
      <c r="D873" s="23">
        <v>13465</v>
      </c>
      <c r="E873" s="25">
        <f t="shared" si="167"/>
        <v>15628.5</v>
      </c>
      <c r="F873" s="25">
        <f t="shared" si="168"/>
        <v>15596.625</v>
      </c>
      <c r="G873" s="25">
        <f t="shared" si="157"/>
        <v>0.86332780329077607</v>
      </c>
      <c r="H873" s="25">
        <f t="shared" si="164"/>
        <v>1.0020806698719684</v>
      </c>
      <c r="I873" s="4">
        <f t="shared" si="158"/>
        <v>13437.041951642841</v>
      </c>
      <c r="J873" s="25">
        <f t="shared" si="165"/>
        <v>14680.746235794662</v>
      </c>
      <c r="K873" s="15">
        <f t="shared" si="159"/>
        <v>14711.292022185495</v>
      </c>
      <c r="L873" s="36">
        <f t="shared" si="160"/>
        <v>-1246.2920221854947</v>
      </c>
      <c r="M873" s="36">
        <f t="shared" si="161"/>
        <v>1246.2920221854947</v>
      </c>
      <c r="N873" s="36">
        <f t="shared" si="162"/>
        <v>9.2557892475714429E-2</v>
      </c>
      <c r="O873" s="36">
        <f t="shared" si="163"/>
        <v>1553243.8045632096</v>
      </c>
      <c r="P873" s="35">
        <f t="shared" si="166"/>
        <v>1553243.8045632096</v>
      </c>
    </row>
    <row r="874" spans="1:16" x14ac:dyDescent="0.4">
      <c r="A874" s="1">
        <v>873</v>
      </c>
      <c r="B874" s="21">
        <v>40686</v>
      </c>
      <c r="C874" s="43">
        <v>1</v>
      </c>
      <c r="D874" s="23">
        <v>16612</v>
      </c>
      <c r="E874" s="25">
        <f t="shared" si="167"/>
        <v>15564.75</v>
      </c>
      <c r="F874" s="25">
        <f t="shared" si="168"/>
        <v>15835.75</v>
      </c>
      <c r="G874" s="25">
        <f t="shared" si="157"/>
        <v>1.0490188339674471</v>
      </c>
      <c r="H874" s="25">
        <f t="shared" si="164"/>
        <v>0.99569607902686397</v>
      </c>
      <c r="I874" s="4">
        <f t="shared" si="158"/>
        <v>16683.805781615221</v>
      </c>
      <c r="J874" s="25">
        <f t="shared" si="165"/>
        <v>14680.915673678723</v>
      </c>
      <c r="K874" s="15">
        <f t="shared" si="159"/>
        <v>14617.730172805936</v>
      </c>
      <c r="L874" s="36">
        <f t="shared" si="160"/>
        <v>1994.2698271940644</v>
      </c>
      <c r="M874" s="36">
        <f t="shared" si="161"/>
        <v>1994.2698271940644</v>
      </c>
      <c r="N874" s="36">
        <f t="shared" si="162"/>
        <v>0.12004995347905517</v>
      </c>
      <c r="O874" s="36">
        <f t="shared" si="163"/>
        <v>3977112.1436566436</v>
      </c>
      <c r="P874" s="35">
        <f t="shared" si="166"/>
        <v>3977112.1436566436</v>
      </c>
    </row>
    <row r="875" spans="1:16" x14ac:dyDescent="0.4">
      <c r="A875" s="1">
        <v>874</v>
      </c>
      <c r="B875" s="21">
        <v>40687</v>
      </c>
      <c r="C875" s="43">
        <v>2</v>
      </c>
      <c r="D875" s="23">
        <v>17215</v>
      </c>
      <c r="E875" s="25">
        <f t="shared" si="167"/>
        <v>16106.75</v>
      </c>
      <c r="F875" s="25">
        <f t="shared" si="168"/>
        <v>16144.5</v>
      </c>
      <c r="G875" s="25">
        <f t="shared" si="157"/>
        <v>1.0663074111926663</v>
      </c>
      <c r="H875" s="25">
        <f t="shared" si="164"/>
        <v>0.99867359391021715</v>
      </c>
      <c r="I875" s="4">
        <f t="shared" si="158"/>
        <v>17237.864408326055</v>
      </c>
      <c r="J875" s="25">
        <f t="shared" si="165"/>
        <v>14681.085111562781</v>
      </c>
      <c r="K875" s="15">
        <f t="shared" si="159"/>
        <v>14661.612030866185</v>
      </c>
      <c r="L875" s="36">
        <f t="shared" si="160"/>
        <v>2553.3879691338152</v>
      </c>
      <c r="M875" s="36">
        <f t="shared" si="161"/>
        <v>2553.3879691338152</v>
      </c>
      <c r="N875" s="36">
        <f t="shared" si="162"/>
        <v>0.14832343706847606</v>
      </c>
      <c r="O875" s="36">
        <f t="shared" si="163"/>
        <v>6519790.1209173091</v>
      </c>
      <c r="P875" s="35">
        <f t="shared" si="166"/>
        <v>6519790.1209173091</v>
      </c>
    </row>
    <row r="876" spans="1:16" x14ac:dyDescent="0.4">
      <c r="A876" s="1">
        <v>875</v>
      </c>
      <c r="B876" s="21">
        <v>40688</v>
      </c>
      <c r="C876" s="43">
        <v>3</v>
      </c>
      <c r="D876" s="23">
        <v>17135</v>
      </c>
      <c r="E876" s="25">
        <f t="shared" si="167"/>
        <v>16182.25</v>
      </c>
      <c r="F876" s="25">
        <f t="shared" si="168"/>
        <v>15946</v>
      </c>
      <c r="G876" s="25">
        <f t="shared" si="157"/>
        <v>1.074564154019817</v>
      </c>
      <c r="H876" s="25">
        <f t="shared" si="164"/>
        <v>1.0035496571909501</v>
      </c>
      <c r="I876" s="4">
        <f t="shared" si="158"/>
        <v>17074.391762499145</v>
      </c>
      <c r="J876" s="25">
        <f t="shared" si="165"/>
        <v>14681.254549446841</v>
      </c>
      <c r="K876" s="15">
        <f t="shared" si="159"/>
        <v>14733.367970230454</v>
      </c>
      <c r="L876" s="36">
        <f t="shared" si="160"/>
        <v>2401.6320297695456</v>
      </c>
      <c r="M876" s="36">
        <f t="shared" si="161"/>
        <v>2401.6320297695456</v>
      </c>
      <c r="N876" s="36">
        <f t="shared" si="162"/>
        <v>0.14015944148056875</v>
      </c>
      <c r="O876" s="36">
        <f t="shared" si="163"/>
        <v>5767836.4064149875</v>
      </c>
      <c r="P876" s="35">
        <f t="shared" si="166"/>
        <v>5767836.4064149875</v>
      </c>
    </row>
    <row r="877" spans="1:16" x14ac:dyDescent="0.4">
      <c r="A877" s="1">
        <v>876</v>
      </c>
      <c r="B877" s="21">
        <v>40689</v>
      </c>
      <c r="C877" s="43">
        <v>4</v>
      </c>
      <c r="D877" s="23">
        <v>13767</v>
      </c>
      <c r="E877" s="25">
        <f t="shared" si="167"/>
        <v>15709.75</v>
      </c>
      <c r="F877" s="25">
        <f t="shared" si="168"/>
        <v>15453.875</v>
      </c>
      <c r="G877" s="25">
        <f t="shared" ref="G877:G940" si="169">D877/F877</f>
        <v>0.89084452928472635</v>
      </c>
      <c r="H877" s="25">
        <f t="shared" si="164"/>
        <v>1.0020806698719684</v>
      </c>
      <c r="I877" s="4">
        <f t="shared" ref="I877:I940" si="170">D877/H877</f>
        <v>13738.414894041365</v>
      </c>
      <c r="J877" s="25">
        <f t="shared" si="165"/>
        <v>14681.423987330902</v>
      </c>
      <c r="K877" s="15">
        <f t="shared" ref="K877:K940" si="171">H877*J877</f>
        <v>14711.971183898935</v>
      </c>
      <c r="L877" s="36">
        <f t="shared" ref="L877:L940" si="172">D877-K877</f>
        <v>-944.97118389893512</v>
      </c>
      <c r="M877" s="36">
        <f t="shared" ref="M877:M940" si="173">ABS(L877)</f>
        <v>944.97118389893512</v>
      </c>
      <c r="N877" s="36">
        <f t="shared" ref="N877:N940" si="174">M877/D877</f>
        <v>6.8640312624314317E-2</v>
      </c>
      <c r="O877" s="36">
        <f t="shared" ref="O877:O940" si="175">L877^2</f>
        <v>892970.53839935502</v>
      </c>
      <c r="P877" s="35">
        <f t="shared" si="166"/>
        <v>892970.53839935502</v>
      </c>
    </row>
    <row r="878" spans="1:16" x14ac:dyDescent="0.4">
      <c r="A878" s="1">
        <v>877</v>
      </c>
      <c r="B878" s="21">
        <v>40690</v>
      </c>
      <c r="C878" s="43">
        <v>1</v>
      </c>
      <c r="D878" s="23">
        <v>14722</v>
      </c>
      <c r="E878" s="25">
        <f t="shared" si="167"/>
        <v>15198</v>
      </c>
      <c r="F878" s="25">
        <f t="shared" si="168"/>
        <v>14525</v>
      </c>
      <c r="G878" s="25">
        <f t="shared" si="169"/>
        <v>1.0135628227194493</v>
      </c>
      <c r="H878" s="25">
        <f t="shared" si="164"/>
        <v>0.99569607902686397</v>
      </c>
      <c r="I878" s="4">
        <f t="shared" si="170"/>
        <v>14785.63620978445</v>
      </c>
      <c r="J878" s="25">
        <f t="shared" si="165"/>
        <v>14681.593425214962</v>
      </c>
      <c r="K878" s="15">
        <f t="shared" si="171"/>
        <v>14618.405007353123</v>
      </c>
      <c r="L878" s="36">
        <f t="shared" si="172"/>
        <v>103.59499264687656</v>
      </c>
      <c r="M878" s="36">
        <f t="shared" si="173"/>
        <v>103.59499264687656</v>
      </c>
      <c r="N878" s="36">
        <f t="shared" si="174"/>
        <v>7.0367472250289741E-3</v>
      </c>
      <c r="O878" s="36">
        <f t="shared" si="175"/>
        <v>10731.922501506409</v>
      </c>
      <c r="P878" s="35">
        <f t="shared" si="166"/>
        <v>10731.922501506409</v>
      </c>
    </row>
    <row r="879" spans="1:16" x14ac:dyDescent="0.4">
      <c r="A879" s="1">
        <v>878</v>
      </c>
      <c r="B879" s="21">
        <v>40691</v>
      </c>
      <c r="C879" s="43">
        <v>2</v>
      </c>
      <c r="D879" s="23">
        <v>15168</v>
      </c>
      <c r="E879" s="25">
        <f t="shared" si="167"/>
        <v>13852</v>
      </c>
      <c r="F879" s="25">
        <f t="shared" si="168"/>
        <v>14012.25</v>
      </c>
      <c r="G879" s="25">
        <f t="shared" si="169"/>
        <v>1.0824814002033936</v>
      </c>
      <c r="H879" s="25">
        <f t="shared" si="164"/>
        <v>0.99867359391021715</v>
      </c>
      <c r="I879" s="4">
        <f t="shared" si="170"/>
        <v>15188.145648881185</v>
      </c>
      <c r="J879" s="25">
        <f t="shared" si="165"/>
        <v>14681.762863099022</v>
      </c>
      <c r="K879" s="15">
        <f t="shared" si="171"/>
        <v>14662.28888342866</v>
      </c>
      <c r="L879" s="36">
        <f t="shared" si="172"/>
        <v>505.71111657133952</v>
      </c>
      <c r="M879" s="36">
        <f t="shared" si="173"/>
        <v>505.71111657133952</v>
      </c>
      <c r="N879" s="36">
        <f t="shared" si="174"/>
        <v>3.3340659056654766E-2</v>
      </c>
      <c r="O879" s="36">
        <f t="shared" si="175"/>
        <v>255743.73342383094</v>
      </c>
      <c r="P879" s="35">
        <f t="shared" si="166"/>
        <v>255743.73342383094</v>
      </c>
    </row>
    <row r="880" spans="1:16" x14ac:dyDescent="0.4">
      <c r="A880" s="1">
        <v>879</v>
      </c>
      <c r="B880" s="21">
        <v>40692</v>
      </c>
      <c r="C880" s="43">
        <v>3</v>
      </c>
      <c r="D880" s="23">
        <v>11751</v>
      </c>
      <c r="E880" s="25">
        <f t="shared" si="167"/>
        <v>14172.5</v>
      </c>
      <c r="F880" s="25">
        <f t="shared" si="168"/>
        <v>14333.125</v>
      </c>
      <c r="G880" s="25">
        <f t="shared" si="169"/>
        <v>0.81984912571403656</v>
      </c>
      <c r="H880" s="25">
        <f t="shared" si="164"/>
        <v>1.0035496571909501</v>
      </c>
      <c r="I880" s="4">
        <f t="shared" si="170"/>
        <v>11709.435518011524</v>
      </c>
      <c r="J880" s="25">
        <f t="shared" si="165"/>
        <v>14681.932300983082</v>
      </c>
      <c r="K880" s="15">
        <f t="shared" si="171"/>
        <v>14734.048127552311</v>
      </c>
      <c r="L880" s="36">
        <f t="shared" si="172"/>
        <v>-2983.0481275523107</v>
      </c>
      <c r="M880" s="36">
        <f t="shared" si="173"/>
        <v>2983.0481275523107</v>
      </c>
      <c r="N880" s="36">
        <f t="shared" si="174"/>
        <v>0.25385483172090129</v>
      </c>
      <c r="O880" s="36">
        <f t="shared" si="175"/>
        <v>8898576.1312933471</v>
      </c>
      <c r="P880" s="35">
        <f t="shared" si="166"/>
        <v>8898576.1312933471</v>
      </c>
    </row>
    <row r="881" spans="1:16" x14ac:dyDescent="0.4">
      <c r="A881" s="1">
        <v>880</v>
      </c>
      <c r="B881" s="21">
        <v>40693</v>
      </c>
      <c r="C881" s="43">
        <v>4</v>
      </c>
      <c r="D881" s="23">
        <v>15049</v>
      </c>
      <c r="E881" s="25">
        <f t="shared" si="167"/>
        <v>14493.75</v>
      </c>
      <c r="F881" s="25">
        <f t="shared" si="168"/>
        <v>14265.125</v>
      </c>
      <c r="G881" s="25">
        <f t="shared" si="169"/>
        <v>1.0549504473322175</v>
      </c>
      <c r="H881" s="25">
        <f t="shared" si="164"/>
        <v>1.0020806698719684</v>
      </c>
      <c r="I881" s="4">
        <f t="shared" si="170"/>
        <v>15017.753013759608</v>
      </c>
      <c r="J881" s="25">
        <f t="shared" si="165"/>
        <v>14682.101738867143</v>
      </c>
      <c r="K881" s="15">
        <f t="shared" si="171"/>
        <v>14712.650345612379</v>
      </c>
      <c r="L881" s="36">
        <f t="shared" si="172"/>
        <v>336.34965438762083</v>
      </c>
      <c r="M881" s="36">
        <f t="shared" si="173"/>
        <v>336.34965438762083</v>
      </c>
      <c r="N881" s="36">
        <f t="shared" si="174"/>
        <v>2.2350299314746549E-2</v>
      </c>
      <c r="O881" s="36">
        <f t="shared" si="175"/>
        <v>113131.09000667198</v>
      </c>
      <c r="P881" s="35">
        <f t="shared" si="166"/>
        <v>113131.09000667198</v>
      </c>
    </row>
    <row r="882" spans="1:16" x14ac:dyDescent="0.4">
      <c r="A882" s="1">
        <v>881</v>
      </c>
      <c r="B882" s="21">
        <v>40694</v>
      </c>
      <c r="C882" s="43">
        <v>1</v>
      </c>
      <c r="D882" s="23">
        <v>16007</v>
      </c>
      <c r="E882" s="25">
        <f t="shared" si="167"/>
        <v>14036.5</v>
      </c>
      <c r="F882" s="25">
        <f t="shared" si="168"/>
        <v>14176.125</v>
      </c>
      <c r="G882" s="25">
        <f t="shared" si="169"/>
        <v>1.1291520073362784</v>
      </c>
      <c r="H882" s="25">
        <f t="shared" si="164"/>
        <v>0.99569607902686397</v>
      </c>
      <c r="I882" s="4">
        <f t="shared" si="170"/>
        <v>16076.190654124419</v>
      </c>
      <c r="J882" s="25">
        <f t="shared" si="165"/>
        <v>14682.271176751203</v>
      </c>
      <c r="K882" s="15">
        <f t="shared" si="171"/>
        <v>14619.079841900313</v>
      </c>
      <c r="L882" s="36">
        <f t="shared" si="172"/>
        <v>1387.9201580996869</v>
      </c>
      <c r="M882" s="36">
        <f t="shared" si="173"/>
        <v>1387.9201580996869</v>
      </c>
      <c r="N882" s="36">
        <f t="shared" si="174"/>
        <v>8.6707075535683575E-2</v>
      </c>
      <c r="O882" s="36">
        <f t="shared" si="175"/>
        <v>1926322.3652594599</v>
      </c>
      <c r="P882" s="35">
        <f t="shared" si="166"/>
        <v>1926322.3652594599</v>
      </c>
    </row>
    <row r="883" spans="1:16" x14ac:dyDescent="0.4">
      <c r="A883" s="1">
        <v>882</v>
      </c>
      <c r="B883" s="21">
        <v>40695</v>
      </c>
      <c r="C883" s="43">
        <v>2</v>
      </c>
      <c r="D883" s="23">
        <v>13339</v>
      </c>
      <c r="E883" s="25">
        <f t="shared" si="167"/>
        <v>14315.75</v>
      </c>
      <c r="F883" s="25">
        <f t="shared" si="168"/>
        <v>14565.5</v>
      </c>
      <c r="G883" s="25">
        <f t="shared" si="169"/>
        <v>0.91579417115787309</v>
      </c>
      <c r="H883" s="25">
        <f t="shared" si="164"/>
        <v>0.99867359391021715</v>
      </c>
      <c r="I883" s="4">
        <f t="shared" si="170"/>
        <v>13356.716430012271</v>
      </c>
      <c r="J883" s="25">
        <f t="shared" si="165"/>
        <v>14682.440614635263</v>
      </c>
      <c r="K883" s="15">
        <f t="shared" si="171"/>
        <v>14662.965735991136</v>
      </c>
      <c r="L883" s="36">
        <f t="shared" si="172"/>
        <v>-1323.9657359911362</v>
      </c>
      <c r="M883" s="36">
        <f t="shared" si="173"/>
        <v>1323.9657359911362</v>
      </c>
      <c r="N883" s="36">
        <f t="shared" si="174"/>
        <v>9.925524671947944E-2</v>
      </c>
      <c r="O883" s="36">
        <f t="shared" si="175"/>
        <v>1752885.2700785508</v>
      </c>
      <c r="P883" s="35">
        <f t="shared" si="166"/>
        <v>1752885.2700785508</v>
      </c>
    </row>
    <row r="884" spans="1:16" x14ac:dyDescent="0.4">
      <c r="A884" s="1">
        <v>883</v>
      </c>
      <c r="B884" s="21">
        <v>40696</v>
      </c>
      <c r="C884" s="43">
        <v>3</v>
      </c>
      <c r="D884" s="23">
        <v>12868</v>
      </c>
      <c r="E884" s="25">
        <f t="shared" si="167"/>
        <v>14815.25</v>
      </c>
      <c r="F884" s="25">
        <f t="shared" si="168"/>
        <v>14648.75</v>
      </c>
      <c r="G884" s="25">
        <f t="shared" si="169"/>
        <v>0.87843672668316408</v>
      </c>
      <c r="H884" s="25">
        <f t="shared" si="164"/>
        <v>1.0035496571909501</v>
      </c>
      <c r="I884" s="4">
        <f t="shared" si="170"/>
        <v>12822.484575421009</v>
      </c>
      <c r="J884" s="25">
        <f t="shared" si="165"/>
        <v>14682.610052519323</v>
      </c>
      <c r="K884" s="15">
        <f t="shared" si="171"/>
        <v>14734.728284874165</v>
      </c>
      <c r="L884" s="36">
        <f t="shared" si="172"/>
        <v>-1866.7282848741652</v>
      </c>
      <c r="M884" s="36">
        <f t="shared" si="173"/>
        <v>1866.7282848741652</v>
      </c>
      <c r="N884" s="36">
        <f t="shared" si="174"/>
        <v>0.14506747628801409</v>
      </c>
      <c r="O884" s="36">
        <f t="shared" si="175"/>
        <v>3484674.4895492424</v>
      </c>
      <c r="P884" s="35">
        <f t="shared" si="166"/>
        <v>3484674.4895492424</v>
      </c>
    </row>
    <row r="885" spans="1:16" x14ac:dyDescent="0.4">
      <c r="A885" s="1">
        <v>884</v>
      </c>
      <c r="B885" s="21">
        <v>40697</v>
      </c>
      <c r="C885" s="43">
        <v>4</v>
      </c>
      <c r="D885" s="23">
        <v>17047</v>
      </c>
      <c r="E885" s="25">
        <f t="shared" si="167"/>
        <v>14482.25</v>
      </c>
      <c r="F885" s="25">
        <f t="shared" si="168"/>
        <v>14484</v>
      </c>
      <c r="G885" s="25">
        <f t="shared" si="169"/>
        <v>1.1769538801436068</v>
      </c>
      <c r="H885" s="25">
        <f t="shared" si="164"/>
        <v>1.0020806698719684</v>
      </c>
      <c r="I885" s="4">
        <f t="shared" si="170"/>
        <v>17011.60446711144</v>
      </c>
      <c r="J885" s="25">
        <f t="shared" si="165"/>
        <v>14682.779490403382</v>
      </c>
      <c r="K885" s="15">
        <f t="shared" si="171"/>
        <v>14713.32950732582</v>
      </c>
      <c r="L885" s="36">
        <f t="shared" si="172"/>
        <v>2333.6704926741804</v>
      </c>
      <c r="M885" s="36">
        <f t="shared" si="173"/>
        <v>2333.6704926741804</v>
      </c>
      <c r="N885" s="36">
        <f t="shared" si="174"/>
        <v>0.13689625697625274</v>
      </c>
      <c r="O885" s="36">
        <f t="shared" si="175"/>
        <v>5446017.9683781518</v>
      </c>
      <c r="P885" s="35">
        <f t="shared" si="166"/>
        <v>5446017.9683781518</v>
      </c>
    </row>
    <row r="886" spans="1:16" x14ac:dyDescent="0.4">
      <c r="A886" s="1">
        <v>885</v>
      </c>
      <c r="B886" s="21">
        <v>40698</v>
      </c>
      <c r="C886" s="43">
        <v>1</v>
      </c>
      <c r="D886" s="23">
        <v>14675</v>
      </c>
      <c r="E886" s="25">
        <f t="shared" si="167"/>
        <v>14485.75</v>
      </c>
      <c r="F886" s="25">
        <f t="shared" si="168"/>
        <v>14941.5</v>
      </c>
      <c r="G886" s="25">
        <f t="shared" si="169"/>
        <v>0.98216377204430616</v>
      </c>
      <c r="H886" s="25">
        <f t="shared" si="164"/>
        <v>0.99569607902686397</v>
      </c>
      <c r="I886" s="4">
        <f t="shared" si="170"/>
        <v>14738.433051119877</v>
      </c>
      <c r="J886" s="25">
        <f t="shared" si="165"/>
        <v>14682.948928287442</v>
      </c>
      <c r="K886" s="15">
        <f t="shared" si="171"/>
        <v>14619.754676447501</v>
      </c>
      <c r="L886" s="36">
        <f t="shared" si="172"/>
        <v>55.24532355249903</v>
      </c>
      <c r="M886" s="36">
        <f t="shared" si="173"/>
        <v>55.24532355249903</v>
      </c>
      <c r="N886" s="36">
        <f t="shared" si="174"/>
        <v>3.7645876356047041E-3</v>
      </c>
      <c r="O886" s="36">
        <f t="shared" si="175"/>
        <v>3052.045774420304</v>
      </c>
      <c r="P886" s="35">
        <f t="shared" si="166"/>
        <v>3052.045774420304</v>
      </c>
    </row>
    <row r="887" spans="1:16" x14ac:dyDescent="0.4">
      <c r="A887" s="1">
        <v>886</v>
      </c>
      <c r="B887" s="21">
        <v>40699</v>
      </c>
      <c r="C887" s="43">
        <v>2</v>
      </c>
      <c r="D887" s="23">
        <v>13353</v>
      </c>
      <c r="E887" s="25">
        <f t="shared" si="167"/>
        <v>15397.25</v>
      </c>
      <c r="F887" s="25">
        <f t="shared" si="168"/>
        <v>15485.5</v>
      </c>
      <c r="G887" s="25">
        <f t="shared" si="169"/>
        <v>0.86229052985050536</v>
      </c>
      <c r="H887" s="25">
        <f t="shared" si="164"/>
        <v>0.99867359391021715</v>
      </c>
      <c r="I887" s="4">
        <f t="shared" si="170"/>
        <v>13370.735024361185</v>
      </c>
      <c r="J887" s="25">
        <f t="shared" si="165"/>
        <v>14683.118366171502</v>
      </c>
      <c r="K887" s="15">
        <f t="shared" si="171"/>
        <v>14663.64258855361</v>
      </c>
      <c r="L887" s="36">
        <f t="shared" si="172"/>
        <v>-1310.64258855361</v>
      </c>
      <c r="M887" s="36">
        <f t="shared" si="173"/>
        <v>1310.64258855361</v>
      </c>
      <c r="N887" s="36">
        <f t="shared" si="174"/>
        <v>9.8153417850191715E-2</v>
      </c>
      <c r="O887" s="36">
        <f t="shared" si="175"/>
        <v>1717783.9949305076</v>
      </c>
      <c r="P887" s="35">
        <f t="shared" si="166"/>
        <v>1717783.9949305076</v>
      </c>
    </row>
    <row r="888" spans="1:16" x14ac:dyDescent="0.4">
      <c r="A888" s="1">
        <v>887</v>
      </c>
      <c r="B888" s="21">
        <v>40700</v>
      </c>
      <c r="C888" s="43">
        <v>3</v>
      </c>
      <c r="D888" s="23">
        <v>16514</v>
      </c>
      <c r="E888" s="25">
        <f t="shared" si="167"/>
        <v>15573.75</v>
      </c>
      <c r="F888" s="25">
        <f t="shared" si="168"/>
        <v>16049.375</v>
      </c>
      <c r="G888" s="25">
        <f t="shared" si="169"/>
        <v>1.0289497254565987</v>
      </c>
      <c r="H888" s="25">
        <f t="shared" si="164"/>
        <v>1.0035496571909501</v>
      </c>
      <c r="I888" s="4">
        <f t="shared" si="170"/>
        <v>16455.588302650183</v>
      </c>
      <c r="J888" s="25">
        <f t="shared" si="165"/>
        <v>14683.287804055562</v>
      </c>
      <c r="K888" s="15">
        <f t="shared" si="171"/>
        <v>14735.408442196018</v>
      </c>
      <c r="L888" s="36">
        <f t="shared" si="172"/>
        <v>1778.5915578039821</v>
      </c>
      <c r="M888" s="36">
        <f t="shared" si="173"/>
        <v>1778.5915578039821</v>
      </c>
      <c r="N888" s="36">
        <f t="shared" si="174"/>
        <v>0.10770204419304724</v>
      </c>
      <c r="O888" s="36">
        <f t="shared" si="175"/>
        <v>3163387.9294915958</v>
      </c>
      <c r="P888" s="35">
        <f t="shared" si="166"/>
        <v>3163387.9294915958</v>
      </c>
    </row>
    <row r="889" spans="1:16" x14ac:dyDescent="0.4">
      <c r="A889" s="1">
        <v>888</v>
      </c>
      <c r="B889" s="21">
        <v>40701</v>
      </c>
      <c r="C889" s="43">
        <v>4</v>
      </c>
      <c r="D889" s="23">
        <v>17753</v>
      </c>
      <c r="E889" s="25">
        <f t="shared" si="167"/>
        <v>16525</v>
      </c>
      <c r="F889" s="25">
        <f t="shared" si="168"/>
        <v>16728.75</v>
      </c>
      <c r="G889" s="25">
        <f t="shared" si="169"/>
        <v>1.0612269296869163</v>
      </c>
      <c r="H889" s="25">
        <f t="shared" si="164"/>
        <v>1.0020806698719684</v>
      </c>
      <c r="I889" s="4">
        <f t="shared" si="170"/>
        <v>17716.138564241763</v>
      </c>
      <c r="J889" s="25">
        <f t="shared" si="165"/>
        <v>14683.457241939623</v>
      </c>
      <c r="K889" s="15">
        <f t="shared" si="171"/>
        <v>14714.008669039264</v>
      </c>
      <c r="L889" s="36">
        <f t="shared" si="172"/>
        <v>3038.9913309607364</v>
      </c>
      <c r="M889" s="36">
        <f t="shared" si="173"/>
        <v>3038.9913309607364</v>
      </c>
      <c r="N889" s="36">
        <f t="shared" si="174"/>
        <v>0.17118184706588951</v>
      </c>
      <c r="O889" s="36">
        <f t="shared" si="175"/>
        <v>9235468.3096545078</v>
      </c>
      <c r="P889" s="35">
        <f t="shared" si="166"/>
        <v>9235468.3096545078</v>
      </c>
    </row>
    <row r="890" spans="1:16" x14ac:dyDescent="0.4">
      <c r="A890" s="1">
        <v>889</v>
      </c>
      <c r="B890" s="21">
        <v>40702</v>
      </c>
      <c r="C890" s="43">
        <v>1</v>
      </c>
      <c r="D890" s="23">
        <v>18480</v>
      </c>
      <c r="E890" s="25">
        <f t="shared" si="167"/>
        <v>16932.5</v>
      </c>
      <c r="F890" s="25">
        <f t="shared" si="168"/>
        <v>16690.625</v>
      </c>
      <c r="G890" s="25">
        <f t="shared" si="169"/>
        <v>1.1072083879423329</v>
      </c>
      <c r="H890" s="25">
        <f t="shared" si="164"/>
        <v>0.99569607902686397</v>
      </c>
      <c r="I890" s="4">
        <f t="shared" si="170"/>
        <v>18559.880257900873</v>
      </c>
      <c r="J890" s="25">
        <f t="shared" si="165"/>
        <v>14683.626679823683</v>
      </c>
      <c r="K890" s="15">
        <f t="shared" si="171"/>
        <v>14620.429510994691</v>
      </c>
      <c r="L890" s="36">
        <f t="shared" si="172"/>
        <v>3859.5704890053094</v>
      </c>
      <c r="M890" s="36">
        <f t="shared" si="173"/>
        <v>3859.5704890053094</v>
      </c>
      <c r="N890" s="36">
        <f t="shared" si="174"/>
        <v>0.20885121693751674</v>
      </c>
      <c r="O890" s="36">
        <f t="shared" si="175"/>
        <v>14896284.359600684</v>
      </c>
      <c r="P890" s="35">
        <f t="shared" si="166"/>
        <v>14896284.359600684</v>
      </c>
    </row>
    <row r="891" spans="1:16" x14ac:dyDescent="0.4">
      <c r="A891" s="1">
        <v>890</v>
      </c>
      <c r="B891" s="21">
        <v>40703</v>
      </c>
      <c r="C891" s="43">
        <v>2</v>
      </c>
      <c r="D891" s="23">
        <v>14983</v>
      </c>
      <c r="E891" s="25">
        <f t="shared" si="167"/>
        <v>16448.75</v>
      </c>
      <c r="F891" s="25">
        <f t="shared" si="168"/>
        <v>16193.875</v>
      </c>
      <c r="G891" s="25">
        <f t="shared" si="169"/>
        <v>0.92522635873131043</v>
      </c>
      <c r="H891" s="25">
        <f t="shared" si="164"/>
        <v>0.99867359391021715</v>
      </c>
      <c r="I891" s="4">
        <f t="shared" si="170"/>
        <v>15002.899937841956</v>
      </c>
      <c r="J891" s="25">
        <f t="shared" si="165"/>
        <v>14683.796117707743</v>
      </c>
      <c r="K891" s="15">
        <f t="shared" si="171"/>
        <v>14664.319441116086</v>
      </c>
      <c r="L891" s="36">
        <f t="shared" si="172"/>
        <v>318.68055888391427</v>
      </c>
      <c r="M891" s="36">
        <f t="shared" si="173"/>
        <v>318.68055888391427</v>
      </c>
      <c r="N891" s="36">
        <f t="shared" si="174"/>
        <v>2.1269475998392462E-2</v>
      </c>
      <c r="O891" s="36">
        <f t="shared" si="175"/>
        <v>101557.29861056396</v>
      </c>
      <c r="P891" s="35">
        <f t="shared" si="166"/>
        <v>101557.29861056396</v>
      </c>
    </row>
    <row r="892" spans="1:16" x14ac:dyDescent="0.4">
      <c r="A892" s="1">
        <v>891</v>
      </c>
      <c r="B892" s="21">
        <v>40704</v>
      </c>
      <c r="C892" s="43">
        <v>3</v>
      </c>
      <c r="D892" s="23">
        <v>14579</v>
      </c>
      <c r="E892" s="25">
        <f t="shared" si="167"/>
        <v>15939</v>
      </c>
      <c r="F892" s="25">
        <f t="shared" si="168"/>
        <v>15399.875</v>
      </c>
      <c r="G892" s="25">
        <f t="shared" si="169"/>
        <v>0.94669599590905773</v>
      </c>
      <c r="H892" s="25">
        <f t="shared" si="164"/>
        <v>1.0035496571909501</v>
      </c>
      <c r="I892" s="4">
        <f t="shared" si="170"/>
        <v>14527.432594425156</v>
      </c>
      <c r="J892" s="25">
        <f t="shared" si="165"/>
        <v>14683.965555591803</v>
      </c>
      <c r="K892" s="15">
        <f t="shared" si="171"/>
        <v>14736.088599517874</v>
      </c>
      <c r="L892" s="36">
        <f t="shared" si="172"/>
        <v>-157.08859951787417</v>
      </c>
      <c r="M892" s="36">
        <f t="shared" si="173"/>
        <v>157.08859951787417</v>
      </c>
      <c r="N892" s="36">
        <f t="shared" si="174"/>
        <v>1.0774991392953849E-2</v>
      </c>
      <c r="O892" s="36">
        <f t="shared" si="175"/>
        <v>24676.828098487058</v>
      </c>
      <c r="P892" s="35">
        <f t="shared" si="166"/>
        <v>24676.828098487058</v>
      </c>
    </row>
    <row r="893" spans="1:16" x14ac:dyDescent="0.4">
      <c r="A893" s="1">
        <v>892</v>
      </c>
      <c r="B893" s="21">
        <v>40705</v>
      </c>
      <c r="C893" s="43">
        <v>4</v>
      </c>
      <c r="D893" s="23">
        <v>15714</v>
      </c>
      <c r="E893" s="25">
        <f t="shared" si="167"/>
        <v>14860.75</v>
      </c>
      <c r="F893" s="25">
        <f t="shared" si="168"/>
        <v>15189.5</v>
      </c>
      <c r="G893" s="25">
        <f t="shared" si="169"/>
        <v>1.0345304322064584</v>
      </c>
      <c r="H893" s="25">
        <f t="shared" si="164"/>
        <v>1.0020806698719684</v>
      </c>
      <c r="I893" s="4">
        <f t="shared" si="170"/>
        <v>15681.372241226558</v>
      </c>
      <c r="J893" s="25">
        <f t="shared" si="165"/>
        <v>14684.134993475864</v>
      </c>
      <c r="K893" s="15">
        <f t="shared" si="171"/>
        <v>14714.687830752706</v>
      </c>
      <c r="L893" s="36">
        <f t="shared" si="172"/>
        <v>999.31216924729415</v>
      </c>
      <c r="M893" s="36">
        <f t="shared" si="173"/>
        <v>999.31216924729415</v>
      </c>
      <c r="N893" s="36">
        <f t="shared" si="174"/>
        <v>6.3593748838443057E-2</v>
      </c>
      <c r="O893" s="36">
        <f t="shared" si="175"/>
        <v>998624.81160573266</v>
      </c>
      <c r="P893" s="35">
        <f t="shared" si="166"/>
        <v>998624.81160573266</v>
      </c>
    </row>
    <row r="894" spans="1:16" x14ac:dyDescent="0.4">
      <c r="A894" s="1">
        <v>893</v>
      </c>
      <c r="B894" s="21">
        <v>40706</v>
      </c>
      <c r="C894" s="43">
        <v>1</v>
      </c>
      <c r="D894" s="23">
        <v>14167</v>
      </c>
      <c r="E894" s="25">
        <f t="shared" si="167"/>
        <v>15518.25</v>
      </c>
      <c r="F894" s="25">
        <f t="shared" si="168"/>
        <v>15952</v>
      </c>
      <c r="G894" s="25">
        <f t="shared" si="169"/>
        <v>0.88810180541624872</v>
      </c>
      <c r="H894" s="25">
        <f t="shared" si="164"/>
        <v>0.99569607902686397</v>
      </c>
      <c r="I894" s="4">
        <f t="shared" si="170"/>
        <v>14228.237208532557</v>
      </c>
      <c r="J894" s="25">
        <f t="shared" si="165"/>
        <v>14684.304431359924</v>
      </c>
      <c r="K894" s="15">
        <f t="shared" si="171"/>
        <v>14621.10434554188</v>
      </c>
      <c r="L894" s="36">
        <f t="shared" si="172"/>
        <v>-454.10434554188032</v>
      </c>
      <c r="M894" s="36">
        <f t="shared" si="173"/>
        <v>454.10434554188032</v>
      </c>
      <c r="N894" s="36">
        <f t="shared" si="174"/>
        <v>3.2053670187187147E-2</v>
      </c>
      <c r="O894" s="36">
        <f t="shared" si="175"/>
        <v>206210.75664001945</v>
      </c>
      <c r="P894" s="35">
        <f t="shared" si="166"/>
        <v>206210.75664001945</v>
      </c>
    </row>
    <row r="895" spans="1:16" x14ac:dyDescent="0.4">
      <c r="A895" s="1">
        <v>894</v>
      </c>
      <c r="B895" s="21">
        <v>40707</v>
      </c>
      <c r="C895" s="43">
        <v>2</v>
      </c>
      <c r="D895" s="23">
        <v>17613</v>
      </c>
      <c r="E895" s="25">
        <f t="shared" si="167"/>
        <v>16385.75</v>
      </c>
      <c r="F895" s="25">
        <f t="shared" si="168"/>
        <v>16668.875</v>
      </c>
      <c r="G895" s="25">
        <f t="shared" si="169"/>
        <v>1.056639995200636</v>
      </c>
      <c r="H895" s="25">
        <f t="shared" si="164"/>
        <v>0.99867359391021715</v>
      </c>
      <c r="I895" s="4">
        <f t="shared" si="170"/>
        <v>17636.393019102343</v>
      </c>
      <c r="J895" s="25">
        <f t="shared" si="165"/>
        <v>14684.473869243982</v>
      </c>
      <c r="K895" s="15">
        <f t="shared" si="171"/>
        <v>14664.99629367856</v>
      </c>
      <c r="L895" s="36">
        <f t="shared" si="172"/>
        <v>2948.0037063214404</v>
      </c>
      <c r="M895" s="36">
        <f t="shared" si="173"/>
        <v>2948.0037063214404</v>
      </c>
      <c r="N895" s="36">
        <f t="shared" si="174"/>
        <v>0.16737658015791973</v>
      </c>
      <c r="O895" s="36">
        <f t="shared" si="175"/>
        <v>8690725.8524849489</v>
      </c>
      <c r="P895" s="35">
        <f t="shared" si="166"/>
        <v>8690725.8524849489</v>
      </c>
    </row>
    <row r="896" spans="1:16" x14ac:dyDescent="0.4">
      <c r="A896" s="1">
        <v>895</v>
      </c>
      <c r="B896" s="21">
        <v>40708</v>
      </c>
      <c r="C896" s="43">
        <v>3</v>
      </c>
      <c r="D896" s="23">
        <v>18049</v>
      </c>
      <c r="E896" s="25">
        <f t="shared" si="167"/>
        <v>16952</v>
      </c>
      <c r="F896" s="25">
        <f t="shared" si="168"/>
        <v>16980.625</v>
      </c>
      <c r="G896" s="25">
        <f t="shared" si="169"/>
        <v>1.0629172954470167</v>
      </c>
      <c r="H896" s="25">
        <f t="shared" si="164"/>
        <v>1.0035496571909501</v>
      </c>
      <c r="I896" s="4">
        <f t="shared" si="170"/>
        <v>17985.158851552209</v>
      </c>
      <c r="J896" s="25">
        <f t="shared" si="165"/>
        <v>14684.643307128043</v>
      </c>
      <c r="K896" s="15">
        <f t="shared" si="171"/>
        <v>14736.768756839727</v>
      </c>
      <c r="L896" s="36">
        <f t="shared" si="172"/>
        <v>3312.2312431602732</v>
      </c>
      <c r="M896" s="36">
        <f t="shared" si="173"/>
        <v>3312.2312431602732</v>
      </c>
      <c r="N896" s="36">
        <f t="shared" si="174"/>
        <v>0.18351328290543925</v>
      </c>
      <c r="O896" s="36">
        <f t="shared" si="175"/>
        <v>10970875.808167048</v>
      </c>
      <c r="P896" s="35">
        <f t="shared" si="166"/>
        <v>10970875.808167048</v>
      </c>
    </row>
    <row r="897" spans="1:16" x14ac:dyDescent="0.4">
      <c r="A897" s="1">
        <v>896</v>
      </c>
      <c r="B897" s="21">
        <v>40709</v>
      </c>
      <c r="C897" s="43">
        <v>4</v>
      </c>
      <c r="D897" s="23">
        <v>17979</v>
      </c>
      <c r="E897" s="25">
        <f t="shared" si="167"/>
        <v>17009.25</v>
      </c>
      <c r="F897" s="25">
        <f t="shared" si="168"/>
        <v>17039.375</v>
      </c>
      <c r="G897" s="25">
        <f t="shared" si="169"/>
        <v>1.0551443348127498</v>
      </c>
      <c r="H897" s="25">
        <f t="shared" si="164"/>
        <v>1.0020806698719684</v>
      </c>
      <c r="I897" s="4">
        <f t="shared" si="170"/>
        <v>17941.669309215496</v>
      </c>
      <c r="J897" s="25">
        <f t="shared" si="165"/>
        <v>14684.812745012103</v>
      </c>
      <c r="K897" s="15">
        <f t="shared" si="171"/>
        <v>14715.366992466148</v>
      </c>
      <c r="L897" s="36">
        <f t="shared" si="172"/>
        <v>3263.6330075338519</v>
      </c>
      <c r="M897" s="36">
        <f t="shared" si="173"/>
        <v>3263.6330075338519</v>
      </c>
      <c r="N897" s="36">
        <f t="shared" si="174"/>
        <v>0.18152472370731698</v>
      </c>
      <c r="O897" s="36">
        <f t="shared" si="175"/>
        <v>10651300.407864455</v>
      </c>
      <c r="P897" s="35">
        <f t="shared" si="166"/>
        <v>10651300.407864455</v>
      </c>
    </row>
    <row r="898" spans="1:16" x14ac:dyDescent="0.4">
      <c r="A898" s="1">
        <v>897</v>
      </c>
      <c r="B898" s="21">
        <v>40710</v>
      </c>
      <c r="C898" s="43">
        <v>1</v>
      </c>
      <c r="D898" s="23">
        <v>14396</v>
      </c>
      <c r="E898" s="25">
        <f t="shared" si="167"/>
        <v>17069.5</v>
      </c>
      <c r="F898" s="25">
        <f t="shared" si="168"/>
        <v>16730</v>
      </c>
      <c r="G898" s="25">
        <f t="shared" si="169"/>
        <v>0.86049013747758518</v>
      </c>
      <c r="H898" s="25">
        <f t="shared" ref="H898:H961" si="176">VLOOKUP(C898,$Q$38:$S$42,3,FALSE)</f>
        <v>0.99569607902686397</v>
      </c>
      <c r="I898" s="4">
        <f t="shared" si="170"/>
        <v>14458.227066706762</v>
      </c>
      <c r="J898" s="25">
        <f t="shared" si="165"/>
        <v>14684.982182896163</v>
      </c>
      <c r="K898" s="15">
        <f t="shared" si="171"/>
        <v>14621.779180089068</v>
      </c>
      <c r="L898" s="36">
        <f t="shared" si="172"/>
        <v>-225.77918008906818</v>
      </c>
      <c r="M898" s="36">
        <f t="shared" si="173"/>
        <v>225.77918008906818</v>
      </c>
      <c r="N898" s="36">
        <f t="shared" si="174"/>
        <v>1.5683466246809403E-2</v>
      </c>
      <c r="O898" s="36">
        <f t="shared" si="175"/>
        <v>50976.238161691879</v>
      </c>
      <c r="P898" s="35">
        <f t="shared" si="166"/>
        <v>50976.238161691879</v>
      </c>
    </row>
    <row r="899" spans="1:16" x14ac:dyDescent="0.4">
      <c r="A899" s="1">
        <v>898</v>
      </c>
      <c r="B899" s="21">
        <v>40711</v>
      </c>
      <c r="C899" s="43">
        <v>2</v>
      </c>
      <c r="D899" s="23">
        <v>17854</v>
      </c>
      <c r="E899" s="25">
        <f t="shared" si="167"/>
        <v>16390.5</v>
      </c>
      <c r="F899" s="25">
        <f t="shared" si="168"/>
        <v>15858.25</v>
      </c>
      <c r="G899" s="25">
        <f t="shared" si="169"/>
        <v>1.1258493213311682</v>
      </c>
      <c r="H899" s="25">
        <f t="shared" si="176"/>
        <v>0.99867359391021715</v>
      </c>
      <c r="I899" s="4">
        <f t="shared" si="170"/>
        <v>17877.713107537227</v>
      </c>
      <c r="J899" s="25">
        <f t="shared" ref="J899:J962" si="177">INTERCEPT($I$2:$I$3896,$A$2:$A$3896)+SLOPE($I$2:$I$3896,$A$2:$A$3896)*A899</f>
        <v>14685.151620780223</v>
      </c>
      <c r="K899" s="15">
        <f t="shared" si="171"/>
        <v>14665.673146241035</v>
      </c>
      <c r="L899" s="36">
        <f t="shared" si="172"/>
        <v>3188.3268537589647</v>
      </c>
      <c r="M899" s="36">
        <f t="shared" si="173"/>
        <v>3188.3268537589647</v>
      </c>
      <c r="N899" s="36">
        <f t="shared" si="174"/>
        <v>0.17857773349159656</v>
      </c>
      <c r="O899" s="36">
        <f t="shared" si="175"/>
        <v>10165428.12640054</v>
      </c>
      <c r="P899" s="35">
        <f t="shared" ref="P899:P962" si="178">(D899-K899)^2</f>
        <v>10165428.12640054</v>
      </c>
    </row>
    <row r="900" spans="1:16" x14ac:dyDescent="0.4">
      <c r="A900" s="1">
        <v>899</v>
      </c>
      <c r="B900" s="21">
        <v>40712</v>
      </c>
      <c r="C900" s="43">
        <v>3</v>
      </c>
      <c r="D900" s="23">
        <v>15333</v>
      </c>
      <c r="E900" s="25">
        <f t="shared" si="167"/>
        <v>15326</v>
      </c>
      <c r="F900" s="25">
        <f t="shared" si="168"/>
        <v>15729.5</v>
      </c>
      <c r="G900" s="25">
        <f t="shared" si="169"/>
        <v>0.97479258717696049</v>
      </c>
      <c r="H900" s="25">
        <f t="shared" si="176"/>
        <v>1.0035496571909501</v>
      </c>
      <c r="I900" s="4">
        <f t="shared" si="170"/>
        <v>15278.765619749016</v>
      </c>
      <c r="J900" s="25">
        <f t="shared" si="177"/>
        <v>14685.321058664284</v>
      </c>
      <c r="K900" s="15">
        <f t="shared" si="171"/>
        <v>14737.448914161583</v>
      </c>
      <c r="L900" s="36">
        <f t="shared" si="172"/>
        <v>595.55108583841684</v>
      </c>
      <c r="M900" s="36">
        <f t="shared" si="173"/>
        <v>595.55108583841684</v>
      </c>
      <c r="N900" s="36">
        <f t="shared" si="174"/>
        <v>3.884113257930065E-2</v>
      </c>
      <c r="O900" s="36">
        <f t="shared" si="175"/>
        <v>354681.09584331734</v>
      </c>
      <c r="P900" s="35">
        <f t="shared" si="178"/>
        <v>354681.09584331734</v>
      </c>
    </row>
    <row r="901" spans="1:16" x14ac:dyDescent="0.4">
      <c r="A901" s="1">
        <v>900</v>
      </c>
      <c r="B901" s="21">
        <v>40713</v>
      </c>
      <c r="C901" s="43">
        <v>4</v>
      </c>
      <c r="D901" s="23">
        <v>13721</v>
      </c>
      <c r="E901" s="25">
        <f t="shared" ref="E901:E964" si="179">AVERAGE(D899:D902)</f>
        <v>16133</v>
      </c>
      <c r="F901" s="25">
        <f t="shared" ref="F901:F964" si="180">AVERAGE(E901:E902)</f>
        <v>16210.625</v>
      </c>
      <c r="G901" s="25">
        <f t="shared" si="169"/>
        <v>0.84642017195512198</v>
      </c>
      <c r="H901" s="25">
        <f t="shared" si="176"/>
        <v>1.0020806698719684</v>
      </c>
      <c r="I901" s="4">
        <f t="shared" si="170"/>
        <v>13692.510406126359</v>
      </c>
      <c r="J901" s="25">
        <f t="shared" si="177"/>
        <v>14685.490496548344</v>
      </c>
      <c r="K901" s="15">
        <f t="shared" si="171"/>
        <v>14716.04615417959</v>
      </c>
      <c r="L901" s="36">
        <f t="shared" si="172"/>
        <v>-995.0461541795903</v>
      </c>
      <c r="M901" s="36">
        <f t="shared" si="173"/>
        <v>995.0461541795903</v>
      </c>
      <c r="N901" s="36">
        <f t="shared" si="174"/>
        <v>7.2519944186253946E-2</v>
      </c>
      <c r="O901" s="36">
        <f t="shared" si="175"/>
        <v>990116.84894759301</v>
      </c>
      <c r="P901" s="35">
        <f t="shared" si="178"/>
        <v>990116.84894759301</v>
      </c>
    </row>
    <row r="902" spans="1:16" x14ac:dyDescent="0.4">
      <c r="A902" s="1">
        <v>901</v>
      </c>
      <c r="B902" s="21">
        <v>40714</v>
      </c>
      <c r="C902" s="43">
        <v>1</v>
      </c>
      <c r="D902" s="23">
        <v>17624</v>
      </c>
      <c r="E902" s="25">
        <f t="shared" si="179"/>
        <v>16288.25</v>
      </c>
      <c r="F902" s="25">
        <f t="shared" si="180"/>
        <v>16736.5</v>
      </c>
      <c r="G902" s="25">
        <f t="shared" si="169"/>
        <v>1.053027813461596</v>
      </c>
      <c r="H902" s="25">
        <f t="shared" si="176"/>
        <v>0.99569607902686397</v>
      </c>
      <c r="I902" s="4">
        <f t="shared" si="170"/>
        <v>17700.180176690745</v>
      </c>
      <c r="J902" s="25">
        <f t="shared" si="177"/>
        <v>14685.659934432404</v>
      </c>
      <c r="K902" s="15">
        <f t="shared" si="171"/>
        <v>14622.454014636256</v>
      </c>
      <c r="L902" s="36">
        <f t="shared" si="172"/>
        <v>3001.545985363744</v>
      </c>
      <c r="M902" s="36">
        <f t="shared" si="173"/>
        <v>3001.545985363744</v>
      </c>
      <c r="N902" s="36">
        <f t="shared" si="174"/>
        <v>0.17031014442599546</v>
      </c>
      <c r="O902" s="36">
        <f t="shared" si="175"/>
        <v>9009278.3022532091</v>
      </c>
      <c r="P902" s="35">
        <f t="shared" si="178"/>
        <v>9009278.3022532091</v>
      </c>
    </row>
    <row r="903" spans="1:16" x14ac:dyDescent="0.4">
      <c r="A903" s="1">
        <v>902</v>
      </c>
      <c r="B903" s="21">
        <v>40715</v>
      </c>
      <c r="C903" s="43">
        <v>2</v>
      </c>
      <c r="D903" s="23">
        <v>18475</v>
      </c>
      <c r="E903" s="25">
        <f t="shared" si="179"/>
        <v>17184.75</v>
      </c>
      <c r="F903" s="25">
        <f t="shared" si="180"/>
        <v>17401.375</v>
      </c>
      <c r="G903" s="25">
        <f t="shared" si="169"/>
        <v>1.0616977106694154</v>
      </c>
      <c r="H903" s="25">
        <f t="shared" si="176"/>
        <v>0.99867359391021715</v>
      </c>
      <c r="I903" s="4">
        <f t="shared" si="170"/>
        <v>18499.53789972837</v>
      </c>
      <c r="J903" s="25">
        <f t="shared" si="177"/>
        <v>14685.829372316464</v>
      </c>
      <c r="K903" s="15">
        <f t="shared" si="171"/>
        <v>14666.349998803511</v>
      </c>
      <c r="L903" s="36">
        <f t="shared" si="172"/>
        <v>3808.650001196489</v>
      </c>
      <c r="M903" s="36">
        <f t="shared" si="173"/>
        <v>3808.650001196489</v>
      </c>
      <c r="N903" s="36">
        <f t="shared" si="174"/>
        <v>0.20615155622173148</v>
      </c>
      <c r="O903" s="36">
        <f t="shared" si="175"/>
        <v>14505814.831614016</v>
      </c>
      <c r="P903" s="35">
        <f t="shared" si="178"/>
        <v>14505814.831614016</v>
      </c>
    </row>
    <row r="904" spans="1:16" x14ac:dyDescent="0.4">
      <c r="A904" s="1">
        <v>903</v>
      </c>
      <c r="B904" s="21">
        <v>40716</v>
      </c>
      <c r="C904" s="43">
        <v>3</v>
      </c>
      <c r="D904" s="23">
        <v>18919</v>
      </c>
      <c r="E904" s="25">
        <f t="shared" si="179"/>
        <v>17618</v>
      </c>
      <c r="F904" s="25">
        <f t="shared" si="180"/>
        <v>17782.125</v>
      </c>
      <c r="G904" s="25">
        <f t="shared" si="169"/>
        <v>1.0639335849905454</v>
      </c>
      <c r="H904" s="25">
        <f t="shared" si="176"/>
        <v>1.0035496571909501</v>
      </c>
      <c r="I904" s="4">
        <f t="shared" si="170"/>
        <v>18852.08157307974</v>
      </c>
      <c r="J904" s="25">
        <f t="shared" si="177"/>
        <v>14685.998810200525</v>
      </c>
      <c r="K904" s="15">
        <f t="shared" si="171"/>
        <v>14738.129071483438</v>
      </c>
      <c r="L904" s="36">
        <f t="shared" si="172"/>
        <v>4180.8709285165623</v>
      </c>
      <c r="M904" s="36">
        <f t="shared" si="173"/>
        <v>4180.8709285165623</v>
      </c>
      <c r="N904" s="36">
        <f t="shared" si="174"/>
        <v>0.22098794484468326</v>
      </c>
      <c r="O904" s="36">
        <f t="shared" si="175"/>
        <v>17479681.720914941</v>
      </c>
      <c r="P904" s="35">
        <f t="shared" si="178"/>
        <v>17479681.720914941</v>
      </c>
    </row>
    <row r="905" spans="1:16" x14ac:dyDescent="0.4">
      <c r="A905" s="1">
        <v>904</v>
      </c>
      <c r="B905" s="21">
        <v>40717</v>
      </c>
      <c r="C905" s="43">
        <v>4</v>
      </c>
      <c r="D905" s="23">
        <v>15454</v>
      </c>
      <c r="E905" s="25">
        <f t="shared" si="179"/>
        <v>17946.25</v>
      </c>
      <c r="F905" s="25">
        <f t="shared" si="180"/>
        <v>17626</v>
      </c>
      <c r="G905" s="25">
        <f t="shared" si="169"/>
        <v>0.876772949052536</v>
      </c>
      <c r="H905" s="25">
        <f t="shared" si="176"/>
        <v>1.0020806698719684</v>
      </c>
      <c r="I905" s="4">
        <f t="shared" si="170"/>
        <v>15421.912092141734</v>
      </c>
      <c r="J905" s="25">
        <f t="shared" si="177"/>
        <v>14686.168248084583</v>
      </c>
      <c r="K905" s="15">
        <f t="shared" si="171"/>
        <v>14716.725315893033</v>
      </c>
      <c r="L905" s="36">
        <f t="shared" si="172"/>
        <v>737.27468410696747</v>
      </c>
      <c r="M905" s="36">
        <f t="shared" si="173"/>
        <v>737.27468410696747</v>
      </c>
      <c r="N905" s="36">
        <f t="shared" si="174"/>
        <v>4.7707692772548688E-2</v>
      </c>
      <c r="O905" s="36">
        <f t="shared" si="175"/>
        <v>543573.95982502867</v>
      </c>
      <c r="P905" s="35">
        <f t="shared" si="178"/>
        <v>543573.95982502867</v>
      </c>
    </row>
    <row r="906" spans="1:16" x14ac:dyDescent="0.4">
      <c r="A906" s="1">
        <v>905</v>
      </c>
      <c r="B906" s="21">
        <v>40718</v>
      </c>
      <c r="C906" s="43">
        <v>1</v>
      </c>
      <c r="D906" s="23">
        <v>18937</v>
      </c>
      <c r="E906" s="25">
        <f t="shared" si="179"/>
        <v>17305.75</v>
      </c>
      <c r="F906" s="25">
        <f t="shared" si="180"/>
        <v>16724.25</v>
      </c>
      <c r="G906" s="25">
        <f t="shared" si="169"/>
        <v>1.132307876287427</v>
      </c>
      <c r="H906" s="25">
        <f t="shared" si="176"/>
        <v>0.99569607902686397</v>
      </c>
      <c r="I906" s="4">
        <f t="shared" si="170"/>
        <v>19018.855651724505</v>
      </c>
      <c r="J906" s="25">
        <f t="shared" si="177"/>
        <v>14686.337685968643</v>
      </c>
      <c r="K906" s="15">
        <f t="shared" si="171"/>
        <v>14623.128849183444</v>
      </c>
      <c r="L906" s="36">
        <f t="shared" si="172"/>
        <v>4313.8711508165561</v>
      </c>
      <c r="M906" s="36">
        <f t="shared" si="173"/>
        <v>4313.8711508165561</v>
      </c>
      <c r="N906" s="36">
        <f t="shared" si="174"/>
        <v>0.22780119083363554</v>
      </c>
      <c r="O906" s="36">
        <f t="shared" si="175"/>
        <v>18609484.305847358</v>
      </c>
      <c r="P906" s="35">
        <f t="shared" si="178"/>
        <v>18609484.305847358</v>
      </c>
    </row>
    <row r="907" spans="1:16" x14ac:dyDescent="0.4">
      <c r="A907" s="1">
        <v>906</v>
      </c>
      <c r="B907" s="21">
        <v>40719</v>
      </c>
      <c r="C907" s="43">
        <v>2</v>
      </c>
      <c r="D907" s="23">
        <v>15913</v>
      </c>
      <c r="E907" s="25">
        <f t="shared" si="179"/>
        <v>16142.75</v>
      </c>
      <c r="F907" s="25">
        <f t="shared" si="180"/>
        <v>16043.375</v>
      </c>
      <c r="G907" s="25">
        <f t="shared" si="169"/>
        <v>0.99187359268233777</v>
      </c>
      <c r="H907" s="25">
        <f t="shared" si="176"/>
        <v>0.99867359391021715</v>
      </c>
      <c r="I907" s="4">
        <f t="shared" si="170"/>
        <v>15934.135133876998</v>
      </c>
      <c r="J907" s="25">
        <f t="shared" si="177"/>
        <v>14686.507123852703</v>
      </c>
      <c r="K907" s="15">
        <f t="shared" si="171"/>
        <v>14667.026851365987</v>
      </c>
      <c r="L907" s="36">
        <f t="shared" si="172"/>
        <v>1245.9731486340133</v>
      </c>
      <c r="M907" s="36">
        <f t="shared" si="173"/>
        <v>1245.9731486340133</v>
      </c>
      <c r="N907" s="36">
        <f t="shared" si="174"/>
        <v>7.8299072999058208E-2</v>
      </c>
      <c r="O907" s="36">
        <f t="shared" si="175"/>
        <v>1552449.0871169572</v>
      </c>
      <c r="P907" s="35">
        <f t="shared" si="178"/>
        <v>1552449.0871169572</v>
      </c>
    </row>
    <row r="908" spans="1:16" x14ac:dyDescent="0.4">
      <c r="A908" s="1">
        <v>907</v>
      </c>
      <c r="B908" s="21">
        <v>40720</v>
      </c>
      <c r="C908" s="43">
        <v>3</v>
      </c>
      <c r="D908" s="23">
        <v>14267</v>
      </c>
      <c r="E908" s="25">
        <f t="shared" si="179"/>
        <v>15944</v>
      </c>
      <c r="F908" s="25">
        <f t="shared" si="180"/>
        <v>15931.25</v>
      </c>
      <c r="G908" s="25">
        <f t="shared" si="169"/>
        <v>0.89553550411926242</v>
      </c>
      <c r="H908" s="25">
        <f t="shared" si="176"/>
        <v>1.0035496571909501</v>
      </c>
      <c r="I908" s="4">
        <f t="shared" si="170"/>
        <v>14216.536170153213</v>
      </c>
      <c r="J908" s="25">
        <f t="shared" si="177"/>
        <v>14686.676561736764</v>
      </c>
      <c r="K908" s="15">
        <f t="shared" si="171"/>
        <v>14738.809228805292</v>
      </c>
      <c r="L908" s="36">
        <f t="shared" si="172"/>
        <v>-471.80922880529215</v>
      </c>
      <c r="M908" s="36">
        <f t="shared" si="173"/>
        <v>471.80922880529215</v>
      </c>
      <c r="N908" s="36">
        <f t="shared" si="174"/>
        <v>3.3069967674023419E-2</v>
      </c>
      <c r="O908" s="36">
        <f t="shared" si="175"/>
        <v>222603.94838584453</v>
      </c>
      <c r="P908" s="35">
        <f t="shared" si="178"/>
        <v>222603.94838584453</v>
      </c>
    </row>
    <row r="909" spans="1:16" x14ac:dyDescent="0.4">
      <c r="A909" s="1">
        <v>908</v>
      </c>
      <c r="B909" s="21">
        <v>40721</v>
      </c>
      <c r="C909" s="43">
        <v>4</v>
      </c>
      <c r="D909" s="23">
        <v>14659</v>
      </c>
      <c r="E909" s="25">
        <f t="shared" si="179"/>
        <v>15918.5</v>
      </c>
      <c r="F909" s="25">
        <f t="shared" si="180"/>
        <v>16276</v>
      </c>
      <c r="G909" s="25">
        <f t="shared" si="169"/>
        <v>0.90065126566724008</v>
      </c>
      <c r="H909" s="25">
        <f t="shared" si="176"/>
        <v>1.0020806698719684</v>
      </c>
      <c r="I909" s="4">
        <f t="shared" si="170"/>
        <v>14628.562790132373</v>
      </c>
      <c r="J909" s="25">
        <f t="shared" si="177"/>
        <v>14686.845999620824</v>
      </c>
      <c r="K909" s="15">
        <f t="shared" si="171"/>
        <v>14717.404477606475</v>
      </c>
      <c r="L909" s="36">
        <f t="shared" si="172"/>
        <v>-58.404477606474757</v>
      </c>
      <c r="M909" s="36">
        <f t="shared" si="173"/>
        <v>58.404477606474757</v>
      </c>
      <c r="N909" s="36">
        <f t="shared" si="174"/>
        <v>3.9842061263711545E-3</v>
      </c>
      <c r="O909" s="36">
        <f t="shared" si="175"/>
        <v>3411.0830044852114</v>
      </c>
      <c r="P909" s="35">
        <f t="shared" si="178"/>
        <v>3411.0830044852114</v>
      </c>
    </row>
    <row r="910" spans="1:16" x14ac:dyDescent="0.4">
      <c r="A910" s="1">
        <v>909</v>
      </c>
      <c r="B910" s="21">
        <v>40722</v>
      </c>
      <c r="C910" s="43">
        <v>1</v>
      </c>
      <c r="D910" s="23">
        <v>18835</v>
      </c>
      <c r="E910" s="25">
        <f t="shared" si="179"/>
        <v>16633.5</v>
      </c>
      <c r="F910" s="25">
        <f t="shared" si="180"/>
        <v>16744.125</v>
      </c>
      <c r="G910" s="25">
        <f t="shared" si="169"/>
        <v>1.1248721566519599</v>
      </c>
      <c r="H910" s="25">
        <f t="shared" si="176"/>
        <v>0.99569607902686397</v>
      </c>
      <c r="I910" s="4">
        <f t="shared" si="170"/>
        <v>18916.414754197129</v>
      </c>
      <c r="J910" s="25">
        <f t="shared" si="177"/>
        <v>14687.015437504884</v>
      </c>
      <c r="K910" s="15">
        <f t="shared" si="171"/>
        <v>14623.803683730634</v>
      </c>
      <c r="L910" s="36">
        <f t="shared" si="172"/>
        <v>4211.1963162693664</v>
      </c>
      <c r="M910" s="36">
        <f t="shared" si="173"/>
        <v>4211.1963162693664</v>
      </c>
      <c r="N910" s="36">
        <f t="shared" si="174"/>
        <v>0.22358355807111052</v>
      </c>
      <c r="O910" s="36">
        <f t="shared" si="175"/>
        <v>17734174.41416068</v>
      </c>
      <c r="P910" s="35">
        <f t="shared" si="178"/>
        <v>17734174.41416068</v>
      </c>
    </row>
    <row r="911" spans="1:16" x14ac:dyDescent="0.4">
      <c r="A911" s="1">
        <v>910</v>
      </c>
      <c r="B911" s="21">
        <v>40723</v>
      </c>
      <c r="C911" s="43">
        <v>2</v>
      </c>
      <c r="D911" s="23">
        <v>18773</v>
      </c>
      <c r="E911" s="25">
        <f t="shared" si="179"/>
        <v>16854.75</v>
      </c>
      <c r="F911" s="25">
        <f t="shared" si="180"/>
        <v>17400</v>
      </c>
      <c r="G911" s="25">
        <f t="shared" si="169"/>
        <v>1.0789080459770115</v>
      </c>
      <c r="H911" s="25">
        <f t="shared" si="176"/>
        <v>0.99867359391021715</v>
      </c>
      <c r="I911" s="4">
        <f t="shared" si="170"/>
        <v>18797.933693726693</v>
      </c>
      <c r="J911" s="25">
        <f t="shared" si="177"/>
        <v>14687.184875388944</v>
      </c>
      <c r="K911" s="15">
        <f t="shared" si="171"/>
        <v>14667.703703928462</v>
      </c>
      <c r="L911" s="36">
        <f t="shared" si="172"/>
        <v>4105.2962960715377</v>
      </c>
      <c r="M911" s="36">
        <f t="shared" si="173"/>
        <v>4105.2962960715377</v>
      </c>
      <c r="N911" s="36">
        <f t="shared" si="174"/>
        <v>0.21868088723547316</v>
      </c>
      <c r="O911" s="36">
        <f t="shared" si="175"/>
        <v>16853457.678538688</v>
      </c>
      <c r="P911" s="35">
        <f t="shared" si="178"/>
        <v>16853457.678538688</v>
      </c>
    </row>
    <row r="912" spans="1:16" x14ac:dyDescent="0.4">
      <c r="A912" s="1">
        <v>911</v>
      </c>
      <c r="B912" s="21">
        <v>40724</v>
      </c>
      <c r="C912" s="43">
        <v>3</v>
      </c>
      <c r="D912" s="23">
        <v>15152</v>
      </c>
      <c r="E912" s="25">
        <f t="shared" si="179"/>
        <v>17945.25</v>
      </c>
      <c r="F912" s="25">
        <f t="shared" si="180"/>
        <v>17661.125</v>
      </c>
      <c r="G912" s="25">
        <f t="shared" si="169"/>
        <v>0.85792949203405788</v>
      </c>
      <c r="H912" s="25">
        <f t="shared" si="176"/>
        <v>1.0035496571909501</v>
      </c>
      <c r="I912" s="4">
        <f t="shared" si="170"/>
        <v>15098.405835155358</v>
      </c>
      <c r="J912" s="25">
        <f t="shared" si="177"/>
        <v>14687.354313273005</v>
      </c>
      <c r="K912" s="15">
        <f t="shared" si="171"/>
        <v>14739.489386127147</v>
      </c>
      <c r="L912" s="36">
        <f t="shared" si="172"/>
        <v>412.51061387285336</v>
      </c>
      <c r="M912" s="36">
        <f t="shared" si="173"/>
        <v>412.51061387285336</v>
      </c>
      <c r="N912" s="36">
        <f t="shared" si="174"/>
        <v>2.7224829321070048E-2</v>
      </c>
      <c r="O912" s="36">
        <f t="shared" si="175"/>
        <v>170165.00655775832</v>
      </c>
      <c r="P912" s="35">
        <f t="shared" si="178"/>
        <v>170165.00655775832</v>
      </c>
    </row>
    <row r="913" spans="1:16" x14ac:dyDescent="0.4">
      <c r="A913" s="1">
        <v>912</v>
      </c>
      <c r="B913" s="21">
        <v>40725</v>
      </c>
      <c r="C913" s="43">
        <v>4</v>
      </c>
      <c r="D913" s="23">
        <v>19021</v>
      </c>
      <c r="E913" s="25">
        <f t="shared" si="179"/>
        <v>17377</v>
      </c>
      <c r="F913" s="25">
        <f t="shared" si="180"/>
        <v>16864.5</v>
      </c>
      <c r="G913" s="25">
        <f t="shared" si="169"/>
        <v>1.1278721574905868</v>
      </c>
      <c r="H913" s="25">
        <f t="shared" si="176"/>
        <v>1.0020806698719684</v>
      </c>
      <c r="I913" s="4">
        <f t="shared" si="170"/>
        <v>18981.505752855439</v>
      </c>
      <c r="J913" s="25">
        <f t="shared" si="177"/>
        <v>14687.523751157065</v>
      </c>
      <c r="K913" s="15">
        <f t="shared" si="171"/>
        <v>14718.083639319919</v>
      </c>
      <c r="L913" s="36">
        <f t="shared" si="172"/>
        <v>4302.9163606800812</v>
      </c>
      <c r="M913" s="36">
        <f t="shared" si="173"/>
        <v>4302.9163606800812</v>
      </c>
      <c r="N913" s="36">
        <f t="shared" si="174"/>
        <v>0.22621925033805168</v>
      </c>
      <c r="O913" s="36">
        <f t="shared" si="175"/>
        <v>18515089.207008313</v>
      </c>
      <c r="P913" s="35">
        <f t="shared" si="178"/>
        <v>18515089.207008313</v>
      </c>
    </row>
    <row r="914" spans="1:16" x14ac:dyDescent="0.4">
      <c r="A914" s="1">
        <v>913</v>
      </c>
      <c r="B914" s="21">
        <v>40726</v>
      </c>
      <c r="C914" s="43">
        <v>1</v>
      </c>
      <c r="D914" s="23">
        <v>16562</v>
      </c>
      <c r="E914" s="25">
        <f t="shared" si="179"/>
        <v>16352</v>
      </c>
      <c r="F914" s="25">
        <f t="shared" si="180"/>
        <v>16763.375</v>
      </c>
      <c r="G914" s="25">
        <f t="shared" si="169"/>
        <v>0.98798720424735476</v>
      </c>
      <c r="H914" s="25">
        <f t="shared" si="176"/>
        <v>0.99569607902686397</v>
      </c>
      <c r="I914" s="4">
        <f t="shared" si="170"/>
        <v>16633.589655376312</v>
      </c>
      <c r="J914" s="25">
        <f t="shared" si="177"/>
        <v>14687.693189041125</v>
      </c>
      <c r="K914" s="15">
        <f t="shared" si="171"/>
        <v>14624.478518277823</v>
      </c>
      <c r="L914" s="36">
        <f t="shared" si="172"/>
        <v>1937.5214817221768</v>
      </c>
      <c r="M914" s="36">
        <f t="shared" si="173"/>
        <v>1937.5214817221768</v>
      </c>
      <c r="N914" s="36">
        <f t="shared" si="174"/>
        <v>0.11698596073675745</v>
      </c>
      <c r="O914" s="36">
        <f t="shared" si="175"/>
        <v>3753989.4921348994</v>
      </c>
      <c r="P914" s="35">
        <f t="shared" si="178"/>
        <v>3753989.4921348994</v>
      </c>
    </row>
    <row r="915" spans="1:16" x14ac:dyDescent="0.4">
      <c r="A915" s="1">
        <v>914</v>
      </c>
      <c r="B915" s="21">
        <v>40727</v>
      </c>
      <c r="C915" s="43">
        <v>2</v>
      </c>
      <c r="D915" s="23">
        <v>14673</v>
      </c>
      <c r="E915" s="25">
        <f t="shared" si="179"/>
        <v>17174.75</v>
      </c>
      <c r="F915" s="25">
        <f t="shared" si="180"/>
        <v>17192</v>
      </c>
      <c r="G915" s="25">
        <f t="shared" si="169"/>
        <v>0.85347836202885063</v>
      </c>
      <c r="H915" s="25">
        <f t="shared" si="176"/>
        <v>0.99867359391021715</v>
      </c>
      <c r="I915" s="4">
        <f t="shared" si="170"/>
        <v>14692.488205830276</v>
      </c>
      <c r="J915" s="25">
        <f t="shared" si="177"/>
        <v>14687.862626925184</v>
      </c>
      <c r="K915" s="15">
        <f t="shared" si="171"/>
        <v>14668.380556490936</v>
      </c>
      <c r="L915" s="36">
        <f t="shared" si="172"/>
        <v>4.6194435090637853</v>
      </c>
      <c r="M915" s="36">
        <f t="shared" si="173"/>
        <v>4.6194435090637853</v>
      </c>
      <c r="N915" s="36">
        <f t="shared" si="174"/>
        <v>3.1482610979784539E-4</v>
      </c>
      <c r="O915" s="36">
        <f t="shared" si="175"/>
        <v>21.339258333431538</v>
      </c>
      <c r="P915" s="35">
        <f t="shared" si="178"/>
        <v>21.339258333431538</v>
      </c>
    </row>
    <row r="916" spans="1:16" x14ac:dyDescent="0.4">
      <c r="A916" s="1">
        <v>915</v>
      </c>
      <c r="B916" s="21">
        <v>40728</v>
      </c>
      <c r="C916" s="43">
        <v>3</v>
      </c>
      <c r="D916" s="23">
        <v>18443</v>
      </c>
      <c r="E916" s="25">
        <f t="shared" si="179"/>
        <v>17209.25</v>
      </c>
      <c r="F916" s="25">
        <f t="shared" si="180"/>
        <v>17530.125</v>
      </c>
      <c r="G916" s="25">
        <f t="shared" si="169"/>
        <v>1.0520746429360885</v>
      </c>
      <c r="H916" s="25">
        <f t="shared" si="176"/>
        <v>1.0035496571909501</v>
      </c>
      <c r="I916" s="4">
        <f t="shared" si="170"/>
        <v>18377.765233485366</v>
      </c>
      <c r="J916" s="25">
        <f t="shared" si="177"/>
        <v>14688.032064809244</v>
      </c>
      <c r="K916" s="15">
        <f t="shared" si="171"/>
        <v>14740.169543448999</v>
      </c>
      <c r="L916" s="36">
        <f t="shared" si="172"/>
        <v>3702.8304565510007</v>
      </c>
      <c r="M916" s="36">
        <f t="shared" si="173"/>
        <v>3702.8304565510007</v>
      </c>
      <c r="N916" s="36">
        <f t="shared" si="174"/>
        <v>0.20077159120267857</v>
      </c>
      <c r="O916" s="36">
        <f t="shared" si="175"/>
        <v>13710953.389961692</v>
      </c>
      <c r="P916" s="35">
        <f t="shared" si="178"/>
        <v>13710953.389961692</v>
      </c>
    </row>
    <row r="917" spans="1:16" x14ac:dyDescent="0.4">
      <c r="A917" s="1">
        <v>916</v>
      </c>
      <c r="B917" s="21">
        <v>40729</v>
      </c>
      <c r="C917" s="43">
        <v>4</v>
      </c>
      <c r="D917" s="23">
        <v>19159</v>
      </c>
      <c r="E917" s="25">
        <f t="shared" si="179"/>
        <v>17851</v>
      </c>
      <c r="F917" s="25">
        <f t="shared" si="180"/>
        <v>17916.25</v>
      </c>
      <c r="G917" s="25">
        <f t="shared" si="169"/>
        <v>1.0693644038233447</v>
      </c>
      <c r="H917" s="25">
        <f t="shared" si="176"/>
        <v>1.0020806698719684</v>
      </c>
      <c r="I917" s="4">
        <f t="shared" si="170"/>
        <v>19119.219216600461</v>
      </c>
      <c r="J917" s="25">
        <f t="shared" si="177"/>
        <v>14688.201502693304</v>
      </c>
      <c r="K917" s="15">
        <f t="shared" si="171"/>
        <v>14718.762801033359</v>
      </c>
      <c r="L917" s="36">
        <f t="shared" si="172"/>
        <v>4440.2371989666408</v>
      </c>
      <c r="M917" s="36">
        <f t="shared" si="173"/>
        <v>4440.2371989666408</v>
      </c>
      <c r="N917" s="36">
        <f t="shared" si="174"/>
        <v>0.23175725241226791</v>
      </c>
      <c r="O917" s="36">
        <f t="shared" si="175"/>
        <v>19715706.383087121</v>
      </c>
      <c r="P917" s="35">
        <f t="shared" si="178"/>
        <v>19715706.383087121</v>
      </c>
    </row>
    <row r="918" spans="1:16" x14ac:dyDescent="0.4">
      <c r="A918" s="1">
        <v>917</v>
      </c>
      <c r="B918" s="21">
        <v>40730</v>
      </c>
      <c r="C918" s="43">
        <v>1</v>
      </c>
      <c r="D918" s="23">
        <v>19129</v>
      </c>
      <c r="E918" s="25">
        <f t="shared" si="179"/>
        <v>17981.5</v>
      </c>
      <c r="F918" s="25">
        <f t="shared" si="180"/>
        <v>18036.375</v>
      </c>
      <c r="G918" s="25">
        <f t="shared" si="169"/>
        <v>1.0605789688892586</v>
      </c>
      <c r="H918" s="25">
        <f t="shared" si="176"/>
        <v>0.99569607902686397</v>
      </c>
      <c r="I918" s="4">
        <f t="shared" si="170"/>
        <v>19211.685576481916</v>
      </c>
      <c r="J918" s="25">
        <f t="shared" si="177"/>
        <v>14688.370940577364</v>
      </c>
      <c r="K918" s="15">
        <f t="shared" si="171"/>
        <v>14625.153352825011</v>
      </c>
      <c r="L918" s="36">
        <f t="shared" si="172"/>
        <v>4503.8466471749889</v>
      </c>
      <c r="M918" s="36">
        <f t="shared" si="173"/>
        <v>4503.8466471749889</v>
      </c>
      <c r="N918" s="36">
        <f t="shared" si="174"/>
        <v>0.23544600591640907</v>
      </c>
      <c r="O918" s="36">
        <f t="shared" si="175"/>
        <v>20284634.62126939</v>
      </c>
      <c r="P918" s="35">
        <f t="shared" si="178"/>
        <v>20284634.62126939</v>
      </c>
    </row>
    <row r="919" spans="1:16" x14ac:dyDescent="0.4">
      <c r="A919" s="1">
        <v>918</v>
      </c>
      <c r="B919" s="21">
        <v>40731</v>
      </c>
      <c r="C919" s="43">
        <v>2</v>
      </c>
      <c r="D919" s="23">
        <v>15195</v>
      </c>
      <c r="E919" s="25">
        <f t="shared" si="179"/>
        <v>18091.25</v>
      </c>
      <c r="F919" s="25">
        <f t="shared" si="180"/>
        <v>17789.25</v>
      </c>
      <c r="G919" s="25">
        <f t="shared" si="169"/>
        <v>0.85416754500611325</v>
      </c>
      <c r="H919" s="25">
        <f t="shared" si="176"/>
        <v>0.99867359391021715</v>
      </c>
      <c r="I919" s="4">
        <f t="shared" si="170"/>
        <v>15215.181509411235</v>
      </c>
      <c r="J919" s="25">
        <f t="shared" si="177"/>
        <v>14688.540378461425</v>
      </c>
      <c r="K919" s="15">
        <f t="shared" si="171"/>
        <v>14669.057409053412</v>
      </c>
      <c r="L919" s="36">
        <f t="shared" si="172"/>
        <v>525.9425909465881</v>
      </c>
      <c r="M919" s="36">
        <f t="shared" si="173"/>
        <v>525.9425909465881</v>
      </c>
      <c r="N919" s="36">
        <f t="shared" si="174"/>
        <v>3.4612872059663582E-2</v>
      </c>
      <c r="O919" s="36">
        <f t="shared" si="175"/>
        <v>276615.60897161008</v>
      </c>
      <c r="P919" s="35">
        <f t="shared" si="178"/>
        <v>276615.60897161008</v>
      </c>
    </row>
    <row r="920" spans="1:16" x14ac:dyDescent="0.4">
      <c r="A920" s="1">
        <v>919</v>
      </c>
      <c r="B920" s="21">
        <v>40732</v>
      </c>
      <c r="C920" s="43">
        <v>3</v>
      </c>
      <c r="D920" s="23">
        <v>18882</v>
      </c>
      <c r="E920" s="25">
        <f t="shared" si="179"/>
        <v>17487.25</v>
      </c>
      <c r="F920" s="25">
        <f t="shared" si="180"/>
        <v>16981.625</v>
      </c>
      <c r="G920" s="25">
        <f t="shared" si="169"/>
        <v>1.1119077237896844</v>
      </c>
      <c r="H920" s="25">
        <f t="shared" si="176"/>
        <v>1.0035496571909501</v>
      </c>
      <c r="I920" s="4">
        <f t="shared" si="170"/>
        <v>18815.21244584236</v>
      </c>
      <c r="J920" s="25">
        <f t="shared" si="177"/>
        <v>14688.709816345485</v>
      </c>
      <c r="K920" s="15">
        <f t="shared" si="171"/>
        <v>14740.849700770856</v>
      </c>
      <c r="L920" s="36">
        <f t="shared" si="172"/>
        <v>4141.1502992291444</v>
      </c>
      <c r="M920" s="36">
        <f t="shared" si="173"/>
        <v>4141.1502992291444</v>
      </c>
      <c r="N920" s="36">
        <f t="shared" si="174"/>
        <v>0.21931735511223094</v>
      </c>
      <c r="O920" s="36">
        <f t="shared" si="175"/>
        <v>17149125.800805632</v>
      </c>
      <c r="P920" s="35">
        <f t="shared" si="178"/>
        <v>17149125.800805632</v>
      </c>
    </row>
    <row r="921" spans="1:16" x14ac:dyDescent="0.4">
      <c r="A921" s="1">
        <v>920</v>
      </c>
      <c r="B921" s="21">
        <v>40733</v>
      </c>
      <c r="C921" s="43">
        <v>4</v>
      </c>
      <c r="D921" s="23">
        <v>16743</v>
      </c>
      <c r="E921" s="25">
        <f t="shared" si="179"/>
        <v>16476</v>
      </c>
      <c r="F921" s="25">
        <f t="shared" si="180"/>
        <v>17029.875</v>
      </c>
      <c r="G921" s="25">
        <f t="shared" si="169"/>
        <v>0.98315460330742299</v>
      </c>
      <c r="H921" s="25">
        <f t="shared" si="176"/>
        <v>1.0020806698719684</v>
      </c>
      <c r="I921" s="4">
        <f t="shared" si="170"/>
        <v>16708.23567741226</v>
      </c>
      <c r="J921" s="25">
        <f t="shared" si="177"/>
        <v>14688.879254229545</v>
      </c>
      <c r="K921" s="15">
        <f t="shared" si="171"/>
        <v>14719.441962746803</v>
      </c>
      <c r="L921" s="36">
        <f t="shared" si="172"/>
        <v>2023.5580372531967</v>
      </c>
      <c r="M921" s="36">
        <f t="shared" si="173"/>
        <v>2023.5580372531967</v>
      </c>
      <c r="N921" s="36">
        <f t="shared" si="174"/>
        <v>0.12085994369307751</v>
      </c>
      <c r="O921" s="36">
        <f t="shared" si="175"/>
        <v>4094787.1301320102</v>
      </c>
      <c r="P921" s="35">
        <f t="shared" si="178"/>
        <v>4094787.1301320102</v>
      </c>
    </row>
    <row r="922" spans="1:16" x14ac:dyDescent="0.4">
      <c r="A922" s="1">
        <v>921</v>
      </c>
      <c r="B922" s="21">
        <v>40734</v>
      </c>
      <c r="C922" s="43">
        <v>1</v>
      </c>
      <c r="D922" s="23">
        <v>15084</v>
      </c>
      <c r="E922" s="25">
        <f t="shared" si="179"/>
        <v>17583.75</v>
      </c>
      <c r="F922" s="25">
        <f t="shared" si="180"/>
        <v>17749.75</v>
      </c>
      <c r="G922" s="25">
        <f t="shared" si="169"/>
        <v>0.84981478612374817</v>
      </c>
      <c r="H922" s="25">
        <f t="shared" si="176"/>
        <v>0.99569607902686397</v>
      </c>
      <c r="I922" s="4">
        <f t="shared" si="170"/>
        <v>15149.200963754154</v>
      </c>
      <c r="J922" s="25">
        <f t="shared" si="177"/>
        <v>14689.048692113605</v>
      </c>
      <c r="K922" s="15">
        <f t="shared" si="171"/>
        <v>14625.828187372201</v>
      </c>
      <c r="L922" s="36">
        <f t="shared" si="172"/>
        <v>458.17181262779923</v>
      </c>
      <c r="M922" s="36">
        <f t="shared" si="173"/>
        <v>458.17181262779923</v>
      </c>
      <c r="N922" s="36">
        <f t="shared" si="174"/>
        <v>3.0374689248727077E-2</v>
      </c>
      <c r="O922" s="36">
        <f t="shared" si="175"/>
        <v>209921.40988664317</v>
      </c>
      <c r="P922" s="35">
        <f t="shared" si="178"/>
        <v>209921.40988664317</v>
      </c>
    </row>
    <row r="923" spans="1:16" x14ac:dyDescent="0.4">
      <c r="A923" s="1">
        <v>922</v>
      </c>
      <c r="B923" s="21">
        <v>40735</v>
      </c>
      <c r="C923" s="43">
        <v>2</v>
      </c>
      <c r="D923" s="23">
        <v>19626</v>
      </c>
      <c r="E923" s="25">
        <f t="shared" si="179"/>
        <v>17915.75</v>
      </c>
      <c r="F923" s="25">
        <f t="shared" si="180"/>
        <v>18367.125</v>
      </c>
      <c r="G923" s="25">
        <f t="shared" si="169"/>
        <v>1.0685395781865699</v>
      </c>
      <c r="H923" s="25">
        <f t="shared" si="176"/>
        <v>0.99867359391021715</v>
      </c>
      <c r="I923" s="4">
        <f t="shared" si="170"/>
        <v>19652.066620842703</v>
      </c>
      <c r="J923" s="25">
        <f t="shared" si="177"/>
        <v>14689.218129997666</v>
      </c>
      <c r="K923" s="15">
        <f t="shared" si="171"/>
        <v>14669.734261615888</v>
      </c>
      <c r="L923" s="36">
        <f t="shared" si="172"/>
        <v>4956.2657383841124</v>
      </c>
      <c r="M923" s="36">
        <f t="shared" si="173"/>
        <v>4956.2657383841124</v>
      </c>
      <c r="N923" s="36">
        <f t="shared" si="174"/>
        <v>0.25253570459513464</v>
      </c>
      <c r="O923" s="36">
        <f t="shared" si="175"/>
        <v>24564570.069480211</v>
      </c>
      <c r="P923" s="35">
        <f t="shared" si="178"/>
        <v>24564570.069480211</v>
      </c>
    </row>
    <row r="924" spans="1:16" x14ac:dyDescent="0.4">
      <c r="A924" s="1">
        <v>923</v>
      </c>
      <c r="B924" s="21">
        <v>40736</v>
      </c>
      <c r="C924" s="43">
        <v>3</v>
      </c>
      <c r="D924" s="23">
        <v>20210</v>
      </c>
      <c r="E924" s="25">
        <f t="shared" si="179"/>
        <v>18818.5</v>
      </c>
      <c r="F924" s="25">
        <f t="shared" si="180"/>
        <v>18959.25</v>
      </c>
      <c r="G924" s="25">
        <f t="shared" si="169"/>
        <v>1.0659704365942746</v>
      </c>
      <c r="H924" s="25">
        <f t="shared" si="176"/>
        <v>1.0035496571909501</v>
      </c>
      <c r="I924" s="4">
        <f t="shared" si="170"/>
        <v>20138.515174794731</v>
      </c>
      <c r="J924" s="25">
        <f t="shared" si="177"/>
        <v>14689.387567881726</v>
      </c>
      <c r="K924" s="15">
        <f t="shared" si="171"/>
        <v>14741.52985809271</v>
      </c>
      <c r="L924" s="36">
        <f t="shared" si="172"/>
        <v>5468.4701419072899</v>
      </c>
      <c r="M924" s="36">
        <f t="shared" si="173"/>
        <v>5468.4701419072899</v>
      </c>
      <c r="N924" s="36">
        <f t="shared" si="174"/>
        <v>0.2705823919795789</v>
      </c>
      <c r="O924" s="36">
        <f t="shared" si="175"/>
        <v>29904165.692931537</v>
      </c>
      <c r="P924" s="35">
        <f t="shared" si="178"/>
        <v>29904165.692931537</v>
      </c>
    </row>
    <row r="925" spans="1:16" x14ac:dyDescent="0.4">
      <c r="A925" s="1">
        <v>924</v>
      </c>
      <c r="B925" s="21">
        <v>40737</v>
      </c>
      <c r="C925" s="43">
        <v>4</v>
      </c>
      <c r="D925" s="23">
        <v>20354</v>
      </c>
      <c r="E925" s="25">
        <f t="shared" si="179"/>
        <v>19100</v>
      </c>
      <c r="F925" s="25">
        <f t="shared" si="180"/>
        <v>19153.25</v>
      </c>
      <c r="G925" s="25">
        <f t="shared" si="169"/>
        <v>1.0626917102841553</v>
      </c>
      <c r="H925" s="25">
        <f t="shared" si="176"/>
        <v>1.0020806698719684</v>
      </c>
      <c r="I925" s="4">
        <f t="shared" si="170"/>
        <v>20311.737978740319</v>
      </c>
      <c r="J925" s="25">
        <f t="shared" si="177"/>
        <v>14689.557005765784</v>
      </c>
      <c r="K925" s="15">
        <f t="shared" si="171"/>
        <v>14720.121124460244</v>
      </c>
      <c r="L925" s="36">
        <f t="shared" si="172"/>
        <v>5633.8788755397563</v>
      </c>
      <c r="M925" s="36">
        <f t="shared" si="173"/>
        <v>5633.8788755397563</v>
      </c>
      <c r="N925" s="36">
        <f t="shared" si="174"/>
        <v>0.27679467797679846</v>
      </c>
      <c r="O925" s="36">
        <f t="shared" si="175"/>
        <v>31740591.184253108</v>
      </c>
      <c r="P925" s="35">
        <f t="shared" si="178"/>
        <v>31740591.184253108</v>
      </c>
    </row>
    <row r="926" spans="1:16" x14ac:dyDescent="0.4">
      <c r="A926" s="1">
        <v>925</v>
      </c>
      <c r="B926" s="21">
        <v>40738</v>
      </c>
      <c r="C926" s="43">
        <v>1</v>
      </c>
      <c r="D926" s="23">
        <v>16210</v>
      </c>
      <c r="E926" s="25">
        <f t="shared" si="179"/>
        <v>19206.5</v>
      </c>
      <c r="F926" s="25">
        <f t="shared" si="180"/>
        <v>18849.125</v>
      </c>
      <c r="G926" s="25">
        <f t="shared" si="169"/>
        <v>0.85998686941701541</v>
      </c>
      <c r="H926" s="25">
        <f t="shared" si="176"/>
        <v>0.99569607902686397</v>
      </c>
      <c r="I926" s="4">
        <f t="shared" si="170"/>
        <v>16280.068126654391</v>
      </c>
      <c r="J926" s="25">
        <f t="shared" si="177"/>
        <v>14689.726443649844</v>
      </c>
      <c r="K926" s="15">
        <f t="shared" si="171"/>
        <v>14626.503021919389</v>
      </c>
      <c r="L926" s="36">
        <f t="shared" si="172"/>
        <v>1583.4969780806114</v>
      </c>
      <c r="M926" s="36">
        <f t="shared" si="173"/>
        <v>1583.4969780806114</v>
      </c>
      <c r="N926" s="36">
        <f t="shared" si="174"/>
        <v>9.768642677856948E-2</v>
      </c>
      <c r="O926" s="36">
        <f t="shared" si="175"/>
        <v>2507462.6795904282</v>
      </c>
      <c r="P926" s="35">
        <f t="shared" si="178"/>
        <v>2507462.6795904282</v>
      </c>
    </row>
    <row r="927" spans="1:16" x14ac:dyDescent="0.4">
      <c r="A927" s="1">
        <v>926</v>
      </c>
      <c r="B927" s="21">
        <v>40739</v>
      </c>
      <c r="C927" s="43">
        <v>2</v>
      </c>
      <c r="D927" s="23">
        <v>20052</v>
      </c>
      <c r="E927" s="25">
        <f t="shared" si="179"/>
        <v>18491.75</v>
      </c>
      <c r="F927" s="25">
        <f t="shared" si="180"/>
        <v>17877.25</v>
      </c>
      <c r="G927" s="25">
        <f t="shared" si="169"/>
        <v>1.121649023199877</v>
      </c>
      <c r="H927" s="25">
        <f t="shared" si="176"/>
        <v>0.99867359391021715</v>
      </c>
      <c r="I927" s="4">
        <f t="shared" si="170"/>
        <v>20078.632420316819</v>
      </c>
      <c r="J927" s="25">
        <f t="shared" si="177"/>
        <v>14689.895881533905</v>
      </c>
      <c r="K927" s="15">
        <f t="shared" si="171"/>
        <v>14670.411114178361</v>
      </c>
      <c r="L927" s="36">
        <f t="shared" si="172"/>
        <v>5381.5888858216385</v>
      </c>
      <c r="M927" s="36">
        <f t="shared" si="173"/>
        <v>5381.5888858216385</v>
      </c>
      <c r="N927" s="36">
        <f t="shared" si="174"/>
        <v>0.26838165199589259</v>
      </c>
      <c r="O927" s="36">
        <f t="shared" si="175"/>
        <v>28961498.935998984</v>
      </c>
      <c r="P927" s="35">
        <f t="shared" si="178"/>
        <v>28961498.935998984</v>
      </c>
    </row>
    <row r="928" spans="1:16" x14ac:dyDescent="0.4">
      <c r="A928" s="1">
        <v>927</v>
      </c>
      <c r="B928" s="21">
        <v>40740</v>
      </c>
      <c r="C928" s="43">
        <v>3</v>
      </c>
      <c r="D928" s="23">
        <v>17351</v>
      </c>
      <c r="E928" s="25">
        <f t="shared" si="179"/>
        <v>17262.75</v>
      </c>
      <c r="F928" s="25">
        <f t="shared" si="180"/>
        <v>17723</v>
      </c>
      <c r="G928" s="25">
        <f t="shared" si="169"/>
        <v>0.97901032556564915</v>
      </c>
      <c r="H928" s="25">
        <f t="shared" si="176"/>
        <v>1.0035496571909501</v>
      </c>
      <c r="I928" s="4">
        <f t="shared" si="170"/>
        <v>17289.627748533567</v>
      </c>
      <c r="J928" s="25">
        <f t="shared" si="177"/>
        <v>14690.065319417965</v>
      </c>
      <c r="K928" s="15">
        <f t="shared" si="171"/>
        <v>14742.210015414565</v>
      </c>
      <c r="L928" s="36">
        <f t="shared" si="172"/>
        <v>2608.7899845854354</v>
      </c>
      <c r="M928" s="36">
        <f t="shared" si="173"/>
        <v>2608.7899845854354</v>
      </c>
      <c r="N928" s="36">
        <f t="shared" si="174"/>
        <v>0.15035386920554639</v>
      </c>
      <c r="O928" s="36">
        <f t="shared" si="175"/>
        <v>6805785.1836732766</v>
      </c>
      <c r="P928" s="35">
        <f t="shared" si="178"/>
        <v>6805785.1836732766</v>
      </c>
    </row>
    <row r="929" spans="1:16" x14ac:dyDescent="0.4">
      <c r="A929" s="1">
        <v>928</v>
      </c>
      <c r="B929" s="21">
        <v>40741</v>
      </c>
      <c r="C929" s="43">
        <v>4</v>
      </c>
      <c r="D929" s="23">
        <v>15438</v>
      </c>
      <c r="E929" s="25">
        <f t="shared" si="179"/>
        <v>18183.25</v>
      </c>
      <c r="F929" s="25">
        <f t="shared" si="180"/>
        <v>18199.625</v>
      </c>
      <c r="G929" s="25">
        <f t="shared" si="169"/>
        <v>0.84825923611063414</v>
      </c>
      <c r="H929" s="25">
        <f t="shared" si="176"/>
        <v>1.0020806698719684</v>
      </c>
      <c r="I929" s="4">
        <f t="shared" si="170"/>
        <v>15405.945313736514</v>
      </c>
      <c r="J929" s="25">
        <f t="shared" si="177"/>
        <v>14690.234757302025</v>
      </c>
      <c r="K929" s="15">
        <f t="shared" si="171"/>
        <v>14720.800286173688</v>
      </c>
      <c r="L929" s="36">
        <f t="shared" si="172"/>
        <v>717.19971382631229</v>
      </c>
      <c r="M929" s="36">
        <f t="shared" si="173"/>
        <v>717.19971382631229</v>
      </c>
      <c r="N929" s="36">
        <f t="shared" si="174"/>
        <v>4.6456776384655542E-2</v>
      </c>
      <c r="O929" s="36">
        <f t="shared" si="175"/>
        <v>514375.42951254424</v>
      </c>
      <c r="P929" s="35">
        <f t="shared" si="178"/>
        <v>514375.42951254424</v>
      </c>
    </row>
    <row r="930" spans="1:16" x14ac:dyDescent="0.4">
      <c r="A930" s="1">
        <v>929</v>
      </c>
      <c r="B930" s="21">
        <v>40742</v>
      </c>
      <c r="C930" s="43">
        <v>1</v>
      </c>
      <c r="D930" s="23">
        <v>19892</v>
      </c>
      <c r="E930" s="25">
        <f t="shared" si="179"/>
        <v>18216</v>
      </c>
      <c r="F930" s="25">
        <f t="shared" si="180"/>
        <v>17831.75</v>
      </c>
      <c r="G930" s="25">
        <f t="shared" si="169"/>
        <v>1.1155382954561386</v>
      </c>
      <c r="H930" s="25">
        <f t="shared" si="176"/>
        <v>0.99569607902686397</v>
      </c>
      <c r="I930" s="4">
        <f t="shared" si="170"/>
        <v>19977.983662887673</v>
      </c>
      <c r="J930" s="25">
        <f t="shared" si="177"/>
        <v>14690.404195186085</v>
      </c>
      <c r="K930" s="15">
        <f t="shared" si="171"/>
        <v>14627.177856466578</v>
      </c>
      <c r="L930" s="36">
        <f t="shared" si="172"/>
        <v>5264.8221435334217</v>
      </c>
      <c r="M930" s="36">
        <f t="shared" si="173"/>
        <v>5264.8221435334217</v>
      </c>
      <c r="N930" s="36">
        <f t="shared" si="174"/>
        <v>0.26467032694215875</v>
      </c>
      <c r="O930" s="36">
        <f t="shared" si="175"/>
        <v>27718352.203039855</v>
      </c>
      <c r="P930" s="35">
        <f t="shared" si="178"/>
        <v>27718352.203039855</v>
      </c>
    </row>
    <row r="931" spans="1:16" x14ac:dyDescent="0.4">
      <c r="A931" s="1">
        <v>930</v>
      </c>
      <c r="B931" s="21">
        <v>40743</v>
      </c>
      <c r="C931" s="43">
        <v>2</v>
      </c>
      <c r="D931" s="23">
        <v>20183</v>
      </c>
      <c r="E931" s="25">
        <f t="shared" si="179"/>
        <v>17447.5</v>
      </c>
      <c r="F931" s="25">
        <f t="shared" si="180"/>
        <v>17088.875</v>
      </c>
      <c r="G931" s="25">
        <f t="shared" si="169"/>
        <v>1.1810607778452356</v>
      </c>
      <c r="H931" s="25">
        <f t="shared" si="176"/>
        <v>0.99867359391021715</v>
      </c>
      <c r="I931" s="4">
        <f t="shared" si="170"/>
        <v>20209.806410295951</v>
      </c>
      <c r="J931" s="25">
        <f t="shared" si="177"/>
        <v>14690.573633070146</v>
      </c>
      <c r="K931" s="15">
        <f t="shared" si="171"/>
        <v>14671.087966740837</v>
      </c>
      <c r="L931" s="36">
        <f t="shared" si="172"/>
        <v>5511.9120332591629</v>
      </c>
      <c r="M931" s="36">
        <f t="shared" si="173"/>
        <v>5511.9120332591629</v>
      </c>
      <c r="N931" s="36">
        <f t="shared" si="174"/>
        <v>0.27309676625175461</v>
      </c>
      <c r="O931" s="36">
        <f t="shared" si="175"/>
        <v>30381174.26238716</v>
      </c>
      <c r="P931" s="35">
        <f t="shared" si="178"/>
        <v>30381174.26238716</v>
      </c>
    </row>
    <row r="932" spans="1:16" x14ac:dyDescent="0.4">
      <c r="A932" s="1">
        <v>931</v>
      </c>
      <c r="B932" s="21">
        <v>40744</v>
      </c>
      <c r="C932" s="43">
        <v>3</v>
      </c>
      <c r="D932" s="23">
        <v>14277</v>
      </c>
      <c r="E932" s="25">
        <f t="shared" si="179"/>
        <v>16730.25</v>
      </c>
      <c r="F932" s="25">
        <f t="shared" si="180"/>
        <v>16379.625</v>
      </c>
      <c r="G932" s="25">
        <f t="shared" si="169"/>
        <v>0.87163167654937157</v>
      </c>
      <c r="H932" s="25">
        <f t="shared" si="176"/>
        <v>1.0035496571909501</v>
      </c>
      <c r="I932" s="4">
        <f t="shared" si="170"/>
        <v>14226.500799136287</v>
      </c>
      <c r="J932" s="25">
        <f t="shared" si="177"/>
        <v>14690.743070954206</v>
      </c>
      <c r="K932" s="15">
        <f t="shared" si="171"/>
        <v>14742.890172736419</v>
      </c>
      <c r="L932" s="36">
        <f t="shared" si="172"/>
        <v>-465.89017273641912</v>
      </c>
      <c r="M932" s="36">
        <f t="shared" si="173"/>
        <v>465.89017273641912</v>
      </c>
      <c r="N932" s="36">
        <f t="shared" si="174"/>
        <v>3.2632217744373408E-2</v>
      </c>
      <c r="O932" s="36">
        <f t="shared" si="175"/>
        <v>217053.65305237044</v>
      </c>
      <c r="P932" s="35">
        <f t="shared" si="178"/>
        <v>217053.65305237044</v>
      </c>
    </row>
    <row r="933" spans="1:16" x14ac:dyDescent="0.4">
      <c r="A933" s="1">
        <v>932</v>
      </c>
      <c r="B933" s="21">
        <v>40745</v>
      </c>
      <c r="C933" s="43">
        <v>4</v>
      </c>
      <c r="D933" s="23">
        <v>12569</v>
      </c>
      <c r="E933" s="25">
        <f t="shared" si="179"/>
        <v>16029</v>
      </c>
      <c r="F933" s="25">
        <f t="shared" si="180"/>
        <v>15492.125</v>
      </c>
      <c r="G933" s="25">
        <f t="shared" si="169"/>
        <v>0.81131542638598642</v>
      </c>
      <c r="H933" s="25">
        <f t="shared" si="176"/>
        <v>1.0020806698719684</v>
      </c>
      <c r="I933" s="4">
        <f t="shared" si="170"/>
        <v>12542.902360950529</v>
      </c>
      <c r="J933" s="25">
        <f t="shared" si="177"/>
        <v>14690.912508838266</v>
      </c>
      <c r="K933" s="15">
        <f t="shared" si="171"/>
        <v>14721.47944788713</v>
      </c>
      <c r="L933" s="36">
        <f t="shared" si="172"/>
        <v>-2152.4794478871299</v>
      </c>
      <c r="M933" s="36">
        <f t="shared" si="173"/>
        <v>2152.4794478871299</v>
      </c>
      <c r="N933" s="36">
        <f t="shared" si="174"/>
        <v>0.17125303905538466</v>
      </c>
      <c r="O933" s="36">
        <f t="shared" si="175"/>
        <v>4633167.7735764841</v>
      </c>
      <c r="P933" s="35">
        <f t="shared" si="178"/>
        <v>4633167.7735764841</v>
      </c>
    </row>
    <row r="934" spans="1:16" x14ac:dyDescent="0.4">
      <c r="A934" s="1">
        <v>933</v>
      </c>
      <c r="B934" s="21">
        <v>40746</v>
      </c>
      <c r="C934" s="43">
        <v>1</v>
      </c>
      <c r="D934" s="23">
        <v>17087</v>
      </c>
      <c r="E934" s="25">
        <f t="shared" si="179"/>
        <v>14955.25</v>
      </c>
      <c r="F934" s="25">
        <f t="shared" si="180"/>
        <v>15067.25</v>
      </c>
      <c r="G934" s="25">
        <f t="shared" si="169"/>
        <v>1.1340490135890757</v>
      </c>
      <c r="H934" s="25">
        <f t="shared" si="176"/>
        <v>0.99569607902686397</v>
      </c>
      <c r="I934" s="4">
        <f t="shared" si="170"/>
        <v>17160.858980884859</v>
      </c>
      <c r="J934" s="25">
        <f t="shared" si="177"/>
        <v>14691.081946722326</v>
      </c>
      <c r="K934" s="15">
        <f t="shared" si="171"/>
        <v>14627.852691013768</v>
      </c>
      <c r="L934" s="36">
        <f t="shared" si="172"/>
        <v>2459.147308986232</v>
      </c>
      <c r="M934" s="36">
        <f t="shared" si="173"/>
        <v>2459.147308986232</v>
      </c>
      <c r="N934" s="36">
        <f t="shared" si="174"/>
        <v>0.14391919640581916</v>
      </c>
      <c r="O934" s="36">
        <f t="shared" si="175"/>
        <v>6047405.4872942269</v>
      </c>
      <c r="P934" s="35">
        <f t="shared" si="178"/>
        <v>6047405.4872942269</v>
      </c>
    </row>
    <row r="935" spans="1:16" x14ac:dyDescent="0.4">
      <c r="A935" s="1">
        <v>934</v>
      </c>
      <c r="B935" s="21">
        <v>40747</v>
      </c>
      <c r="C935" s="43">
        <v>2</v>
      </c>
      <c r="D935" s="23">
        <v>15888</v>
      </c>
      <c r="E935" s="25">
        <f t="shared" si="179"/>
        <v>15179.25</v>
      </c>
      <c r="F935" s="25">
        <f t="shared" si="180"/>
        <v>15651.125</v>
      </c>
      <c r="G935" s="25">
        <f t="shared" si="169"/>
        <v>1.0151346947903106</v>
      </c>
      <c r="H935" s="25">
        <f t="shared" si="176"/>
        <v>0.99867359391021715</v>
      </c>
      <c r="I935" s="4">
        <f t="shared" si="170"/>
        <v>15909.101929682507</v>
      </c>
      <c r="J935" s="25">
        <f t="shared" si="177"/>
        <v>14691.251384606385</v>
      </c>
      <c r="K935" s="15">
        <f t="shared" si="171"/>
        <v>14671.764819303313</v>
      </c>
      <c r="L935" s="36">
        <f t="shared" si="172"/>
        <v>1216.2351806966872</v>
      </c>
      <c r="M935" s="36">
        <f t="shared" si="173"/>
        <v>1216.2351806966872</v>
      </c>
      <c r="N935" s="36">
        <f t="shared" si="174"/>
        <v>7.6550552662178195E-2</v>
      </c>
      <c r="O935" s="36">
        <f t="shared" si="175"/>
        <v>1479228.0147643033</v>
      </c>
      <c r="P935" s="35">
        <f t="shared" si="178"/>
        <v>1479228.0147643033</v>
      </c>
    </row>
    <row r="936" spans="1:16" x14ac:dyDescent="0.4">
      <c r="A936" s="1">
        <v>935</v>
      </c>
      <c r="B936" s="21">
        <v>40748</v>
      </c>
      <c r="C936" s="43">
        <v>3</v>
      </c>
      <c r="D936" s="23">
        <v>15173</v>
      </c>
      <c r="E936" s="25">
        <f t="shared" si="179"/>
        <v>16123</v>
      </c>
      <c r="F936" s="25">
        <f t="shared" si="180"/>
        <v>16045.25</v>
      </c>
      <c r="G936" s="25">
        <f t="shared" si="169"/>
        <v>0.94563811719979429</v>
      </c>
      <c r="H936" s="25">
        <f t="shared" si="176"/>
        <v>1.0035496571909501</v>
      </c>
      <c r="I936" s="4">
        <f t="shared" si="170"/>
        <v>15119.331556019815</v>
      </c>
      <c r="J936" s="25">
        <f t="shared" si="177"/>
        <v>14691.420822490445</v>
      </c>
      <c r="K936" s="15">
        <f t="shared" si="171"/>
        <v>14743.570330058274</v>
      </c>
      <c r="L936" s="36">
        <f t="shared" si="172"/>
        <v>429.42966994172639</v>
      </c>
      <c r="M936" s="36">
        <f t="shared" si="173"/>
        <v>429.42966994172639</v>
      </c>
      <c r="N936" s="36">
        <f t="shared" si="174"/>
        <v>2.8302225660167823E-2</v>
      </c>
      <c r="O936" s="36">
        <f t="shared" si="175"/>
        <v>184409.84142626007</v>
      </c>
      <c r="P936" s="35">
        <f t="shared" si="178"/>
        <v>184409.84142626007</v>
      </c>
    </row>
    <row r="937" spans="1:16" x14ac:dyDescent="0.4">
      <c r="A937" s="1">
        <v>936</v>
      </c>
      <c r="B937" s="21">
        <v>40749</v>
      </c>
      <c r="C937" s="43">
        <v>4</v>
      </c>
      <c r="D937" s="23">
        <v>16344</v>
      </c>
      <c r="E937" s="25">
        <f t="shared" si="179"/>
        <v>15967.5</v>
      </c>
      <c r="F937" s="25">
        <f t="shared" si="180"/>
        <v>16306.875</v>
      </c>
      <c r="G937" s="25">
        <f t="shared" si="169"/>
        <v>1.0022766471196964</v>
      </c>
      <c r="H937" s="25">
        <f t="shared" si="176"/>
        <v>1.0020806698719684</v>
      </c>
      <c r="I937" s="4">
        <f t="shared" si="170"/>
        <v>16310.064140932091</v>
      </c>
      <c r="J937" s="25">
        <f t="shared" si="177"/>
        <v>14691.590260374505</v>
      </c>
      <c r="K937" s="15">
        <f t="shared" si="171"/>
        <v>14722.15860960057</v>
      </c>
      <c r="L937" s="36">
        <f t="shared" si="172"/>
        <v>1621.8413903994297</v>
      </c>
      <c r="M937" s="36">
        <f t="shared" si="173"/>
        <v>1621.8413903994297</v>
      </c>
      <c r="N937" s="36">
        <f t="shared" si="174"/>
        <v>9.9231607342109007E-2</v>
      </c>
      <c r="O937" s="36">
        <f t="shared" si="175"/>
        <v>2630369.4956127554</v>
      </c>
      <c r="P937" s="35">
        <f t="shared" si="178"/>
        <v>2630369.4956127554</v>
      </c>
    </row>
    <row r="938" spans="1:16" x14ac:dyDescent="0.4">
      <c r="A938" s="1">
        <v>937</v>
      </c>
      <c r="B938" s="21">
        <v>40750</v>
      </c>
      <c r="C938" s="43">
        <v>1</v>
      </c>
      <c r="D938" s="23">
        <v>16465</v>
      </c>
      <c r="E938" s="25">
        <f t="shared" si="179"/>
        <v>16646.25</v>
      </c>
      <c r="F938" s="25">
        <f t="shared" si="180"/>
        <v>16334.75</v>
      </c>
      <c r="G938" s="25">
        <f t="shared" si="169"/>
        <v>1.0079737981909733</v>
      </c>
      <c r="H938" s="25">
        <f t="shared" si="176"/>
        <v>0.99569607902686397</v>
      </c>
      <c r="I938" s="4">
        <f t="shared" si="170"/>
        <v>16536.170370472828</v>
      </c>
      <c r="J938" s="25">
        <f t="shared" si="177"/>
        <v>14691.759698258566</v>
      </c>
      <c r="K938" s="15">
        <f t="shared" si="171"/>
        <v>14628.527525560956</v>
      </c>
      <c r="L938" s="36">
        <f t="shared" si="172"/>
        <v>1836.4724744390442</v>
      </c>
      <c r="M938" s="36">
        <f t="shared" si="173"/>
        <v>1836.4724744390442</v>
      </c>
      <c r="N938" s="36">
        <f t="shared" si="174"/>
        <v>0.11153795775518033</v>
      </c>
      <c r="O938" s="36">
        <f t="shared" si="175"/>
        <v>3372631.1493722657</v>
      </c>
      <c r="P938" s="35">
        <f t="shared" si="178"/>
        <v>3372631.1493722657</v>
      </c>
    </row>
    <row r="939" spans="1:16" x14ac:dyDescent="0.4">
      <c r="A939" s="1">
        <v>938</v>
      </c>
      <c r="B939" s="21">
        <v>40751</v>
      </c>
      <c r="C939" s="43">
        <v>2</v>
      </c>
      <c r="D939" s="23">
        <v>18603</v>
      </c>
      <c r="E939" s="25">
        <f t="shared" si="179"/>
        <v>16023.25</v>
      </c>
      <c r="F939" s="25">
        <f t="shared" si="180"/>
        <v>16029.125</v>
      </c>
      <c r="G939" s="25">
        <f t="shared" si="169"/>
        <v>1.1605748910186926</v>
      </c>
      <c r="H939" s="25">
        <f t="shared" si="176"/>
        <v>0.99867359391021715</v>
      </c>
      <c r="I939" s="4">
        <f t="shared" si="170"/>
        <v>18627.707905204159</v>
      </c>
      <c r="J939" s="25">
        <f t="shared" si="177"/>
        <v>14691.929136142626</v>
      </c>
      <c r="K939" s="15">
        <f t="shared" si="171"/>
        <v>14672.441671865789</v>
      </c>
      <c r="L939" s="36">
        <f t="shared" si="172"/>
        <v>3930.5583281342115</v>
      </c>
      <c r="M939" s="36">
        <f t="shared" si="173"/>
        <v>3930.5583281342115</v>
      </c>
      <c r="N939" s="36">
        <f t="shared" si="174"/>
        <v>0.21128626179294799</v>
      </c>
      <c r="O939" s="36">
        <f t="shared" si="175"/>
        <v>15449288.770865208</v>
      </c>
      <c r="P939" s="35">
        <f t="shared" si="178"/>
        <v>15449288.770865208</v>
      </c>
    </row>
    <row r="940" spans="1:16" x14ac:dyDescent="0.4">
      <c r="A940" s="1">
        <v>939</v>
      </c>
      <c r="B940" s="21">
        <v>40752</v>
      </c>
      <c r="C940" s="43">
        <v>3</v>
      </c>
      <c r="D940" s="23">
        <v>12681</v>
      </c>
      <c r="E940" s="25">
        <f t="shared" si="179"/>
        <v>16035</v>
      </c>
      <c r="F940" s="25">
        <f t="shared" si="180"/>
        <v>16062.875</v>
      </c>
      <c r="G940" s="25">
        <f t="shared" si="169"/>
        <v>0.78946016824509935</v>
      </c>
      <c r="H940" s="25">
        <f t="shared" si="176"/>
        <v>1.0035496571909501</v>
      </c>
      <c r="I940" s="4">
        <f t="shared" si="170"/>
        <v>12636.146013437507</v>
      </c>
      <c r="J940" s="25">
        <f t="shared" si="177"/>
        <v>14692.098574026686</v>
      </c>
      <c r="K940" s="15">
        <f t="shared" si="171"/>
        <v>14744.250487380128</v>
      </c>
      <c r="L940" s="36">
        <f t="shared" si="172"/>
        <v>-2063.2504873801281</v>
      </c>
      <c r="M940" s="36">
        <f t="shared" si="173"/>
        <v>2063.2504873801281</v>
      </c>
      <c r="N940" s="36">
        <f t="shared" si="174"/>
        <v>0.16270408385617285</v>
      </c>
      <c r="O940" s="36">
        <f t="shared" si="175"/>
        <v>4257002.5736743361</v>
      </c>
      <c r="P940" s="35">
        <f t="shared" si="178"/>
        <v>4257002.5736743361</v>
      </c>
    </row>
    <row r="941" spans="1:16" x14ac:dyDescent="0.4">
      <c r="A941" s="1">
        <v>940</v>
      </c>
      <c r="B941" s="21">
        <v>40753</v>
      </c>
      <c r="C941" s="43">
        <v>4</v>
      </c>
      <c r="D941" s="23">
        <v>16391</v>
      </c>
      <c r="E941" s="25">
        <f t="shared" si="179"/>
        <v>16090.75</v>
      </c>
      <c r="F941" s="25">
        <f t="shared" si="180"/>
        <v>15097.375</v>
      </c>
      <c r="G941" s="25">
        <f t="shared" ref="G941:G1004" si="181">D941/F941</f>
        <v>1.0856854254464767</v>
      </c>
      <c r="H941" s="25">
        <f t="shared" si="176"/>
        <v>1.0020806698719684</v>
      </c>
      <c r="I941" s="4">
        <f t="shared" ref="I941:I1004" si="182">D941/H941</f>
        <v>16356.966552497423</v>
      </c>
      <c r="J941" s="25">
        <f t="shared" si="177"/>
        <v>14692.268011910746</v>
      </c>
      <c r="K941" s="15">
        <f t="shared" ref="K941:K1004" si="183">H941*J941</f>
        <v>14722.837771314014</v>
      </c>
      <c r="L941" s="36">
        <f t="shared" ref="L941:L1004" si="184">D941-K941</f>
        <v>1668.1622286859856</v>
      </c>
      <c r="M941" s="36">
        <f t="shared" ref="M941:M1004" si="185">ABS(L941)</f>
        <v>1668.1622286859856</v>
      </c>
      <c r="N941" s="36">
        <f t="shared" ref="N941:N1004" si="186">M941/D941</f>
        <v>0.10177306013580535</v>
      </c>
      <c r="O941" s="36">
        <f t="shared" ref="O941:O1004" si="187">L941^2</f>
        <v>2782765.2212145948</v>
      </c>
      <c r="P941" s="35">
        <f t="shared" si="178"/>
        <v>2782765.2212145948</v>
      </c>
    </row>
    <row r="942" spans="1:16" x14ac:dyDescent="0.4">
      <c r="A942" s="1">
        <v>941</v>
      </c>
      <c r="B942" s="21">
        <v>40754</v>
      </c>
      <c r="C942" s="43">
        <v>1</v>
      </c>
      <c r="D942" s="23">
        <v>16688</v>
      </c>
      <c r="E942" s="25">
        <f t="shared" si="179"/>
        <v>14104</v>
      </c>
      <c r="F942" s="25">
        <f t="shared" si="180"/>
        <v>14490.375</v>
      </c>
      <c r="G942" s="25">
        <f t="shared" si="181"/>
        <v>1.1516610163643108</v>
      </c>
      <c r="H942" s="25">
        <f t="shared" si="176"/>
        <v>0.99569607902686397</v>
      </c>
      <c r="I942" s="4">
        <f t="shared" si="182"/>
        <v>16760.134293498366</v>
      </c>
      <c r="J942" s="25">
        <f t="shared" si="177"/>
        <v>14692.437449794807</v>
      </c>
      <c r="K942" s="15">
        <f t="shared" si="183"/>
        <v>14629.202360108146</v>
      </c>
      <c r="L942" s="36">
        <f t="shared" si="184"/>
        <v>2058.7976398918545</v>
      </c>
      <c r="M942" s="36">
        <f t="shared" si="185"/>
        <v>2058.7976398918545</v>
      </c>
      <c r="N942" s="36">
        <f t="shared" si="186"/>
        <v>0.12336994486408524</v>
      </c>
      <c r="O942" s="36">
        <f t="shared" si="187"/>
        <v>4238647.7220242703</v>
      </c>
      <c r="P942" s="35">
        <f t="shared" si="178"/>
        <v>4238647.7220242703</v>
      </c>
    </row>
    <row r="943" spans="1:16" x14ac:dyDescent="0.4">
      <c r="A943" s="1">
        <v>942</v>
      </c>
      <c r="B943" s="21">
        <v>40755</v>
      </c>
      <c r="C943" s="43">
        <v>2</v>
      </c>
      <c r="D943" s="23">
        <v>10656</v>
      </c>
      <c r="E943" s="25">
        <f t="shared" si="179"/>
        <v>14876.75</v>
      </c>
      <c r="F943" s="25">
        <f t="shared" si="180"/>
        <v>15071.75</v>
      </c>
      <c r="G943" s="25">
        <f t="shared" si="181"/>
        <v>0.70701809677044802</v>
      </c>
      <c r="H943" s="25">
        <f t="shared" si="176"/>
        <v>0.99867359391021715</v>
      </c>
      <c r="I943" s="4">
        <f t="shared" si="182"/>
        <v>10670.152955859567</v>
      </c>
      <c r="J943" s="25">
        <f t="shared" si="177"/>
        <v>14692.606887678867</v>
      </c>
      <c r="K943" s="15">
        <f t="shared" si="183"/>
        <v>14673.118524428264</v>
      </c>
      <c r="L943" s="36">
        <f t="shared" si="184"/>
        <v>-4017.1185244282642</v>
      </c>
      <c r="M943" s="36">
        <f t="shared" si="185"/>
        <v>4017.1185244282642</v>
      </c>
      <c r="N943" s="36">
        <f t="shared" si="186"/>
        <v>0.37698184350865843</v>
      </c>
      <c r="O943" s="36">
        <f t="shared" si="187"/>
        <v>16137241.239304714</v>
      </c>
      <c r="P943" s="35">
        <f t="shared" si="178"/>
        <v>16137241.239304714</v>
      </c>
    </row>
    <row r="944" spans="1:16" x14ac:dyDescent="0.4">
      <c r="A944" s="1">
        <v>943</v>
      </c>
      <c r="B944" s="21">
        <v>40756</v>
      </c>
      <c r="C944" s="43">
        <v>3</v>
      </c>
      <c r="D944" s="23">
        <v>15772</v>
      </c>
      <c r="E944" s="25">
        <f t="shared" si="179"/>
        <v>15266.75</v>
      </c>
      <c r="F944" s="25">
        <f t="shared" si="180"/>
        <v>15598.625</v>
      </c>
      <c r="G944" s="25">
        <f t="shared" si="181"/>
        <v>1.0111147617177796</v>
      </c>
      <c r="H944" s="25">
        <f t="shared" si="176"/>
        <v>1.0035496571909501</v>
      </c>
      <c r="I944" s="4">
        <f t="shared" si="182"/>
        <v>15716.212832106012</v>
      </c>
      <c r="J944" s="25">
        <f t="shared" si="177"/>
        <v>14692.776325562925</v>
      </c>
      <c r="K944" s="15">
        <f t="shared" si="183"/>
        <v>14744.930644701981</v>
      </c>
      <c r="L944" s="36">
        <f t="shared" si="184"/>
        <v>1027.0693552980192</v>
      </c>
      <c r="M944" s="36">
        <f t="shared" si="185"/>
        <v>1027.0693552980192</v>
      </c>
      <c r="N944" s="36">
        <f t="shared" si="186"/>
        <v>6.511979173839838E-2</v>
      </c>
      <c r="O944" s="36">
        <f t="shared" si="187"/>
        <v>1054871.4605922888</v>
      </c>
      <c r="P944" s="35">
        <f t="shared" si="178"/>
        <v>1054871.4605922888</v>
      </c>
    </row>
    <row r="945" spans="1:16" x14ac:dyDescent="0.4">
      <c r="A945" s="1">
        <v>944</v>
      </c>
      <c r="B945" s="21">
        <v>40757</v>
      </c>
      <c r="C945" s="43">
        <v>4</v>
      </c>
      <c r="D945" s="23">
        <v>17951</v>
      </c>
      <c r="E945" s="25">
        <f t="shared" si="179"/>
        <v>15930.5</v>
      </c>
      <c r="F945" s="25">
        <f t="shared" si="180"/>
        <v>16662.125</v>
      </c>
      <c r="G945" s="25">
        <f t="shared" si="181"/>
        <v>1.0773535788502366</v>
      </c>
      <c r="H945" s="25">
        <f t="shared" si="176"/>
        <v>1.0020806698719684</v>
      </c>
      <c r="I945" s="4">
        <f t="shared" si="182"/>
        <v>17913.72744700636</v>
      </c>
      <c r="J945" s="25">
        <f t="shared" si="177"/>
        <v>14692.945763446985</v>
      </c>
      <c r="K945" s="15">
        <f t="shared" si="183"/>
        <v>14723.516933027455</v>
      </c>
      <c r="L945" s="36">
        <f t="shared" si="184"/>
        <v>3227.4830669725452</v>
      </c>
      <c r="M945" s="36">
        <f t="shared" si="185"/>
        <v>3227.4830669725452</v>
      </c>
      <c r="N945" s="36">
        <f t="shared" si="186"/>
        <v>0.17979405420157904</v>
      </c>
      <c r="O945" s="36">
        <f t="shared" si="187"/>
        <v>10416646.947594507</v>
      </c>
      <c r="P945" s="35">
        <f t="shared" si="178"/>
        <v>10416646.947594507</v>
      </c>
    </row>
    <row r="946" spans="1:16" x14ac:dyDescent="0.4">
      <c r="A946" s="1">
        <v>945</v>
      </c>
      <c r="B946" s="21">
        <v>40758</v>
      </c>
      <c r="C946" s="43">
        <v>1</v>
      </c>
      <c r="D946" s="23">
        <v>19343</v>
      </c>
      <c r="E946" s="25">
        <f t="shared" si="179"/>
        <v>17393.75</v>
      </c>
      <c r="F946" s="25">
        <f t="shared" si="180"/>
        <v>17529</v>
      </c>
      <c r="G946" s="25">
        <f t="shared" si="181"/>
        <v>1.1034856523475383</v>
      </c>
      <c r="H946" s="25">
        <f t="shared" si="176"/>
        <v>0.99569607902686397</v>
      </c>
      <c r="I946" s="4">
        <f t="shared" si="182"/>
        <v>19426.610596784449</v>
      </c>
      <c r="J946" s="25">
        <f t="shared" si="177"/>
        <v>14693.115201331046</v>
      </c>
      <c r="K946" s="15">
        <f t="shared" si="183"/>
        <v>14629.877194655333</v>
      </c>
      <c r="L946" s="36">
        <f t="shared" si="184"/>
        <v>4713.1228053446666</v>
      </c>
      <c r="M946" s="36">
        <f t="shared" si="185"/>
        <v>4713.1228053446666</v>
      </c>
      <c r="N946" s="36">
        <f t="shared" si="186"/>
        <v>0.24366038387761291</v>
      </c>
      <c r="O946" s="36">
        <f t="shared" si="187"/>
        <v>22213526.578259982</v>
      </c>
      <c r="P946" s="35">
        <f t="shared" si="178"/>
        <v>22213526.578259982</v>
      </c>
    </row>
    <row r="947" spans="1:16" x14ac:dyDescent="0.4">
      <c r="A947" s="1">
        <v>946</v>
      </c>
      <c r="B947" s="21">
        <v>40759</v>
      </c>
      <c r="C947" s="43">
        <v>2</v>
      </c>
      <c r="D947" s="23">
        <v>16509</v>
      </c>
      <c r="E947" s="25">
        <f t="shared" si="179"/>
        <v>17664.25</v>
      </c>
      <c r="F947" s="25">
        <f t="shared" si="180"/>
        <v>17308</v>
      </c>
      <c r="G947" s="25">
        <f t="shared" si="181"/>
        <v>0.95383637624220019</v>
      </c>
      <c r="H947" s="25">
        <f t="shared" si="176"/>
        <v>0.99867359391021715</v>
      </c>
      <c r="I947" s="4">
        <f t="shared" si="182"/>
        <v>16530.926721873646</v>
      </c>
      <c r="J947" s="25">
        <f t="shared" si="177"/>
        <v>14693.284639215106</v>
      </c>
      <c r="K947" s="15">
        <f t="shared" si="183"/>
        <v>14673.795376990738</v>
      </c>
      <c r="L947" s="36">
        <f t="shared" si="184"/>
        <v>1835.2046230092619</v>
      </c>
      <c r="M947" s="36">
        <f t="shared" si="185"/>
        <v>1835.2046230092619</v>
      </c>
      <c r="N947" s="36">
        <f t="shared" si="186"/>
        <v>0.11116388775875352</v>
      </c>
      <c r="O947" s="36">
        <f t="shared" si="187"/>
        <v>3367976.0083145672</v>
      </c>
      <c r="P947" s="35">
        <f t="shared" si="178"/>
        <v>3367976.0083145672</v>
      </c>
    </row>
    <row r="948" spans="1:16" x14ac:dyDescent="0.4">
      <c r="A948" s="1">
        <v>947</v>
      </c>
      <c r="B948" s="21">
        <v>40760</v>
      </c>
      <c r="C948" s="43">
        <v>3</v>
      </c>
      <c r="D948" s="23">
        <v>16854</v>
      </c>
      <c r="E948" s="25">
        <f t="shared" si="179"/>
        <v>16951.75</v>
      </c>
      <c r="F948" s="25">
        <f t="shared" si="180"/>
        <v>16386.125</v>
      </c>
      <c r="G948" s="25">
        <f t="shared" si="181"/>
        <v>1.0285531203991181</v>
      </c>
      <c r="H948" s="25">
        <f t="shared" si="176"/>
        <v>1.0035496571909501</v>
      </c>
      <c r="I948" s="4">
        <f t="shared" si="182"/>
        <v>16794.385688074737</v>
      </c>
      <c r="J948" s="25">
        <f t="shared" si="177"/>
        <v>14693.454077099166</v>
      </c>
      <c r="K948" s="15">
        <f t="shared" si="183"/>
        <v>14745.610802023837</v>
      </c>
      <c r="L948" s="36">
        <f t="shared" si="184"/>
        <v>2108.3891979761629</v>
      </c>
      <c r="M948" s="36">
        <f t="shared" si="185"/>
        <v>2108.3891979761629</v>
      </c>
      <c r="N948" s="36">
        <f t="shared" si="186"/>
        <v>0.12509725869088423</v>
      </c>
      <c r="O948" s="36">
        <f t="shared" si="187"/>
        <v>4445305.0101425676</v>
      </c>
      <c r="P948" s="35">
        <f t="shared" si="178"/>
        <v>4445305.0101425676</v>
      </c>
    </row>
    <row r="949" spans="1:16" x14ac:dyDescent="0.4">
      <c r="A949" s="1">
        <v>948</v>
      </c>
      <c r="B949" s="21">
        <v>40761</v>
      </c>
      <c r="C949" s="43">
        <v>4</v>
      </c>
      <c r="D949" s="23">
        <v>15101</v>
      </c>
      <c r="E949" s="25">
        <f t="shared" si="179"/>
        <v>15820.5</v>
      </c>
      <c r="F949" s="25">
        <f t="shared" si="180"/>
        <v>15671.75</v>
      </c>
      <c r="G949" s="25">
        <f t="shared" si="181"/>
        <v>0.96358096575047458</v>
      </c>
      <c r="H949" s="25">
        <f t="shared" si="176"/>
        <v>1.0020806698719684</v>
      </c>
      <c r="I949" s="4">
        <f t="shared" si="182"/>
        <v>15069.645043576573</v>
      </c>
      <c r="J949" s="25">
        <f t="shared" si="177"/>
        <v>14693.623514983226</v>
      </c>
      <c r="K949" s="15">
        <f t="shared" si="183"/>
        <v>14724.196094740899</v>
      </c>
      <c r="L949" s="36">
        <f t="shared" si="184"/>
        <v>376.80390525910116</v>
      </c>
      <c r="M949" s="36">
        <f t="shared" si="185"/>
        <v>376.80390525910116</v>
      </c>
      <c r="N949" s="36">
        <f t="shared" si="186"/>
        <v>2.4952248543745524E-2</v>
      </c>
      <c r="O949" s="36">
        <f t="shared" si="187"/>
        <v>141981.18301850968</v>
      </c>
      <c r="P949" s="35">
        <f t="shared" si="178"/>
        <v>141981.18301850968</v>
      </c>
    </row>
    <row r="950" spans="1:16" x14ac:dyDescent="0.4">
      <c r="A950" s="1">
        <v>949</v>
      </c>
      <c r="B950" s="21">
        <v>40762</v>
      </c>
      <c r="C950" s="43">
        <v>1</v>
      </c>
      <c r="D950" s="23">
        <v>14818</v>
      </c>
      <c r="E950" s="25">
        <f t="shared" si="179"/>
        <v>15523</v>
      </c>
      <c r="F950" s="25">
        <f t="shared" si="180"/>
        <v>15488.625</v>
      </c>
      <c r="G950" s="25">
        <f t="shared" si="181"/>
        <v>0.95670209589295374</v>
      </c>
      <c r="H950" s="25">
        <f t="shared" si="176"/>
        <v>0.99569607902686397</v>
      </c>
      <c r="I950" s="4">
        <f t="shared" si="182"/>
        <v>14882.051172163157</v>
      </c>
      <c r="J950" s="25">
        <f t="shared" si="177"/>
        <v>14693.792952867287</v>
      </c>
      <c r="K950" s="15">
        <f t="shared" si="183"/>
        <v>14630.552029202523</v>
      </c>
      <c r="L950" s="36">
        <f t="shared" si="184"/>
        <v>187.44797079747696</v>
      </c>
      <c r="M950" s="36">
        <f t="shared" si="185"/>
        <v>187.44797079747696</v>
      </c>
      <c r="N950" s="36">
        <f t="shared" si="186"/>
        <v>1.2650018274900591E-2</v>
      </c>
      <c r="O950" s="36">
        <f t="shared" si="187"/>
        <v>35136.741756091775</v>
      </c>
      <c r="P950" s="35">
        <f t="shared" si="178"/>
        <v>35136.741756091775</v>
      </c>
    </row>
    <row r="951" spans="1:16" x14ac:dyDescent="0.4">
      <c r="A951" s="1">
        <v>950</v>
      </c>
      <c r="B951" s="21">
        <v>40763</v>
      </c>
      <c r="C951" s="43">
        <v>2</v>
      </c>
      <c r="D951" s="23">
        <v>15319</v>
      </c>
      <c r="E951" s="25">
        <f t="shared" si="179"/>
        <v>15454.25</v>
      </c>
      <c r="F951" s="25">
        <f t="shared" si="180"/>
        <v>15950.625</v>
      </c>
      <c r="G951" s="25">
        <f t="shared" si="181"/>
        <v>0.96040123819599543</v>
      </c>
      <c r="H951" s="25">
        <f t="shared" si="176"/>
        <v>0.99867359391021715</v>
      </c>
      <c r="I951" s="4">
        <f t="shared" si="182"/>
        <v>15339.346202215907</v>
      </c>
      <c r="J951" s="25">
        <f t="shared" si="177"/>
        <v>14693.962390751347</v>
      </c>
      <c r="K951" s="15">
        <f t="shared" si="183"/>
        <v>14674.472229553214</v>
      </c>
      <c r="L951" s="36">
        <f t="shared" si="184"/>
        <v>644.52777044678623</v>
      </c>
      <c r="M951" s="36">
        <f t="shared" si="185"/>
        <v>644.52777044678623</v>
      </c>
      <c r="N951" s="36">
        <f t="shared" si="186"/>
        <v>4.2073749621175417E-2</v>
      </c>
      <c r="O951" s="36">
        <f t="shared" si="187"/>
        <v>415416.0468771052</v>
      </c>
      <c r="P951" s="35">
        <f t="shared" si="178"/>
        <v>415416.0468771052</v>
      </c>
    </row>
    <row r="952" spans="1:16" x14ac:dyDescent="0.4">
      <c r="A952" s="1">
        <v>951</v>
      </c>
      <c r="B952" s="21">
        <v>40764</v>
      </c>
      <c r="C952" s="43">
        <v>3</v>
      </c>
      <c r="D952" s="23">
        <v>16579</v>
      </c>
      <c r="E952" s="25">
        <f t="shared" si="179"/>
        <v>16447</v>
      </c>
      <c r="F952" s="25">
        <f t="shared" si="180"/>
        <v>16369.375</v>
      </c>
      <c r="G952" s="25">
        <f t="shared" si="181"/>
        <v>1.0128059256996678</v>
      </c>
      <c r="H952" s="25">
        <f t="shared" si="176"/>
        <v>1.0035496571909501</v>
      </c>
      <c r="I952" s="4">
        <f t="shared" si="182"/>
        <v>16520.358391040172</v>
      </c>
      <c r="J952" s="25">
        <f t="shared" si="177"/>
        <v>14694.131828635407</v>
      </c>
      <c r="K952" s="15">
        <f t="shared" si="183"/>
        <v>14746.290959345692</v>
      </c>
      <c r="L952" s="36">
        <f t="shared" si="184"/>
        <v>1832.7090406543084</v>
      </c>
      <c r="M952" s="36">
        <f t="shared" si="185"/>
        <v>1832.7090406543084</v>
      </c>
      <c r="N952" s="36">
        <f t="shared" si="186"/>
        <v>0.1105440038997713</v>
      </c>
      <c r="O952" s="36">
        <f t="shared" si="187"/>
        <v>3358822.4276960352</v>
      </c>
      <c r="P952" s="35">
        <f t="shared" si="178"/>
        <v>3358822.4276960352</v>
      </c>
    </row>
    <row r="953" spans="1:16" x14ac:dyDescent="0.4">
      <c r="A953" s="1">
        <v>952</v>
      </c>
      <c r="B953" s="21">
        <v>40765</v>
      </c>
      <c r="C953" s="43">
        <v>4</v>
      </c>
      <c r="D953" s="23">
        <v>19072</v>
      </c>
      <c r="E953" s="25">
        <f t="shared" si="179"/>
        <v>16291.75</v>
      </c>
      <c r="F953" s="25">
        <f t="shared" si="180"/>
        <v>16067</v>
      </c>
      <c r="G953" s="25">
        <f t="shared" si="181"/>
        <v>1.1870293147445075</v>
      </c>
      <c r="H953" s="25">
        <f t="shared" si="176"/>
        <v>1.0020806698719684</v>
      </c>
      <c r="I953" s="4">
        <f t="shared" si="182"/>
        <v>19032.399859022076</v>
      </c>
      <c r="J953" s="25">
        <f t="shared" si="177"/>
        <v>14694.301266519467</v>
      </c>
      <c r="K953" s="15">
        <f t="shared" si="183"/>
        <v>14724.875256454341</v>
      </c>
      <c r="L953" s="36">
        <f t="shared" si="184"/>
        <v>4347.1247435456589</v>
      </c>
      <c r="M953" s="36">
        <f t="shared" si="185"/>
        <v>4347.1247435456589</v>
      </c>
      <c r="N953" s="36">
        <f t="shared" si="186"/>
        <v>0.22793229569765411</v>
      </c>
      <c r="O953" s="36">
        <f t="shared" si="187"/>
        <v>18897493.535946909</v>
      </c>
      <c r="P953" s="35">
        <f t="shared" si="178"/>
        <v>18897493.535946909</v>
      </c>
    </row>
    <row r="954" spans="1:16" x14ac:dyDescent="0.4">
      <c r="A954" s="1">
        <v>953</v>
      </c>
      <c r="B954" s="21">
        <v>40766</v>
      </c>
      <c r="C954" s="43">
        <v>1</v>
      </c>
      <c r="D954" s="23">
        <v>14197</v>
      </c>
      <c r="E954" s="25">
        <f t="shared" si="179"/>
        <v>15842.25</v>
      </c>
      <c r="F954" s="25">
        <f t="shared" si="180"/>
        <v>15438</v>
      </c>
      <c r="G954" s="25">
        <f t="shared" si="181"/>
        <v>0.91961393962948568</v>
      </c>
      <c r="H954" s="25">
        <f t="shared" si="176"/>
        <v>0.99569607902686397</v>
      </c>
      <c r="I954" s="4">
        <f t="shared" si="182"/>
        <v>14258.366884275903</v>
      </c>
      <c r="J954" s="25">
        <f t="shared" si="177"/>
        <v>14694.470704403528</v>
      </c>
      <c r="K954" s="15">
        <f t="shared" si="183"/>
        <v>14631.226863749713</v>
      </c>
      <c r="L954" s="36">
        <f t="shared" si="184"/>
        <v>-434.22686374971272</v>
      </c>
      <c r="M954" s="36">
        <f t="shared" si="185"/>
        <v>434.22686374971272</v>
      </c>
      <c r="N954" s="36">
        <f t="shared" si="186"/>
        <v>3.0585818394711046E-2</v>
      </c>
      <c r="O954" s="36">
        <f t="shared" si="187"/>
        <v>188552.96920191156</v>
      </c>
      <c r="P954" s="35">
        <f t="shared" si="178"/>
        <v>188552.96920191156</v>
      </c>
    </row>
    <row r="955" spans="1:16" x14ac:dyDescent="0.4">
      <c r="A955" s="1">
        <v>954</v>
      </c>
      <c r="B955" s="21">
        <v>40767</v>
      </c>
      <c r="C955" s="43">
        <v>2</v>
      </c>
      <c r="D955" s="23">
        <v>13521</v>
      </c>
      <c r="E955" s="25">
        <f t="shared" si="179"/>
        <v>15033.75</v>
      </c>
      <c r="F955" s="25">
        <f t="shared" si="180"/>
        <v>14244.875</v>
      </c>
      <c r="G955" s="25">
        <f t="shared" si="181"/>
        <v>0.94918347826850002</v>
      </c>
      <c r="H955" s="25">
        <f t="shared" si="176"/>
        <v>0.99867359391021715</v>
      </c>
      <c r="I955" s="4">
        <f t="shared" si="182"/>
        <v>13538.95815654816</v>
      </c>
      <c r="J955" s="25">
        <f t="shared" si="177"/>
        <v>14694.640142287586</v>
      </c>
      <c r="K955" s="15">
        <f t="shared" si="183"/>
        <v>14675.149082115688</v>
      </c>
      <c r="L955" s="36">
        <f t="shared" si="184"/>
        <v>-1154.1490821156876</v>
      </c>
      <c r="M955" s="36">
        <f t="shared" si="185"/>
        <v>1154.1490821156876</v>
      </c>
      <c r="N955" s="36">
        <f t="shared" si="186"/>
        <v>8.535974277906129E-2</v>
      </c>
      <c r="O955" s="36">
        <f t="shared" si="187"/>
        <v>1332060.1037484843</v>
      </c>
      <c r="P955" s="35">
        <f t="shared" si="178"/>
        <v>1332060.1037484843</v>
      </c>
    </row>
    <row r="956" spans="1:16" x14ac:dyDescent="0.4">
      <c r="A956" s="1">
        <v>955</v>
      </c>
      <c r="B956" s="21">
        <v>40768</v>
      </c>
      <c r="C956" s="43">
        <v>3</v>
      </c>
      <c r="D956" s="23">
        <v>13345</v>
      </c>
      <c r="E956" s="25">
        <f t="shared" si="179"/>
        <v>13456</v>
      </c>
      <c r="F956" s="25">
        <f t="shared" si="180"/>
        <v>13602</v>
      </c>
      <c r="G956" s="25">
        <f t="shared" si="181"/>
        <v>0.98110571974709604</v>
      </c>
      <c r="H956" s="25">
        <f t="shared" si="176"/>
        <v>1.0035496571909501</v>
      </c>
      <c r="I956" s="4">
        <f t="shared" si="182"/>
        <v>13297.79737791369</v>
      </c>
      <c r="J956" s="25">
        <f t="shared" si="177"/>
        <v>14694.809580171646</v>
      </c>
      <c r="K956" s="15">
        <f t="shared" si="183"/>
        <v>14746.971116667546</v>
      </c>
      <c r="L956" s="36">
        <f t="shared" si="184"/>
        <v>-1401.9711166675461</v>
      </c>
      <c r="M956" s="36">
        <f t="shared" si="185"/>
        <v>1401.9711166675461</v>
      </c>
      <c r="N956" s="36">
        <f t="shared" si="186"/>
        <v>0.10505590982896561</v>
      </c>
      <c r="O956" s="36">
        <f t="shared" si="187"/>
        <v>1965523.0119700462</v>
      </c>
      <c r="P956" s="35">
        <f t="shared" si="178"/>
        <v>1965523.0119700462</v>
      </c>
    </row>
    <row r="957" spans="1:16" x14ac:dyDescent="0.4">
      <c r="A957" s="1">
        <v>956</v>
      </c>
      <c r="B957" s="21">
        <v>40769</v>
      </c>
      <c r="C957" s="43">
        <v>4</v>
      </c>
      <c r="D957" s="23">
        <v>12761</v>
      </c>
      <c r="E957" s="25">
        <f t="shared" si="179"/>
        <v>13748</v>
      </c>
      <c r="F957" s="25">
        <f t="shared" si="180"/>
        <v>13914.25</v>
      </c>
      <c r="G957" s="25">
        <f t="shared" si="181"/>
        <v>0.91711734373034837</v>
      </c>
      <c r="H957" s="25">
        <f t="shared" si="176"/>
        <v>1.0020806698719684</v>
      </c>
      <c r="I957" s="4">
        <f t="shared" si="182"/>
        <v>12734.503701813166</v>
      </c>
      <c r="J957" s="25">
        <f t="shared" si="177"/>
        <v>14694.979018055707</v>
      </c>
      <c r="K957" s="15">
        <f t="shared" si="183"/>
        <v>14725.554418167783</v>
      </c>
      <c r="L957" s="36">
        <f t="shared" si="184"/>
        <v>-1964.5544181677833</v>
      </c>
      <c r="M957" s="36">
        <f t="shared" si="185"/>
        <v>1964.5544181677833</v>
      </c>
      <c r="N957" s="36">
        <f t="shared" si="186"/>
        <v>0.15394987995986076</v>
      </c>
      <c r="O957" s="36">
        <f t="shared" si="187"/>
        <v>3859474.0619425573</v>
      </c>
      <c r="P957" s="35">
        <f t="shared" si="178"/>
        <v>3859474.0619425573</v>
      </c>
    </row>
    <row r="958" spans="1:16" x14ac:dyDescent="0.4">
      <c r="A958" s="1">
        <v>957</v>
      </c>
      <c r="B958" s="21">
        <v>40770</v>
      </c>
      <c r="C958" s="43">
        <v>1</v>
      </c>
      <c r="D958" s="23">
        <v>15365</v>
      </c>
      <c r="E958" s="25">
        <f t="shared" si="179"/>
        <v>14080.5</v>
      </c>
      <c r="F958" s="25">
        <f t="shared" si="180"/>
        <v>14188.5</v>
      </c>
      <c r="G958" s="25">
        <f t="shared" si="181"/>
        <v>1.0829192656024245</v>
      </c>
      <c r="H958" s="25">
        <f t="shared" si="176"/>
        <v>0.99569607902686397</v>
      </c>
      <c r="I958" s="4">
        <f t="shared" si="182"/>
        <v>15431.415593216825</v>
      </c>
      <c r="J958" s="25">
        <f t="shared" si="177"/>
        <v>14695.148455939767</v>
      </c>
      <c r="K958" s="15">
        <f t="shared" si="183"/>
        <v>14631.901698296901</v>
      </c>
      <c r="L958" s="36">
        <f t="shared" si="184"/>
        <v>733.09830170309942</v>
      </c>
      <c r="M958" s="36">
        <f t="shared" si="185"/>
        <v>733.09830170309942</v>
      </c>
      <c r="N958" s="36">
        <f t="shared" si="186"/>
        <v>4.7712222694637124E-2</v>
      </c>
      <c r="O958" s="36">
        <f t="shared" si="187"/>
        <v>537433.11995996861</v>
      </c>
      <c r="P958" s="35">
        <f t="shared" si="178"/>
        <v>537433.11995996861</v>
      </c>
    </row>
    <row r="959" spans="1:16" x14ac:dyDescent="0.4">
      <c r="A959" s="1">
        <v>958</v>
      </c>
      <c r="B959" s="21">
        <v>40771</v>
      </c>
      <c r="C959" s="43">
        <v>2</v>
      </c>
      <c r="D959" s="23">
        <v>14851</v>
      </c>
      <c r="E959" s="25">
        <f t="shared" si="179"/>
        <v>14296.5</v>
      </c>
      <c r="F959" s="25">
        <f t="shared" si="180"/>
        <v>14144.875</v>
      </c>
      <c r="G959" s="25">
        <f t="shared" si="181"/>
        <v>1.049920907749273</v>
      </c>
      <c r="H959" s="25">
        <f t="shared" si="176"/>
        <v>0.99867359391021715</v>
      </c>
      <c r="I959" s="4">
        <f t="shared" si="182"/>
        <v>14870.724619695047</v>
      </c>
      <c r="J959" s="25">
        <f t="shared" si="177"/>
        <v>14695.317893823827</v>
      </c>
      <c r="K959" s="15">
        <f t="shared" si="183"/>
        <v>14675.825934678163</v>
      </c>
      <c r="L959" s="36">
        <f t="shared" si="184"/>
        <v>175.17406532183668</v>
      </c>
      <c r="M959" s="36">
        <f t="shared" si="185"/>
        <v>175.17406532183668</v>
      </c>
      <c r="N959" s="36">
        <f t="shared" si="186"/>
        <v>1.1795439049345949E-2</v>
      </c>
      <c r="O959" s="36">
        <f t="shared" si="187"/>
        <v>30685.953161379104</v>
      </c>
      <c r="P959" s="35">
        <f t="shared" si="178"/>
        <v>30685.953161379104</v>
      </c>
    </row>
    <row r="960" spans="1:16" x14ac:dyDescent="0.4">
      <c r="A960" s="1">
        <v>959</v>
      </c>
      <c r="B960" s="21">
        <v>40772</v>
      </c>
      <c r="C960" s="43">
        <v>3</v>
      </c>
      <c r="D960" s="23">
        <v>14209</v>
      </c>
      <c r="E960" s="25">
        <f t="shared" si="179"/>
        <v>13993.25</v>
      </c>
      <c r="F960" s="25">
        <f t="shared" si="180"/>
        <v>14010.5</v>
      </c>
      <c r="G960" s="25">
        <f t="shared" si="181"/>
        <v>1.0141679454694694</v>
      </c>
      <c r="H960" s="25">
        <f t="shared" si="176"/>
        <v>1.0035496571909501</v>
      </c>
      <c r="I960" s="4">
        <f t="shared" si="182"/>
        <v>14158.741322051377</v>
      </c>
      <c r="J960" s="25">
        <f t="shared" si="177"/>
        <v>14695.487331707887</v>
      </c>
      <c r="K960" s="15">
        <f t="shared" si="183"/>
        <v>14747.651273989401</v>
      </c>
      <c r="L960" s="36">
        <f t="shared" si="184"/>
        <v>-538.65127398940058</v>
      </c>
      <c r="M960" s="36">
        <f t="shared" si="185"/>
        <v>538.65127398940058</v>
      </c>
      <c r="N960" s="36">
        <f t="shared" si="186"/>
        <v>3.7909161375846337E-2</v>
      </c>
      <c r="O960" s="36">
        <f t="shared" si="187"/>
        <v>290145.19497040432</v>
      </c>
      <c r="P960" s="35">
        <f t="shared" si="178"/>
        <v>290145.19497040432</v>
      </c>
    </row>
    <row r="961" spans="1:16" x14ac:dyDescent="0.4">
      <c r="A961" s="1">
        <v>960</v>
      </c>
      <c r="B961" s="21">
        <v>40773</v>
      </c>
      <c r="C961" s="43">
        <v>4</v>
      </c>
      <c r="D961" s="23">
        <v>11548</v>
      </c>
      <c r="E961" s="25">
        <f t="shared" si="179"/>
        <v>14027.75</v>
      </c>
      <c r="F961" s="25">
        <f t="shared" si="180"/>
        <v>13718.5</v>
      </c>
      <c r="G961" s="25">
        <f t="shared" si="181"/>
        <v>0.84178299376754018</v>
      </c>
      <c r="H961" s="25">
        <f t="shared" si="176"/>
        <v>1.0020806698719684</v>
      </c>
      <c r="I961" s="4">
        <f t="shared" si="182"/>
        <v>11524.022313967436</v>
      </c>
      <c r="J961" s="25">
        <f t="shared" si="177"/>
        <v>14695.656769591948</v>
      </c>
      <c r="K961" s="15">
        <f t="shared" si="183"/>
        <v>14726.233579881226</v>
      </c>
      <c r="L961" s="36">
        <f t="shared" si="184"/>
        <v>-3178.2335798812255</v>
      </c>
      <c r="M961" s="36">
        <f t="shared" si="185"/>
        <v>3178.2335798812255</v>
      </c>
      <c r="N961" s="36">
        <f t="shared" si="186"/>
        <v>0.27521939555604652</v>
      </c>
      <c r="O961" s="36">
        <f t="shared" si="187"/>
        <v>10101168.68828463</v>
      </c>
      <c r="P961" s="35">
        <f t="shared" si="178"/>
        <v>10101168.68828463</v>
      </c>
    </row>
    <row r="962" spans="1:16" x14ac:dyDescent="0.4">
      <c r="A962" s="1">
        <v>961</v>
      </c>
      <c r="B962" s="21">
        <v>40774</v>
      </c>
      <c r="C962" s="43">
        <v>1</v>
      </c>
      <c r="D962" s="23">
        <v>15503</v>
      </c>
      <c r="E962" s="25">
        <f t="shared" si="179"/>
        <v>13409.25</v>
      </c>
      <c r="F962" s="25">
        <f t="shared" si="180"/>
        <v>13169.75</v>
      </c>
      <c r="G962" s="25">
        <f t="shared" si="181"/>
        <v>1.1771673721976499</v>
      </c>
      <c r="H962" s="25">
        <f t="shared" ref="H962:H1025" si="188">VLOOKUP(C962,$Q$38:$S$42,3,FALSE)</f>
        <v>0.99569607902686397</v>
      </c>
      <c r="I962" s="4">
        <f t="shared" si="182"/>
        <v>15570.012101636214</v>
      </c>
      <c r="J962" s="25">
        <f t="shared" si="177"/>
        <v>14695.826207476008</v>
      </c>
      <c r="K962" s="15">
        <f t="shared" si="183"/>
        <v>14632.57653284409</v>
      </c>
      <c r="L962" s="36">
        <f t="shared" si="184"/>
        <v>870.42346715590975</v>
      </c>
      <c r="M962" s="36">
        <f t="shared" si="185"/>
        <v>870.42346715590975</v>
      </c>
      <c r="N962" s="36">
        <f t="shared" si="186"/>
        <v>5.6145485851506791E-2</v>
      </c>
      <c r="O962" s="36">
        <f t="shared" si="187"/>
        <v>757637.01217571506</v>
      </c>
      <c r="P962" s="35">
        <f t="shared" si="178"/>
        <v>757637.01217571506</v>
      </c>
    </row>
    <row r="963" spans="1:16" x14ac:dyDescent="0.4">
      <c r="A963" s="1">
        <v>962</v>
      </c>
      <c r="B963" s="21">
        <v>40775</v>
      </c>
      <c r="C963" s="43">
        <v>2</v>
      </c>
      <c r="D963" s="23">
        <v>12377</v>
      </c>
      <c r="E963" s="25">
        <f t="shared" si="179"/>
        <v>12930.25</v>
      </c>
      <c r="F963" s="25">
        <f t="shared" si="180"/>
        <v>13704.125</v>
      </c>
      <c r="G963" s="25">
        <f t="shared" si="181"/>
        <v>0.90315872045825618</v>
      </c>
      <c r="H963" s="25">
        <f t="shared" si="188"/>
        <v>0.99867359391021715</v>
      </c>
      <c r="I963" s="4">
        <f t="shared" si="182"/>
        <v>12393.438732608281</v>
      </c>
      <c r="J963" s="25">
        <f t="shared" ref="J963:J1026" si="189">INTERCEPT($I$2:$I$3896,$A$2:$A$3896)+SLOPE($I$2:$I$3896,$A$2:$A$3896)*A963</f>
        <v>14695.995645360068</v>
      </c>
      <c r="K963" s="15">
        <f t="shared" si="183"/>
        <v>14676.502787240641</v>
      </c>
      <c r="L963" s="36">
        <f t="shared" si="184"/>
        <v>-2299.5027872406408</v>
      </c>
      <c r="M963" s="36">
        <f t="shared" si="185"/>
        <v>2299.5027872406408</v>
      </c>
      <c r="N963" s="36">
        <f t="shared" si="186"/>
        <v>0.18578838064479605</v>
      </c>
      <c r="O963" s="36">
        <f t="shared" si="187"/>
        <v>5287713.0685274759</v>
      </c>
      <c r="P963" s="35">
        <f t="shared" ref="P963:P1026" si="190">(D963-K963)^2</f>
        <v>5287713.0685274759</v>
      </c>
    </row>
    <row r="964" spans="1:16" x14ac:dyDescent="0.4">
      <c r="A964" s="1">
        <v>963</v>
      </c>
      <c r="B964" s="21">
        <v>40776</v>
      </c>
      <c r="C964" s="43">
        <v>3</v>
      </c>
      <c r="D964" s="23">
        <v>12293</v>
      </c>
      <c r="E964" s="25">
        <f t="shared" si="179"/>
        <v>14478</v>
      </c>
      <c r="F964" s="25">
        <f t="shared" si="180"/>
        <v>14852.625</v>
      </c>
      <c r="G964" s="25">
        <f t="shared" si="181"/>
        <v>0.82766514336691321</v>
      </c>
      <c r="H964" s="25">
        <f t="shared" si="188"/>
        <v>1.0035496571909501</v>
      </c>
      <c r="I964" s="4">
        <f t="shared" si="182"/>
        <v>12249.518408894193</v>
      </c>
      <c r="J964" s="25">
        <f t="shared" si="189"/>
        <v>14696.165083244126</v>
      </c>
      <c r="K964" s="15">
        <f t="shared" si="183"/>
        <v>14748.331431311253</v>
      </c>
      <c r="L964" s="36">
        <f t="shared" si="184"/>
        <v>-2455.3314313112533</v>
      </c>
      <c r="M964" s="36">
        <f t="shared" si="185"/>
        <v>2455.3314313112533</v>
      </c>
      <c r="N964" s="36">
        <f t="shared" si="186"/>
        <v>0.19973411138951055</v>
      </c>
      <c r="O964" s="36">
        <f t="shared" si="187"/>
        <v>6028652.4375849674</v>
      </c>
      <c r="P964" s="35">
        <f t="shared" si="190"/>
        <v>6028652.4375849674</v>
      </c>
    </row>
    <row r="965" spans="1:16" x14ac:dyDescent="0.4">
      <c r="A965" s="1">
        <v>964</v>
      </c>
      <c r="B965" s="21">
        <v>40777</v>
      </c>
      <c r="C965" s="43">
        <v>4</v>
      </c>
      <c r="D965" s="23">
        <v>17739</v>
      </c>
      <c r="E965" s="25">
        <f t="shared" ref="E965:E1028" si="191">AVERAGE(D963:D966)</f>
        <v>15227.25</v>
      </c>
      <c r="F965" s="25">
        <f t="shared" ref="F965:F1028" si="192">AVERAGE(E965:E966)</f>
        <v>16051.625</v>
      </c>
      <c r="G965" s="25">
        <f t="shared" si="181"/>
        <v>1.1051217555854937</v>
      </c>
      <c r="H965" s="25">
        <f t="shared" si="188"/>
        <v>1.0020806698719684</v>
      </c>
      <c r="I965" s="4">
        <f t="shared" si="182"/>
        <v>17702.167633137196</v>
      </c>
      <c r="J965" s="25">
        <f t="shared" si="189"/>
        <v>14696.334521128187</v>
      </c>
      <c r="K965" s="15">
        <f t="shared" si="183"/>
        <v>14726.912741594668</v>
      </c>
      <c r="L965" s="36">
        <f t="shared" si="184"/>
        <v>3012.0872584053322</v>
      </c>
      <c r="M965" s="36">
        <f t="shared" si="185"/>
        <v>3012.0872584053322</v>
      </c>
      <c r="N965" s="36">
        <f t="shared" si="186"/>
        <v>0.16980028515729931</v>
      </c>
      <c r="O965" s="36">
        <f t="shared" si="187"/>
        <v>9072669.6522477511</v>
      </c>
      <c r="P965" s="35">
        <f t="shared" si="190"/>
        <v>9072669.6522477511</v>
      </c>
    </row>
    <row r="966" spans="1:16" x14ac:dyDescent="0.4">
      <c r="A966" s="1">
        <v>965</v>
      </c>
      <c r="B966" s="21">
        <v>40778</v>
      </c>
      <c r="C966" s="43">
        <v>1</v>
      </c>
      <c r="D966" s="23">
        <v>18500</v>
      </c>
      <c r="E966" s="25">
        <f t="shared" si="191"/>
        <v>16876</v>
      </c>
      <c r="F966" s="25">
        <f t="shared" si="192"/>
        <v>16673.375</v>
      </c>
      <c r="G966" s="25">
        <f t="shared" si="181"/>
        <v>1.1095534047545863</v>
      </c>
      <c r="H966" s="25">
        <f t="shared" si="188"/>
        <v>0.99569607902686397</v>
      </c>
      <c r="I966" s="4">
        <f t="shared" si="182"/>
        <v>18579.966708396438</v>
      </c>
      <c r="J966" s="25">
        <f t="shared" si="189"/>
        <v>14696.503959012247</v>
      </c>
      <c r="K966" s="15">
        <f t="shared" si="183"/>
        <v>14633.251367391278</v>
      </c>
      <c r="L966" s="36">
        <f t="shared" si="184"/>
        <v>3866.7486326087219</v>
      </c>
      <c r="M966" s="36">
        <f t="shared" si="185"/>
        <v>3866.7486326087219</v>
      </c>
      <c r="N966" s="36">
        <f t="shared" si="186"/>
        <v>0.20901343960047145</v>
      </c>
      <c r="O966" s="36">
        <f t="shared" si="187"/>
        <v>14951744.98778142</v>
      </c>
      <c r="P966" s="35">
        <f t="shared" si="190"/>
        <v>14951744.98778142</v>
      </c>
    </row>
    <row r="967" spans="1:16" x14ac:dyDescent="0.4">
      <c r="A967" s="1">
        <v>966</v>
      </c>
      <c r="B967" s="21">
        <v>40779</v>
      </c>
      <c r="C967" s="43">
        <v>2</v>
      </c>
      <c r="D967" s="23">
        <v>18972</v>
      </c>
      <c r="E967" s="25">
        <f t="shared" si="191"/>
        <v>16470.75</v>
      </c>
      <c r="F967" s="25">
        <f t="shared" si="192"/>
        <v>16078.5</v>
      </c>
      <c r="G967" s="25">
        <f t="shared" si="181"/>
        <v>1.1799608172404141</v>
      </c>
      <c r="H967" s="25">
        <f t="shared" si="188"/>
        <v>0.99867359391021715</v>
      </c>
      <c r="I967" s="4">
        <f t="shared" si="182"/>
        <v>18997.197999114836</v>
      </c>
      <c r="J967" s="25">
        <f t="shared" si="189"/>
        <v>14696.673396896307</v>
      </c>
      <c r="K967" s="15">
        <f t="shared" si="183"/>
        <v>14677.179639803115</v>
      </c>
      <c r="L967" s="36">
        <f t="shared" si="184"/>
        <v>4294.8203601968853</v>
      </c>
      <c r="M967" s="36">
        <f t="shared" si="185"/>
        <v>4294.8203601968853</v>
      </c>
      <c r="N967" s="36">
        <f t="shared" si="186"/>
        <v>0.22637678474577722</v>
      </c>
      <c r="O967" s="36">
        <f t="shared" si="187"/>
        <v>18445481.926361702</v>
      </c>
      <c r="P967" s="35">
        <f t="shared" si="190"/>
        <v>18445481.926361702</v>
      </c>
    </row>
    <row r="968" spans="1:16" x14ac:dyDescent="0.4">
      <c r="A968" s="1">
        <v>967</v>
      </c>
      <c r="B968" s="21">
        <v>40780</v>
      </c>
      <c r="C968" s="43">
        <v>3</v>
      </c>
      <c r="D968" s="23">
        <v>10672</v>
      </c>
      <c r="E968" s="25">
        <f t="shared" si="191"/>
        <v>15686.25</v>
      </c>
      <c r="F968" s="25">
        <f t="shared" si="192"/>
        <v>15161.25</v>
      </c>
      <c r="G968" s="25">
        <f t="shared" si="181"/>
        <v>0.70389974441421388</v>
      </c>
      <c r="H968" s="25">
        <f t="shared" si="188"/>
        <v>1.0035496571909501</v>
      </c>
      <c r="I968" s="4">
        <f t="shared" si="182"/>
        <v>10634.252050737723</v>
      </c>
      <c r="J968" s="25">
        <f t="shared" si="189"/>
        <v>14696.842834780367</v>
      </c>
      <c r="K968" s="15">
        <f t="shared" si="183"/>
        <v>14749.01158863311</v>
      </c>
      <c r="L968" s="36">
        <f t="shared" si="184"/>
        <v>-4077.0115886331096</v>
      </c>
      <c r="M968" s="36">
        <f t="shared" si="185"/>
        <v>4077.0115886331096</v>
      </c>
      <c r="N968" s="36">
        <f t="shared" si="186"/>
        <v>0.38202882202334237</v>
      </c>
      <c r="O968" s="36">
        <f t="shared" si="187"/>
        <v>16622023.493848672</v>
      </c>
      <c r="P968" s="35">
        <f t="shared" si="190"/>
        <v>16622023.493848672</v>
      </c>
    </row>
    <row r="969" spans="1:16" x14ac:dyDescent="0.4">
      <c r="A969" s="1">
        <v>968</v>
      </c>
      <c r="B969" s="21">
        <v>40781</v>
      </c>
      <c r="C969" s="43">
        <v>4</v>
      </c>
      <c r="D969" s="23">
        <v>14601</v>
      </c>
      <c r="E969" s="25">
        <f t="shared" si="191"/>
        <v>14636.25</v>
      </c>
      <c r="F969" s="25">
        <f t="shared" si="192"/>
        <v>14028.75</v>
      </c>
      <c r="G969" s="25">
        <f t="shared" si="181"/>
        <v>1.0407912322908313</v>
      </c>
      <c r="H969" s="25">
        <f t="shared" si="188"/>
        <v>1.0020806698719684</v>
      </c>
      <c r="I969" s="4">
        <f t="shared" si="182"/>
        <v>14570.683218413451</v>
      </c>
      <c r="J969" s="25">
        <f t="shared" si="189"/>
        <v>14697.012272664428</v>
      </c>
      <c r="K969" s="15">
        <f t="shared" si="183"/>
        <v>14727.59190330811</v>
      </c>
      <c r="L969" s="36">
        <f t="shared" si="184"/>
        <v>-126.59190330810998</v>
      </c>
      <c r="M969" s="36">
        <f t="shared" si="185"/>
        <v>126.59190330810998</v>
      </c>
      <c r="N969" s="36">
        <f t="shared" si="186"/>
        <v>8.6700844673727809E-3</v>
      </c>
      <c r="O969" s="36">
        <f t="shared" si="187"/>
        <v>16025.509983169866</v>
      </c>
      <c r="P969" s="35">
        <f t="shared" si="190"/>
        <v>16025.509983169866</v>
      </c>
    </row>
    <row r="970" spans="1:16" x14ac:dyDescent="0.4">
      <c r="A970" s="1">
        <v>969</v>
      </c>
      <c r="B970" s="21">
        <v>40782</v>
      </c>
      <c r="C970" s="43">
        <v>1</v>
      </c>
      <c r="D970" s="23">
        <v>14300</v>
      </c>
      <c r="E970" s="25">
        <f t="shared" si="191"/>
        <v>13421.25</v>
      </c>
      <c r="F970" s="25">
        <f t="shared" si="192"/>
        <v>14483</v>
      </c>
      <c r="G970" s="25">
        <f t="shared" si="181"/>
        <v>0.98736449630601397</v>
      </c>
      <c r="H970" s="25">
        <f t="shared" si="188"/>
        <v>0.99569607902686397</v>
      </c>
      <c r="I970" s="4">
        <f t="shared" si="182"/>
        <v>14361.812104328057</v>
      </c>
      <c r="J970" s="25">
        <f t="shared" si="189"/>
        <v>14697.181710548488</v>
      </c>
      <c r="K970" s="15">
        <f t="shared" si="183"/>
        <v>14633.926201938468</v>
      </c>
      <c r="L970" s="36">
        <f t="shared" si="184"/>
        <v>-333.92620193846778</v>
      </c>
      <c r="M970" s="36">
        <f t="shared" si="185"/>
        <v>333.92620193846778</v>
      </c>
      <c r="N970" s="36">
        <f t="shared" si="186"/>
        <v>2.3351482653039705E-2</v>
      </c>
      <c r="O970" s="36">
        <f t="shared" si="187"/>
        <v>111506.70834105037</v>
      </c>
      <c r="P970" s="35">
        <f t="shared" si="190"/>
        <v>111506.70834105037</v>
      </c>
    </row>
    <row r="971" spans="1:16" x14ac:dyDescent="0.4">
      <c r="A971" s="1">
        <v>970</v>
      </c>
      <c r="B971" s="21">
        <v>40783</v>
      </c>
      <c r="C971" s="43">
        <v>2</v>
      </c>
      <c r="D971" s="23">
        <v>14112</v>
      </c>
      <c r="E971" s="25">
        <f t="shared" si="191"/>
        <v>15544.75</v>
      </c>
      <c r="F971" s="25">
        <f t="shared" si="192"/>
        <v>15872.125</v>
      </c>
      <c r="G971" s="25">
        <f t="shared" si="181"/>
        <v>0.88910590106869747</v>
      </c>
      <c r="H971" s="25">
        <f t="shared" si="188"/>
        <v>0.99867359391021715</v>
      </c>
      <c r="I971" s="4">
        <f t="shared" si="182"/>
        <v>14130.743103705912</v>
      </c>
      <c r="J971" s="25">
        <f t="shared" si="189"/>
        <v>14697.351148432548</v>
      </c>
      <c r="K971" s="15">
        <f t="shared" si="183"/>
        <v>14677.85649236559</v>
      </c>
      <c r="L971" s="36">
        <f t="shared" si="184"/>
        <v>-565.85649236559038</v>
      </c>
      <c r="M971" s="36">
        <f t="shared" si="185"/>
        <v>565.85649236559038</v>
      </c>
      <c r="N971" s="36">
        <f t="shared" si="186"/>
        <v>4.0097540558786164E-2</v>
      </c>
      <c r="O971" s="36">
        <f t="shared" si="187"/>
        <v>320193.56995228946</v>
      </c>
      <c r="P971" s="35">
        <f t="shared" si="190"/>
        <v>320193.56995228946</v>
      </c>
    </row>
    <row r="972" spans="1:16" x14ac:dyDescent="0.4">
      <c r="A972" s="1">
        <v>971</v>
      </c>
      <c r="B972" s="21">
        <v>40784</v>
      </c>
      <c r="C972" s="43">
        <v>3</v>
      </c>
      <c r="D972" s="23">
        <v>19166</v>
      </c>
      <c r="E972" s="25">
        <f t="shared" si="191"/>
        <v>16199.5</v>
      </c>
      <c r="F972" s="25">
        <f t="shared" si="192"/>
        <v>16611.75</v>
      </c>
      <c r="G972" s="25">
        <f t="shared" si="181"/>
        <v>1.1537616446190198</v>
      </c>
      <c r="H972" s="25">
        <f t="shared" si="188"/>
        <v>1.0035496571909501</v>
      </c>
      <c r="I972" s="4">
        <f t="shared" si="182"/>
        <v>19098.207908961693</v>
      </c>
      <c r="J972" s="25">
        <f t="shared" si="189"/>
        <v>14697.520586316608</v>
      </c>
      <c r="K972" s="15">
        <f t="shared" si="183"/>
        <v>14749.691745954964</v>
      </c>
      <c r="L972" s="36">
        <f t="shared" si="184"/>
        <v>4416.3082540450359</v>
      </c>
      <c r="M972" s="36">
        <f t="shared" si="185"/>
        <v>4416.3082540450359</v>
      </c>
      <c r="N972" s="36">
        <f t="shared" si="186"/>
        <v>0.23042409757096086</v>
      </c>
      <c r="O972" s="36">
        <f t="shared" si="187"/>
        <v>19503778.594746314</v>
      </c>
      <c r="P972" s="35">
        <f t="shared" si="190"/>
        <v>19503778.594746314</v>
      </c>
    </row>
    <row r="973" spans="1:16" x14ac:dyDescent="0.4">
      <c r="A973" s="1">
        <v>972</v>
      </c>
      <c r="B973" s="21">
        <v>40785</v>
      </c>
      <c r="C973" s="43">
        <v>4</v>
      </c>
      <c r="D973" s="23">
        <v>17220</v>
      </c>
      <c r="E973" s="25">
        <f t="shared" si="191"/>
        <v>17024</v>
      </c>
      <c r="F973" s="25">
        <f t="shared" si="192"/>
        <v>16997.625</v>
      </c>
      <c r="G973" s="25">
        <f t="shared" si="181"/>
        <v>1.013082710084497</v>
      </c>
      <c r="H973" s="25">
        <f t="shared" si="188"/>
        <v>1.0020806698719684</v>
      </c>
      <c r="I973" s="4">
        <f t="shared" si="182"/>
        <v>17184.245258617877</v>
      </c>
      <c r="J973" s="25">
        <f t="shared" si="189"/>
        <v>14697.690024200669</v>
      </c>
      <c r="K973" s="15">
        <f t="shared" si="183"/>
        <v>14728.271065021554</v>
      </c>
      <c r="L973" s="36">
        <f t="shared" si="184"/>
        <v>2491.728934978446</v>
      </c>
      <c r="M973" s="36">
        <f t="shared" si="185"/>
        <v>2491.728934978446</v>
      </c>
      <c r="N973" s="36">
        <f t="shared" si="186"/>
        <v>0.14469970586402126</v>
      </c>
      <c r="O973" s="36">
        <f t="shared" si="187"/>
        <v>6208713.0854088208</v>
      </c>
      <c r="P973" s="35">
        <f t="shared" si="190"/>
        <v>6208713.0854088208</v>
      </c>
    </row>
    <row r="974" spans="1:16" x14ac:dyDescent="0.4">
      <c r="A974" s="1">
        <v>973</v>
      </c>
      <c r="B974" s="21">
        <v>40786</v>
      </c>
      <c r="C974" s="43">
        <v>1</v>
      </c>
      <c r="D974" s="23">
        <v>17598</v>
      </c>
      <c r="E974" s="25">
        <f t="shared" si="191"/>
        <v>16971.25</v>
      </c>
      <c r="F974" s="25">
        <f t="shared" si="192"/>
        <v>16451.25</v>
      </c>
      <c r="G974" s="25">
        <f t="shared" si="181"/>
        <v>1.0697059493959427</v>
      </c>
      <c r="H974" s="25">
        <f t="shared" si="188"/>
        <v>0.99569607902686397</v>
      </c>
      <c r="I974" s="4">
        <f t="shared" si="182"/>
        <v>17674.067791046513</v>
      </c>
      <c r="J974" s="25">
        <f t="shared" si="189"/>
        <v>14697.859462084729</v>
      </c>
      <c r="K974" s="15">
        <f t="shared" si="183"/>
        <v>14634.601036485656</v>
      </c>
      <c r="L974" s="36">
        <f t="shared" si="184"/>
        <v>2963.3989635143444</v>
      </c>
      <c r="M974" s="36">
        <f t="shared" si="185"/>
        <v>2963.3989635143444</v>
      </c>
      <c r="N974" s="36">
        <f t="shared" si="186"/>
        <v>0.16839407679931495</v>
      </c>
      <c r="O974" s="36">
        <f t="shared" si="187"/>
        <v>8781733.4169578906</v>
      </c>
      <c r="P974" s="35">
        <f t="shared" si="190"/>
        <v>8781733.4169578906</v>
      </c>
    </row>
    <row r="975" spans="1:16" x14ac:dyDescent="0.4">
      <c r="A975" s="1">
        <v>974</v>
      </c>
      <c r="B975" s="21">
        <v>40787</v>
      </c>
      <c r="C975" s="43">
        <v>2</v>
      </c>
      <c r="D975" s="23">
        <v>13901</v>
      </c>
      <c r="E975" s="25">
        <f t="shared" si="191"/>
        <v>15931.25</v>
      </c>
      <c r="F975" s="25">
        <f t="shared" si="192"/>
        <v>15543.625</v>
      </c>
      <c r="G975" s="25">
        <f t="shared" si="181"/>
        <v>0.89432162703359097</v>
      </c>
      <c r="H975" s="25">
        <f t="shared" si="188"/>
        <v>0.99867359391021715</v>
      </c>
      <c r="I975" s="4">
        <f t="shared" si="182"/>
        <v>13919.462860304415</v>
      </c>
      <c r="J975" s="25">
        <f t="shared" si="189"/>
        <v>14698.028899968787</v>
      </c>
      <c r="K975" s="15">
        <f t="shared" si="183"/>
        <v>14678.533344928064</v>
      </c>
      <c r="L975" s="36">
        <f t="shared" si="184"/>
        <v>-777.53334492806425</v>
      </c>
      <c r="M975" s="36">
        <f t="shared" si="185"/>
        <v>777.53334492806425</v>
      </c>
      <c r="N975" s="36">
        <f t="shared" si="186"/>
        <v>5.5933626712327475E-2</v>
      </c>
      <c r="O975" s="36">
        <f t="shared" si="187"/>
        <v>604558.10247502418</v>
      </c>
      <c r="P975" s="35">
        <f t="shared" si="190"/>
        <v>604558.10247502418</v>
      </c>
    </row>
    <row r="976" spans="1:16" x14ac:dyDescent="0.4">
      <c r="A976" s="1">
        <v>975</v>
      </c>
      <c r="B976" s="21">
        <v>40788</v>
      </c>
      <c r="C976" s="43">
        <v>3</v>
      </c>
      <c r="D976" s="23">
        <v>15006</v>
      </c>
      <c r="E976" s="25">
        <f t="shared" si="191"/>
        <v>15156</v>
      </c>
      <c r="F976" s="25">
        <f t="shared" si="192"/>
        <v>14824.375</v>
      </c>
      <c r="G976" s="25">
        <f t="shared" si="181"/>
        <v>1.0122517812723977</v>
      </c>
      <c r="H976" s="25">
        <f t="shared" si="188"/>
        <v>1.0035496571909501</v>
      </c>
      <c r="I976" s="4">
        <f t="shared" si="182"/>
        <v>14952.922252002461</v>
      </c>
      <c r="J976" s="25">
        <f t="shared" si="189"/>
        <v>14698.198337852848</v>
      </c>
      <c r="K976" s="15">
        <f t="shared" si="183"/>
        <v>14750.371903276819</v>
      </c>
      <c r="L976" s="36">
        <f t="shared" si="184"/>
        <v>255.62809672318144</v>
      </c>
      <c r="M976" s="36">
        <f t="shared" si="185"/>
        <v>255.62809672318144</v>
      </c>
      <c r="N976" s="36">
        <f t="shared" si="186"/>
        <v>1.7035059091242265E-2</v>
      </c>
      <c r="O976" s="36">
        <f t="shared" si="187"/>
        <v>65345.72383431621</v>
      </c>
      <c r="P976" s="35">
        <f t="shared" si="190"/>
        <v>65345.72383431621</v>
      </c>
    </row>
    <row r="977" spans="1:16" x14ac:dyDescent="0.4">
      <c r="A977" s="1">
        <v>976</v>
      </c>
      <c r="B977" s="21">
        <v>40789</v>
      </c>
      <c r="C977" s="43">
        <v>4</v>
      </c>
      <c r="D977" s="23">
        <v>14119</v>
      </c>
      <c r="E977" s="25">
        <f t="shared" si="191"/>
        <v>14492.75</v>
      </c>
      <c r="F977" s="25">
        <f t="shared" si="192"/>
        <v>15157.5</v>
      </c>
      <c r="G977" s="25">
        <f t="shared" si="181"/>
        <v>0.93148606300511294</v>
      </c>
      <c r="H977" s="25">
        <f t="shared" si="188"/>
        <v>1.0020806698719684</v>
      </c>
      <c r="I977" s="4">
        <f t="shared" si="182"/>
        <v>14089.684018956203</v>
      </c>
      <c r="J977" s="25">
        <f t="shared" si="189"/>
        <v>14698.367775736908</v>
      </c>
      <c r="K977" s="15">
        <f t="shared" si="183"/>
        <v>14728.950226734994</v>
      </c>
      <c r="L977" s="36">
        <f t="shared" si="184"/>
        <v>-609.95022673499443</v>
      </c>
      <c r="M977" s="36">
        <f t="shared" si="185"/>
        <v>609.95022673499443</v>
      </c>
      <c r="N977" s="36">
        <f t="shared" si="186"/>
        <v>4.320066766307773E-2</v>
      </c>
      <c r="O977" s="36">
        <f t="shared" si="187"/>
        <v>372039.27909407113</v>
      </c>
      <c r="P977" s="35">
        <f t="shared" si="190"/>
        <v>372039.27909407113</v>
      </c>
    </row>
    <row r="978" spans="1:16" x14ac:dyDescent="0.4">
      <c r="A978" s="1">
        <v>977</v>
      </c>
      <c r="B978" s="21">
        <v>40790</v>
      </c>
      <c r="C978" s="43">
        <v>1</v>
      </c>
      <c r="D978" s="23">
        <v>14945</v>
      </c>
      <c r="E978" s="25">
        <f t="shared" si="191"/>
        <v>15822.25</v>
      </c>
      <c r="F978" s="25">
        <f t="shared" si="192"/>
        <v>16431.125</v>
      </c>
      <c r="G978" s="25">
        <f t="shared" si="181"/>
        <v>0.90955427580278281</v>
      </c>
      <c r="H978" s="25">
        <f t="shared" si="188"/>
        <v>0.99569607902686397</v>
      </c>
      <c r="I978" s="4">
        <f t="shared" si="182"/>
        <v>15009.600132809986</v>
      </c>
      <c r="J978" s="25">
        <f t="shared" si="189"/>
        <v>14698.537213620968</v>
      </c>
      <c r="K978" s="15">
        <f t="shared" si="183"/>
        <v>14635.275871032843</v>
      </c>
      <c r="L978" s="36">
        <f t="shared" si="184"/>
        <v>309.7241289671565</v>
      </c>
      <c r="M978" s="36">
        <f t="shared" si="185"/>
        <v>309.7241289671565</v>
      </c>
      <c r="N978" s="36">
        <f t="shared" si="186"/>
        <v>2.0724264233332654E-2</v>
      </c>
      <c r="O978" s="36">
        <f t="shared" si="187"/>
        <v>95929.036064463799</v>
      </c>
      <c r="P978" s="35">
        <f t="shared" si="190"/>
        <v>95929.036064463799</v>
      </c>
    </row>
    <row r="979" spans="1:16" x14ac:dyDescent="0.4">
      <c r="A979" s="1">
        <v>978</v>
      </c>
      <c r="B979" s="21">
        <v>40791</v>
      </c>
      <c r="C979" s="43">
        <v>2</v>
      </c>
      <c r="D979" s="23">
        <v>19219</v>
      </c>
      <c r="E979" s="25">
        <f t="shared" si="191"/>
        <v>17040</v>
      </c>
      <c r="F979" s="25">
        <f t="shared" si="192"/>
        <v>17269</v>
      </c>
      <c r="G979" s="25">
        <f t="shared" si="181"/>
        <v>1.1129191035960391</v>
      </c>
      <c r="H979" s="25">
        <f t="shared" si="188"/>
        <v>0.99867359391021715</v>
      </c>
      <c r="I979" s="4">
        <f t="shared" si="182"/>
        <v>19244.526056556402</v>
      </c>
      <c r="J979" s="25">
        <f t="shared" si="189"/>
        <v>14698.706651505028</v>
      </c>
      <c r="K979" s="15">
        <f t="shared" si="183"/>
        <v>14679.21019749054</v>
      </c>
      <c r="L979" s="36">
        <f t="shared" si="184"/>
        <v>4539.7898025094601</v>
      </c>
      <c r="M979" s="36">
        <f t="shared" si="185"/>
        <v>4539.7898025094601</v>
      </c>
      <c r="N979" s="36">
        <f t="shared" si="186"/>
        <v>0.23621363247356575</v>
      </c>
      <c r="O979" s="36">
        <f t="shared" si="187"/>
        <v>20609691.450968884</v>
      </c>
      <c r="P979" s="35">
        <f t="shared" si="190"/>
        <v>20609691.450968884</v>
      </c>
    </row>
    <row r="980" spans="1:16" x14ac:dyDescent="0.4">
      <c r="A980" s="1">
        <v>979</v>
      </c>
      <c r="B980" s="21">
        <v>40792</v>
      </c>
      <c r="C980" s="43">
        <v>3</v>
      </c>
      <c r="D980" s="23">
        <v>19877</v>
      </c>
      <c r="E980" s="25">
        <f t="shared" si="191"/>
        <v>17498</v>
      </c>
      <c r="F980" s="25">
        <f t="shared" si="192"/>
        <v>17462.25</v>
      </c>
      <c r="G980" s="25">
        <f t="shared" si="181"/>
        <v>1.138284012655872</v>
      </c>
      <c r="H980" s="25">
        <f t="shared" si="188"/>
        <v>1.0035496571909501</v>
      </c>
      <c r="I980" s="4">
        <f t="shared" si="182"/>
        <v>19806.69302965833</v>
      </c>
      <c r="J980" s="25">
        <f t="shared" si="189"/>
        <v>14698.876089389089</v>
      </c>
      <c r="K980" s="15">
        <f t="shared" si="183"/>
        <v>14751.052060598673</v>
      </c>
      <c r="L980" s="36">
        <f t="shared" si="184"/>
        <v>5125.9479394013269</v>
      </c>
      <c r="M980" s="36">
        <f t="shared" si="185"/>
        <v>5125.9479394013269</v>
      </c>
      <c r="N980" s="36">
        <f t="shared" si="186"/>
        <v>0.25788337975556308</v>
      </c>
      <c r="O980" s="36">
        <f t="shared" si="187"/>
        <v>26275342.277452711</v>
      </c>
      <c r="P980" s="35">
        <f t="shared" si="190"/>
        <v>26275342.277452711</v>
      </c>
    </row>
    <row r="981" spans="1:16" x14ac:dyDescent="0.4">
      <c r="A981" s="1">
        <v>980</v>
      </c>
      <c r="B981" s="21">
        <v>40793</v>
      </c>
      <c r="C981" s="43">
        <v>4</v>
      </c>
      <c r="D981" s="23">
        <v>15951</v>
      </c>
      <c r="E981" s="25">
        <f t="shared" si="191"/>
        <v>17426.5</v>
      </c>
      <c r="F981" s="25">
        <f t="shared" si="192"/>
        <v>17400.125</v>
      </c>
      <c r="G981" s="25">
        <f t="shared" si="181"/>
        <v>0.91671755231643448</v>
      </c>
      <c r="H981" s="25">
        <f t="shared" si="188"/>
        <v>1.0020806698719684</v>
      </c>
      <c r="I981" s="4">
        <f t="shared" si="182"/>
        <v>15917.880146353877</v>
      </c>
      <c r="J981" s="25">
        <f t="shared" si="189"/>
        <v>14699.045527273149</v>
      </c>
      <c r="K981" s="15">
        <f t="shared" si="183"/>
        <v>14729.629388448438</v>
      </c>
      <c r="L981" s="36">
        <f t="shared" si="184"/>
        <v>1221.3706115515615</v>
      </c>
      <c r="M981" s="36">
        <f t="shared" si="185"/>
        <v>1221.3706115515615</v>
      </c>
      <c r="N981" s="36">
        <f t="shared" si="186"/>
        <v>7.6570159334935842E-2</v>
      </c>
      <c r="O981" s="36">
        <f t="shared" si="187"/>
        <v>1491746.1707618353</v>
      </c>
      <c r="P981" s="35">
        <f t="shared" si="190"/>
        <v>1491746.1707618353</v>
      </c>
    </row>
    <row r="982" spans="1:16" x14ac:dyDescent="0.4">
      <c r="A982" s="1">
        <v>981</v>
      </c>
      <c r="B982" s="21">
        <v>40794</v>
      </c>
      <c r="C982" s="43">
        <v>1</v>
      </c>
      <c r="D982" s="23">
        <v>14659</v>
      </c>
      <c r="E982" s="25">
        <f t="shared" si="191"/>
        <v>17373.75</v>
      </c>
      <c r="F982" s="25">
        <f t="shared" si="192"/>
        <v>16360.875</v>
      </c>
      <c r="G982" s="25">
        <f t="shared" si="181"/>
        <v>0.89597897422967898</v>
      </c>
      <c r="H982" s="25">
        <f t="shared" si="188"/>
        <v>0.99569607902686397</v>
      </c>
      <c r="I982" s="4">
        <f t="shared" si="182"/>
        <v>14722.363890723425</v>
      </c>
      <c r="J982" s="25">
        <f t="shared" si="189"/>
        <v>14699.214965157209</v>
      </c>
      <c r="K982" s="15">
        <f t="shared" si="183"/>
        <v>14635.950705580033</v>
      </c>
      <c r="L982" s="36">
        <f t="shared" si="184"/>
        <v>23.049294419966827</v>
      </c>
      <c r="M982" s="36">
        <f t="shared" si="185"/>
        <v>23.049294419966827</v>
      </c>
      <c r="N982" s="36">
        <f t="shared" si="186"/>
        <v>1.5723647192828179E-3</v>
      </c>
      <c r="O982" s="36">
        <f t="shared" si="187"/>
        <v>531.26997325831394</v>
      </c>
      <c r="P982" s="35">
        <f t="shared" si="190"/>
        <v>531.26997325831394</v>
      </c>
    </row>
    <row r="983" spans="1:16" x14ac:dyDescent="0.4">
      <c r="A983" s="1">
        <v>982</v>
      </c>
      <c r="B983" s="21">
        <v>40795</v>
      </c>
      <c r="C983" s="43">
        <v>2</v>
      </c>
      <c r="D983" s="23">
        <v>19008</v>
      </c>
      <c r="E983" s="25">
        <f t="shared" si="191"/>
        <v>15348</v>
      </c>
      <c r="F983" s="25">
        <f t="shared" si="192"/>
        <v>14782.5</v>
      </c>
      <c r="G983" s="25">
        <f t="shared" si="181"/>
        <v>1.2858447488584475</v>
      </c>
      <c r="H983" s="25">
        <f t="shared" si="188"/>
        <v>0.99867359391021715</v>
      </c>
      <c r="I983" s="4">
        <f t="shared" si="182"/>
        <v>19033.245813154903</v>
      </c>
      <c r="J983" s="25">
        <f t="shared" si="189"/>
        <v>14699.384403041269</v>
      </c>
      <c r="K983" s="15">
        <f t="shared" si="183"/>
        <v>14679.887050053016</v>
      </c>
      <c r="L983" s="36">
        <f t="shared" si="184"/>
        <v>4328.1129499469844</v>
      </c>
      <c r="M983" s="36">
        <f t="shared" si="185"/>
        <v>4328.1129499469844</v>
      </c>
      <c r="N983" s="36">
        <f t="shared" si="186"/>
        <v>0.22769954492566205</v>
      </c>
      <c r="O983" s="36">
        <f t="shared" si="187"/>
        <v>18732561.707498789</v>
      </c>
      <c r="P983" s="35">
        <f t="shared" si="190"/>
        <v>18732561.707498789</v>
      </c>
    </row>
    <row r="984" spans="1:16" x14ac:dyDescent="0.4">
      <c r="A984" s="1">
        <v>983</v>
      </c>
      <c r="B984" s="21">
        <v>40796</v>
      </c>
      <c r="C984" s="43">
        <v>3</v>
      </c>
      <c r="D984" s="23">
        <v>11774</v>
      </c>
      <c r="E984" s="25">
        <f t="shared" si="191"/>
        <v>14217</v>
      </c>
      <c r="F984" s="25">
        <f t="shared" si="192"/>
        <v>14259.375</v>
      </c>
      <c r="G984" s="25">
        <f t="shared" si="181"/>
        <v>0.8257023887793119</v>
      </c>
      <c r="H984" s="25">
        <f t="shared" si="188"/>
        <v>1.0035496571909501</v>
      </c>
      <c r="I984" s="4">
        <f t="shared" si="182"/>
        <v>11732.354164672597</v>
      </c>
      <c r="J984" s="25">
        <f t="shared" si="189"/>
        <v>14699.553840925328</v>
      </c>
      <c r="K984" s="15">
        <f t="shared" si="183"/>
        <v>14751.732217920528</v>
      </c>
      <c r="L984" s="36">
        <f t="shared" si="184"/>
        <v>-2977.7322179205275</v>
      </c>
      <c r="M984" s="36">
        <f t="shared" si="185"/>
        <v>2977.7322179205275</v>
      </c>
      <c r="N984" s="36">
        <f t="shared" si="186"/>
        <v>0.25290744164434581</v>
      </c>
      <c r="O984" s="36">
        <f t="shared" si="187"/>
        <v>8866889.1616419032</v>
      </c>
      <c r="P984" s="35">
        <f t="shared" si="190"/>
        <v>8866889.1616419032</v>
      </c>
    </row>
    <row r="985" spans="1:16" x14ac:dyDescent="0.4">
      <c r="A985" s="1">
        <v>984</v>
      </c>
      <c r="B985" s="21">
        <v>40797</v>
      </c>
      <c r="C985" s="43">
        <v>4</v>
      </c>
      <c r="D985" s="23">
        <v>11427</v>
      </c>
      <c r="E985" s="25">
        <f t="shared" si="191"/>
        <v>14301.75</v>
      </c>
      <c r="F985" s="25">
        <f t="shared" si="192"/>
        <v>14030.5</v>
      </c>
      <c r="G985" s="25">
        <f t="shared" si="181"/>
        <v>0.81443997006521507</v>
      </c>
      <c r="H985" s="25">
        <f t="shared" si="188"/>
        <v>1.0020806698719684</v>
      </c>
      <c r="I985" s="4">
        <f t="shared" si="182"/>
        <v>11403.27355227796</v>
      </c>
      <c r="J985" s="25">
        <f t="shared" si="189"/>
        <v>14699.723278809388</v>
      </c>
      <c r="K985" s="15">
        <f t="shared" si="183"/>
        <v>14730.308550161879</v>
      </c>
      <c r="L985" s="36">
        <f t="shared" si="184"/>
        <v>-3303.3085501618789</v>
      </c>
      <c r="M985" s="36">
        <f t="shared" si="185"/>
        <v>3303.3085501618789</v>
      </c>
      <c r="N985" s="36">
        <f t="shared" si="186"/>
        <v>0.28907924653556305</v>
      </c>
      <c r="O985" s="36">
        <f t="shared" si="187"/>
        <v>10911847.377572574</v>
      </c>
      <c r="P985" s="35">
        <f t="shared" si="190"/>
        <v>10911847.377572574</v>
      </c>
    </row>
    <row r="986" spans="1:16" x14ac:dyDescent="0.4">
      <c r="A986" s="1">
        <v>985</v>
      </c>
      <c r="B986" s="21">
        <v>40798</v>
      </c>
      <c r="C986" s="43">
        <v>1</v>
      </c>
      <c r="D986" s="23">
        <v>14998</v>
      </c>
      <c r="E986" s="25">
        <f t="shared" si="191"/>
        <v>13759.25</v>
      </c>
      <c r="F986" s="25">
        <f t="shared" si="192"/>
        <v>14518.875</v>
      </c>
      <c r="G986" s="25">
        <f t="shared" si="181"/>
        <v>1.0330001463612022</v>
      </c>
      <c r="H986" s="25">
        <f t="shared" si="188"/>
        <v>0.99569607902686397</v>
      </c>
      <c r="I986" s="4">
        <f t="shared" si="182"/>
        <v>15062.829226623229</v>
      </c>
      <c r="J986" s="25">
        <f t="shared" si="189"/>
        <v>14699.892716693448</v>
      </c>
      <c r="K986" s="15">
        <f t="shared" si="183"/>
        <v>14636.625540127221</v>
      </c>
      <c r="L986" s="36">
        <f t="shared" si="184"/>
        <v>361.37445987277897</v>
      </c>
      <c r="M986" s="36">
        <f t="shared" si="185"/>
        <v>361.37445987277897</v>
      </c>
      <c r="N986" s="36">
        <f t="shared" si="186"/>
        <v>2.4094843303959126E-2</v>
      </c>
      <c r="O986" s="36">
        <f t="shared" si="187"/>
        <v>130591.50024834274</v>
      </c>
      <c r="P986" s="35">
        <f t="shared" si="190"/>
        <v>130591.50024834274</v>
      </c>
    </row>
    <row r="987" spans="1:16" x14ac:dyDescent="0.4">
      <c r="A987" s="1">
        <v>986</v>
      </c>
      <c r="B987" s="21">
        <v>40799</v>
      </c>
      <c r="C987" s="43">
        <v>2</v>
      </c>
      <c r="D987" s="23">
        <v>16838</v>
      </c>
      <c r="E987" s="25">
        <f t="shared" si="191"/>
        <v>15278.5</v>
      </c>
      <c r="F987" s="25">
        <f t="shared" si="192"/>
        <v>15331.75</v>
      </c>
      <c r="G987" s="25">
        <f t="shared" si="181"/>
        <v>1.0982438403965626</v>
      </c>
      <c r="H987" s="25">
        <f t="shared" si="188"/>
        <v>0.99867359391021715</v>
      </c>
      <c r="I987" s="4">
        <f t="shared" si="182"/>
        <v>16860.36368907314</v>
      </c>
      <c r="J987" s="25">
        <f t="shared" si="189"/>
        <v>14700.062154577508</v>
      </c>
      <c r="K987" s="15">
        <f t="shared" si="183"/>
        <v>14680.563902615489</v>
      </c>
      <c r="L987" s="36">
        <f t="shared" si="184"/>
        <v>2157.4360973845105</v>
      </c>
      <c r="M987" s="36">
        <f t="shared" si="185"/>
        <v>2157.4360973845105</v>
      </c>
      <c r="N987" s="36">
        <f t="shared" si="186"/>
        <v>0.12812899972588851</v>
      </c>
      <c r="O987" s="36">
        <f t="shared" si="187"/>
        <v>4654530.514297707</v>
      </c>
      <c r="P987" s="35">
        <f t="shared" si="190"/>
        <v>4654530.514297707</v>
      </c>
    </row>
    <row r="988" spans="1:16" x14ac:dyDescent="0.4">
      <c r="A988" s="1">
        <v>987</v>
      </c>
      <c r="B988" s="21">
        <v>40800</v>
      </c>
      <c r="C988" s="43">
        <v>3</v>
      </c>
      <c r="D988" s="23">
        <v>17851</v>
      </c>
      <c r="E988" s="25">
        <f t="shared" si="191"/>
        <v>15385</v>
      </c>
      <c r="F988" s="25">
        <f t="shared" si="192"/>
        <v>15201.75</v>
      </c>
      <c r="G988" s="25">
        <f t="shared" si="181"/>
        <v>1.1742726988669068</v>
      </c>
      <c r="H988" s="25">
        <f t="shared" si="188"/>
        <v>1.0035496571909501</v>
      </c>
      <c r="I988" s="4">
        <f t="shared" si="182"/>
        <v>17787.859197687321</v>
      </c>
      <c r="J988" s="25">
        <f t="shared" si="189"/>
        <v>14700.231592461569</v>
      </c>
      <c r="K988" s="15">
        <f t="shared" si="183"/>
        <v>14752.412375242382</v>
      </c>
      <c r="L988" s="36">
        <f t="shared" si="184"/>
        <v>3098.587624757618</v>
      </c>
      <c r="M988" s="36">
        <f t="shared" si="185"/>
        <v>3098.587624757618</v>
      </c>
      <c r="N988" s="36">
        <f t="shared" si="186"/>
        <v>0.17358061871926603</v>
      </c>
      <c r="O988" s="36">
        <f t="shared" si="187"/>
        <v>9601245.2683010567</v>
      </c>
      <c r="P988" s="35">
        <f t="shared" si="190"/>
        <v>9601245.2683010567</v>
      </c>
    </row>
    <row r="989" spans="1:16" x14ac:dyDescent="0.4">
      <c r="A989" s="1">
        <v>988</v>
      </c>
      <c r="B989" s="21">
        <v>40801</v>
      </c>
      <c r="C989" s="43">
        <v>4</v>
      </c>
      <c r="D989" s="23">
        <v>11853</v>
      </c>
      <c r="E989" s="25">
        <f t="shared" si="191"/>
        <v>15018.5</v>
      </c>
      <c r="F989" s="25">
        <f t="shared" si="192"/>
        <v>14490.25</v>
      </c>
      <c r="G989" s="25">
        <f t="shared" si="181"/>
        <v>0.81799830920791572</v>
      </c>
      <c r="H989" s="25">
        <f t="shared" si="188"/>
        <v>1.0020806698719684</v>
      </c>
      <c r="I989" s="4">
        <f t="shared" si="182"/>
        <v>11828.38902731694</v>
      </c>
      <c r="J989" s="25">
        <f t="shared" si="189"/>
        <v>14700.401030345629</v>
      </c>
      <c r="K989" s="15">
        <f t="shared" si="183"/>
        <v>14730.987711875323</v>
      </c>
      <c r="L989" s="36">
        <f t="shared" si="184"/>
        <v>-2877.9877118753229</v>
      </c>
      <c r="M989" s="36">
        <f t="shared" si="185"/>
        <v>2877.9877118753229</v>
      </c>
      <c r="N989" s="36">
        <f t="shared" si="186"/>
        <v>0.24280669129126153</v>
      </c>
      <c r="O989" s="36">
        <f t="shared" si="187"/>
        <v>8282813.269705357</v>
      </c>
      <c r="P989" s="35">
        <f t="shared" si="190"/>
        <v>8282813.269705357</v>
      </c>
    </row>
    <row r="990" spans="1:16" x14ac:dyDescent="0.4">
      <c r="A990" s="1">
        <v>989</v>
      </c>
      <c r="B990" s="21">
        <v>40802</v>
      </c>
      <c r="C990" s="43">
        <v>1</v>
      </c>
      <c r="D990" s="23">
        <v>13532</v>
      </c>
      <c r="E990" s="25">
        <f t="shared" si="191"/>
        <v>13962</v>
      </c>
      <c r="F990" s="25">
        <f t="shared" si="192"/>
        <v>13396.5</v>
      </c>
      <c r="G990" s="25">
        <f t="shared" si="181"/>
        <v>1.0101145821669839</v>
      </c>
      <c r="H990" s="25">
        <f t="shared" si="188"/>
        <v>0.99569607902686397</v>
      </c>
      <c r="I990" s="4">
        <f t="shared" si="182"/>
        <v>13590.49240529841</v>
      </c>
      <c r="J990" s="25">
        <f t="shared" si="189"/>
        <v>14700.570468229689</v>
      </c>
      <c r="K990" s="15">
        <f t="shared" si="183"/>
        <v>14637.300374674411</v>
      </c>
      <c r="L990" s="36">
        <f t="shared" si="184"/>
        <v>-1105.3003746744107</v>
      </c>
      <c r="M990" s="36">
        <f t="shared" si="185"/>
        <v>1105.3003746744107</v>
      </c>
      <c r="N990" s="36">
        <f t="shared" si="186"/>
        <v>8.1680488817204452E-2</v>
      </c>
      <c r="O990" s="36">
        <f t="shared" si="187"/>
        <v>1221688.9182553927</v>
      </c>
      <c r="P990" s="35">
        <f t="shared" si="190"/>
        <v>1221688.9182553927</v>
      </c>
    </row>
    <row r="991" spans="1:16" x14ac:dyDescent="0.4">
      <c r="A991" s="1">
        <v>990</v>
      </c>
      <c r="B991" s="21">
        <v>40803</v>
      </c>
      <c r="C991" s="43">
        <v>2</v>
      </c>
      <c r="D991" s="23">
        <v>12612</v>
      </c>
      <c r="E991" s="25">
        <f t="shared" si="191"/>
        <v>12831</v>
      </c>
      <c r="F991" s="25">
        <f t="shared" si="192"/>
        <v>12867.375</v>
      </c>
      <c r="G991" s="25">
        <f t="shared" si="181"/>
        <v>0.98015329466965873</v>
      </c>
      <c r="H991" s="25">
        <f t="shared" si="188"/>
        <v>0.99867359391021715</v>
      </c>
      <c r="I991" s="4">
        <f t="shared" si="182"/>
        <v>12628.750852036492</v>
      </c>
      <c r="J991" s="25">
        <f t="shared" si="189"/>
        <v>14700.739906113749</v>
      </c>
      <c r="K991" s="15">
        <f t="shared" si="183"/>
        <v>14681.240755177967</v>
      </c>
      <c r="L991" s="36">
        <f t="shared" si="184"/>
        <v>-2069.240755177967</v>
      </c>
      <c r="M991" s="36">
        <f t="shared" si="185"/>
        <v>2069.240755177967</v>
      </c>
      <c r="N991" s="36">
        <f t="shared" si="186"/>
        <v>0.16406920037884293</v>
      </c>
      <c r="O991" s="36">
        <f t="shared" si="187"/>
        <v>4281757.302889483</v>
      </c>
      <c r="P991" s="35">
        <f t="shared" si="190"/>
        <v>4281757.302889483</v>
      </c>
    </row>
    <row r="992" spans="1:16" x14ac:dyDescent="0.4">
      <c r="A992" s="1">
        <v>991</v>
      </c>
      <c r="B992" s="21">
        <v>40804</v>
      </c>
      <c r="C992" s="43">
        <v>3</v>
      </c>
      <c r="D992" s="23">
        <v>13327</v>
      </c>
      <c r="E992" s="25">
        <f t="shared" si="191"/>
        <v>12903.75</v>
      </c>
      <c r="F992" s="25">
        <f t="shared" si="192"/>
        <v>12942.625</v>
      </c>
      <c r="G992" s="25">
        <f t="shared" si="181"/>
        <v>1.0296983803517448</v>
      </c>
      <c r="H992" s="25">
        <f t="shared" si="188"/>
        <v>1.0035496571909501</v>
      </c>
      <c r="I992" s="4">
        <f t="shared" si="182"/>
        <v>13279.861045744155</v>
      </c>
      <c r="J992" s="25">
        <f t="shared" si="189"/>
        <v>14700.90934399781</v>
      </c>
      <c r="K992" s="15">
        <f t="shared" si="183"/>
        <v>14753.092532564237</v>
      </c>
      <c r="L992" s="36">
        <f t="shared" si="184"/>
        <v>-1426.0925325642365</v>
      </c>
      <c r="M992" s="36">
        <f t="shared" si="185"/>
        <v>1426.0925325642365</v>
      </c>
      <c r="N992" s="36">
        <f t="shared" si="186"/>
        <v>0.10700776863241813</v>
      </c>
      <c r="O992" s="36">
        <f t="shared" si="187"/>
        <v>2033739.9114354781</v>
      </c>
      <c r="P992" s="35">
        <f t="shared" si="190"/>
        <v>2033739.9114354781</v>
      </c>
    </row>
    <row r="993" spans="1:16" x14ac:dyDescent="0.4">
      <c r="A993" s="1">
        <v>992</v>
      </c>
      <c r="B993" s="21">
        <v>40805</v>
      </c>
      <c r="C993" s="43">
        <v>4</v>
      </c>
      <c r="D993" s="23">
        <v>12144</v>
      </c>
      <c r="E993" s="25">
        <f t="shared" si="191"/>
        <v>12981.5</v>
      </c>
      <c r="F993" s="25">
        <f t="shared" si="192"/>
        <v>13319.5</v>
      </c>
      <c r="G993" s="25">
        <f t="shared" si="181"/>
        <v>0.91174593640902435</v>
      </c>
      <c r="H993" s="25">
        <f t="shared" si="188"/>
        <v>1.0020806698719684</v>
      </c>
      <c r="I993" s="4">
        <f t="shared" si="182"/>
        <v>12118.784809561876</v>
      </c>
      <c r="J993" s="25">
        <f t="shared" si="189"/>
        <v>14701.07878188187</v>
      </c>
      <c r="K993" s="15">
        <f t="shared" si="183"/>
        <v>14731.666873588765</v>
      </c>
      <c r="L993" s="36">
        <f t="shared" si="184"/>
        <v>-2587.6668735887652</v>
      </c>
      <c r="M993" s="36">
        <f t="shared" si="185"/>
        <v>2587.6668735887652</v>
      </c>
      <c r="N993" s="36">
        <f t="shared" si="186"/>
        <v>0.21308192305572835</v>
      </c>
      <c r="O993" s="36">
        <f t="shared" si="187"/>
        <v>6696019.8486686544</v>
      </c>
      <c r="P993" s="35">
        <f t="shared" si="190"/>
        <v>6696019.8486686544</v>
      </c>
    </row>
    <row r="994" spans="1:16" x14ac:dyDescent="0.4">
      <c r="A994" s="1">
        <v>993</v>
      </c>
      <c r="B994" s="21">
        <v>40806</v>
      </c>
      <c r="C994" s="43">
        <v>1</v>
      </c>
      <c r="D994" s="23">
        <v>13843</v>
      </c>
      <c r="E994" s="25">
        <f t="shared" si="191"/>
        <v>13657.5</v>
      </c>
      <c r="F994" s="25">
        <f t="shared" si="192"/>
        <v>13644.25</v>
      </c>
      <c r="G994" s="25">
        <f t="shared" si="181"/>
        <v>1.0145665756637412</v>
      </c>
      <c r="H994" s="25">
        <f t="shared" si="188"/>
        <v>0.99569607902686397</v>
      </c>
      <c r="I994" s="4">
        <f t="shared" si="182"/>
        <v>13902.836710504425</v>
      </c>
      <c r="J994" s="25">
        <f t="shared" si="189"/>
        <v>14701.24821976593</v>
      </c>
      <c r="K994" s="15">
        <f t="shared" si="183"/>
        <v>14637.9752092216</v>
      </c>
      <c r="L994" s="36">
        <f t="shared" si="184"/>
        <v>-794.97520922160038</v>
      </c>
      <c r="M994" s="36">
        <f t="shared" si="185"/>
        <v>794.97520922160038</v>
      </c>
      <c r="N994" s="36">
        <f t="shared" si="186"/>
        <v>5.7427957033995551E-2</v>
      </c>
      <c r="O994" s="36">
        <f t="shared" si="187"/>
        <v>631985.58327692735</v>
      </c>
      <c r="P994" s="35">
        <f t="shared" si="190"/>
        <v>631985.58327692735</v>
      </c>
    </row>
    <row r="995" spans="1:16" x14ac:dyDescent="0.4">
      <c r="A995" s="1">
        <v>994</v>
      </c>
      <c r="B995" s="21">
        <v>40807</v>
      </c>
      <c r="C995" s="43">
        <v>2</v>
      </c>
      <c r="D995" s="23">
        <v>15316</v>
      </c>
      <c r="E995" s="25">
        <f t="shared" si="191"/>
        <v>13631</v>
      </c>
      <c r="F995" s="25">
        <f t="shared" si="192"/>
        <v>14315.75</v>
      </c>
      <c r="G995" s="25">
        <f t="shared" si="181"/>
        <v>1.0698705970696611</v>
      </c>
      <c r="H995" s="25">
        <f t="shared" si="188"/>
        <v>0.99867359391021715</v>
      </c>
      <c r="I995" s="4">
        <f t="shared" si="182"/>
        <v>15336.342217712569</v>
      </c>
      <c r="J995" s="25">
        <f t="shared" si="189"/>
        <v>14701.417657649989</v>
      </c>
      <c r="K995" s="15">
        <f t="shared" si="183"/>
        <v>14681.917607740441</v>
      </c>
      <c r="L995" s="36">
        <f t="shared" si="184"/>
        <v>634.08239225955913</v>
      </c>
      <c r="M995" s="36">
        <f t="shared" si="185"/>
        <v>634.08239225955913</v>
      </c>
      <c r="N995" s="36">
        <f t="shared" si="186"/>
        <v>4.139999949461734E-2</v>
      </c>
      <c r="O995" s="36">
        <f t="shared" si="187"/>
        <v>402060.48017360544</v>
      </c>
      <c r="P995" s="35">
        <f t="shared" si="190"/>
        <v>402060.48017360544</v>
      </c>
    </row>
    <row r="996" spans="1:16" x14ac:dyDescent="0.4">
      <c r="A996" s="1">
        <v>995</v>
      </c>
      <c r="B996" s="21">
        <v>40808</v>
      </c>
      <c r="C996" s="43">
        <v>3</v>
      </c>
      <c r="D996" s="23">
        <v>13221</v>
      </c>
      <c r="E996" s="25">
        <f t="shared" si="191"/>
        <v>15000.5</v>
      </c>
      <c r="F996" s="25">
        <f t="shared" si="192"/>
        <v>14875</v>
      </c>
      <c r="G996" s="25">
        <f t="shared" si="181"/>
        <v>0.88880672268907568</v>
      </c>
      <c r="H996" s="25">
        <f t="shared" si="188"/>
        <v>1.0035496571909501</v>
      </c>
      <c r="I996" s="4">
        <f t="shared" si="182"/>
        <v>13174.23597852356</v>
      </c>
      <c r="J996" s="25">
        <f t="shared" si="189"/>
        <v>14701.587095534049</v>
      </c>
      <c r="K996" s="15">
        <f t="shared" si="183"/>
        <v>14753.772689886091</v>
      </c>
      <c r="L996" s="36">
        <f t="shared" si="184"/>
        <v>-1532.772689886091</v>
      </c>
      <c r="M996" s="36">
        <f t="shared" si="185"/>
        <v>1532.772689886091</v>
      </c>
      <c r="N996" s="36">
        <f t="shared" si="186"/>
        <v>0.11593470160245753</v>
      </c>
      <c r="O996" s="36">
        <f t="shared" si="187"/>
        <v>2349392.1188606429</v>
      </c>
      <c r="P996" s="35">
        <f t="shared" si="190"/>
        <v>2349392.1188606429</v>
      </c>
    </row>
    <row r="997" spans="1:16" x14ac:dyDescent="0.4">
      <c r="A997" s="1">
        <v>996</v>
      </c>
      <c r="B997" s="21">
        <v>40809</v>
      </c>
      <c r="C997" s="43">
        <v>4</v>
      </c>
      <c r="D997" s="23">
        <v>17622</v>
      </c>
      <c r="E997" s="25">
        <f t="shared" si="191"/>
        <v>14749.5</v>
      </c>
      <c r="F997" s="25">
        <f t="shared" si="192"/>
        <v>14234.75</v>
      </c>
      <c r="G997" s="25">
        <f t="shared" si="181"/>
        <v>1.2379564094908586</v>
      </c>
      <c r="H997" s="25">
        <f t="shared" si="188"/>
        <v>1.0020806698719684</v>
      </c>
      <c r="I997" s="4">
        <f t="shared" si="182"/>
        <v>17585.410566049028</v>
      </c>
      <c r="J997" s="25">
        <f t="shared" si="189"/>
        <v>14701.756533418109</v>
      </c>
      <c r="K997" s="15">
        <f t="shared" si="183"/>
        <v>14732.346035302207</v>
      </c>
      <c r="L997" s="36">
        <f t="shared" si="184"/>
        <v>2889.6539646977926</v>
      </c>
      <c r="M997" s="36">
        <f t="shared" si="185"/>
        <v>2889.6539646977926</v>
      </c>
      <c r="N997" s="36">
        <f t="shared" si="186"/>
        <v>0.16397990947099039</v>
      </c>
      <c r="O997" s="36">
        <f t="shared" si="187"/>
        <v>8350100.0356936716</v>
      </c>
      <c r="P997" s="35">
        <f t="shared" si="190"/>
        <v>8350100.0356936716</v>
      </c>
    </row>
    <row r="998" spans="1:16" x14ac:dyDescent="0.4">
      <c r="A998" s="1">
        <v>997</v>
      </c>
      <c r="B998" s="21">
        <v>40810</v>
      </c>
      <c r="C998" s="43">
        <v>1</v>
      </c>
      <c r="D998" s="23">
        <v>12839</v>
      </c>
      <c r="E998" s="25">
        <f t="shared" si="191"/>
        <v>13720</v>
      </c>
      <c r="F998" s="25">
        <f t="shared" si="192"/>
        <v>14002.125</v>
      </c>
      <c r="G998" s="25">
        <f t="shared" si="181"/>
        <v>0.91693225135470513</v>
      </c>
      <c r="H998" s="25">
        <f t="shared" si="188"/>
        <v>0.99569607902686397</v>
      </c>
      <c r="I998" s="4">
        <f t="shared" si="182"/>
        <v>12894.496895627128</v>
      </c>
      <c r="J998" s="25">
        <f t="shared" si="189"/>
        <v>14701.925971302169</v>
      </c>
      <c r="K998" s="15">
        <f t="shared" si="183"/>
        <v>14638.650043768788</v>
      </c>
      <c r="L998" s="36">
        <f t="shared" si="184"/>
        <v>-1799.6500437687882</v>
      </c>
      <c r="M998" s="36">
        <f t="shared" si="185"/>
        <v>1799.6500437687882</v>
      </c>
      <c r="N998" s="36">
        <f t="shared" si="186"/>
        <v>0.14017057744129513</v>
      </c>
      <c r="O998" s="36">
        <f t="shared" si="187"/>
        <v>3238740.2800370012</v>
      </c>
      <c r="P998" s="35">
        <f t="shared" si="190"/>
        <v>3238740.2800370012</v>
      </c>
    </row>
    <row r="999" spans="1:16" x14ac:dyDescent="0.4">
      <c r="A999" s="1">
        <v>998</v>
      </c>
      <c r="B999" s="21">
        <v>40811</v>
      </c>
      <c r="C999" s="43">
        <v>2</v>
      </c>
      <c r="D999" s="23">
        <v>11198</v>
      </c>
      <c r="E999" s="25">
        <f t="shared" si="191"/>
        <v>14284.25</v>
      </c>
      <c r="F999" s="25">
        <f t="shared" si="192"/>
        <v>13798</v>
      </c>
      <c r="G999" s="25">
        <f t="shared" si="181"/>
        <v>0.81156689375271773</v>
      </c>
      <c r="H999" s="25">
        <f t="shared" si="188"/>
        <v>0.99867359391021715</v>
      </c>
      <c r="I999" s="4">
        <f t="shared" si="182"/>
        <v>11212.872822796118</v>
      </c>
      <c r="J999" s="25">
        <f t="shared" si="189"/>
        <v>14702.09540918623</v>
      </c>
      <c r="K999" s="15">
        <f t="shared" si="183"/>
        <v>14682.594460302917</v>
      </c>
      <c r="L999" s="36">
        <f t="shared" si="184"/>
        <v>-3484.5944603029166</v>
      </c>
      <c r="M999" s="36">
        <f t="shared" si="185"/>
        <v>3484.5944603029166</v>
      </c>
      <c r="N999" s="36">
        <f t="shared" si="186"/>
        <v>0.31118007325441299</v>
      </c>
      <c r="O999" s="36">
        <f t="shared" si="187"/>
        <v>12142398.552773774</v>
      </c>
      <c r="P999" s="35">
        <f t="shared" si="190"/>
        <v>12142398.552773774</v>
      </c>
    </row>
    <row r="1000" spans="1:16" x14ac:dyDescent="0.4">
      <c r="A1000" s="1">
        <v>999</v>
      </c>
      <c r="B1000" s="21">
        <v>40812</v>
      </c>
      <c r="C1000" s="43">
        <v>3</v>
      </c>
      <c r="D1000" s="23">
        <v>15478</v>
      </c>
      <c r="E1000" s="25">
        <f t="shared" si="191"/>
        <v>13311.75</v>
      </c>
      <c r="F1000" s="25">
        <f t="shared" si="192"/>
        <v>13587.25</v>
      </c>
      <c r="G1000" s="25">
        <f t="shared" si="181"/>
        <v>1.1391561942262047</v>
      </c>
      <c r="H1000" s="25">
        <f t="shared" si="188"/>
        <v>1.0035496571909501</v>
      </c>
      <c r="I1000" s="4">
        <f t="shared" si="182"/>
        <v>15423.252740003605</v>
      </c>
      <c r="J1000" s="25">
        <f t="shared" si="189"/>
        <v>14702.26484707029</v>
      </c>
      <c r="K1000" s="15">
        <f t="shared" si="183"/>
        <v>14754.452847207946</v>
      </c>
      <c r="L1000" s="36">
        <f t="shared" si="184"/>
        <v>723.54715279205448</v>
      </c>
      <c r="M1000" s="36">
        <f t="shared" si="185"/>
        <v>723.54715279205448</v>
      </c>
      <c r="N1000" s="36">
        <f t="shared" si="186"/>
        <v>4.6746811783954935E-2</v>
      </c>
      <c r="O1000" s="36">
        <f t="shared" si="187"/>
        <v>523520.48231348861</v>
      </c>
      <c r="P1000" s="35">
        <f t="shared" si="190"/>
        <v>523520.48231348861</v>
      </c>
    </row>
    <row r="1001" spans="1:16" x14ac:dyDescent="0.4">
      <c r="A1001" s="1">
        <v>1000</v>
      </c>
      <c r="B1001" s="21">
        <v>40813</v>
      </c>
      <c r="C1001" s="43">
        <v>4</v>
      </c>
      <c r="D1001" s="23">
        <v>13732</v>
      </c>
      <c r="E1001" s="25">
        <f t="shared" si="191"/>
        <v>13862.75</v>
      </c>
      <c r="F1001" s="25">
        <f t="shared" si="192"/>
        <v>14097.875</v>
      </c>
      <c r="G1001" s="25">
        <f t="shared" si="181"/>
        <v>0.97404750715976696</v>
      </c>
      <c r="H1001" s="25">
        <f t="shared" si="188"/>
        <v>1.0020806698719684</v>
      </c>
      <c r="I1001" s="4">
        <f t="shared" si="182"/>
        <v>13703.487566279948</v>
      </c>
      <c r="J1001" s="25">
        <f t="shared" si="189"/>
        <v>14702.43428495435</v>
      </c>
      <c r="K1001" s="15">
        <f t="shared" si="183"/>
        <v>14733.02519701565</v>
      </c>
      <c r="L1001" s="36">
        <f t="shared" si="184"/>
        <v>-1001.0251970156496</v>
      </c>
      <c r="M1001" s="36">
        <f t="shared" si="185"/>
        <v>1001.0251970156496</v>
      </c>
      <c r="N1001" s="36">
        <f t="shared" si="186"/>
        <v>7.2897261652756312E-2</v>
      </c>
      <c r="O1001" s="36">
        <f t="shared" si="187"/>
        <v>1002051.4450602201</v>
      </c>
      <c r="P1001" s="35">
        <f t="shared" si="190"/>
        <v>1002051.4450602201</v>
      </c>
    </row>
    <row r="1002" spans="1:16" x14ac:dyDescent="0.4">
      <c r="A1002" s="1">
        <v>1001</v>
      </c>
      <c r="B1002" s="21">
        <v>40814</v>
      </c>
      <c r="C1002" s="43">
        <v>1</v>
      </c>
      <c r="D1002" s="23">
        <v>15043</v>
      </c>
      <c r="E1002" s="25">
        <f t="shared" si="191"/>
        <v>14333</v>
      </c>
      <c r="F1002" s="25">
        <f t="shared" si="192"/>
        <v>14597.75</v>
      </c>
      <c r="G1002" s="25">
        <f t="shared" si="181"/>
        <v>1.030501275881557</v>
      </c>
      <c r="H1002" s="25">
        <f t="shared" si="188"/>
        <v>0.99569607902686397</v>
      </c>
      <c r="I1002" s="4">
        <f t="shared" si="182"/>
        <v>15108.023740238248</v>
      </c>
      <c r="J1002" s="25">
        <f t="shared" si="189"/>
        <v>14702.60372283841</v>
      </c>
      <c r="K1002" s="15">
        <f t="shared" si="183"/>
        <v>14639.324878315978</v>
      </c>
      <c r="L1002" s="36">
        <f t="shared" si="184"/>
        <v>403.67512168402209</v>
      </c>
      <c r="M1002" s="36">
        <f t="shared" si="185"/>
        <v>403.67512168402209</v>
      </c>
      <c r="N1002" s="36">
        <f t="shared" si="186"/>
        <v>2.6834748499901754E-2</v>
      </c>
      <c r="O1002" s="36">
        <f t="shared" si="187"/>
        <v>162953.60386661004</v>
      </c>
      <c r="P1002" s="35">
        <f t="shared" si="190"/>
        <v>162953.60386661004</v>
      </c>
    </row>
    <row r="1003" spans="1:16" x14ac:dyDescent="0.4">
      <c r="A1003" s="1">
        <v>1002</v>
      </c>
      <c r="B1003" s="21">
        <v>40815</v>
      </c>
      <c r="C1003" s="43">
        <v>2</v>
      </c>
      <c r="D1003" s="23">
        <v>13079</v>
      </c>
      <c r="E1003" s="25">
        <f t="shared" si="191"/>
        <v>14862.5</v>
      </c>
      <c r="F1003" s="25">
        <f t="shared" si="192"/>
        <v>14784.625</v>
      </c>
      <c r="G1003" s="25">
        <f t="shared" si="181"/>
        <v>0.88463522071070455</v>
      </c>
      <c r="H1003" s="25">
        <f t="shared" si="188"/>
        <v>0.99867359391021715</v>
      </c>
      <c r="I1003" s="4">
        <f t="shared" si="182"/>
        <v>13096.371106389572</v>
      </c>
      <c r="J1003" s="25">
        <f t="shared" si="189"/>
        <v>14702.77316072247</v>
      </c>
      <c r="K1003" s="15">
        <f t="shared" si="183"/>
        <v>14683.271312865392</v>
      </c>
      <c r="L1003" s="36">
        <f t="shared" si="184"/>
        <v>-1604.2713128653922</v>
      </c>
      <c r="M1003" s="36">
        <f t="shared" si="185"/>
        <v>1604.2713128653922</v>
      </c>
      <c r="N1003" s="36">
        <f t="shared" si="186"/>
        <v>0.12266008967546389</v>
      </c>
      <c r="O1003" s="36">
        <f t="shared" si="187"/>
        <v>2573686.4452828495</v>
      </c>
      <c r="P1003" s="35">
        <f t="shared" si="190"/>
        <v>2573686.4452828495</v>
      </c>
    </row>
    <row r="1004" spans="1:16" x14ac:dyDescent="0.4">
      <c r="A1004" s="1">
        <v>1003</v>
      </c>
      <c r="B1004" s="21">
        <v>40816</v>
      </c>
      <c r="C1004" s="43">
        <v>3</v>
      </c>
      <c r="D1004" s="23">
        <v>17596</v>
      </c>
      <c r="E1004" s="25">
        <f t="shared" si="191"/>
        <v>14706.75</v>
      </c>
      <c r="F1004" s="25">
        <f t="shared" si="192"/>
        <v>14205.25</v>
      </c>
      <c r="G1004" s="25">
        <f t="shared" si="181"/>
        <v>1.2386969606307527</v>
      </c>
      <c r="H1004" s="25">
        <f t="shared" si="188"/>
        <v>1.0035496571909501</v>
      </c>
      <c r="I1004" s="4">
        <f t="shared" si="182"/>
        <v>17533.761158618905</v>
      </c>
      <c r="J1004" s="25">
        <f t="shared" si="189"/>
        <v>14702.942598606529</v>
      </c>
      <c r="K1004" s="15">
        <f t="shared" si="183"/>
        <v>14755.1330045298</v>
      </c>
      <c r="L1004" s="36">
        <f t="shared" si="184"/>
        <v>2840.8669954702</v>
      </c>
      <c r="M1004" s="36">
        <f t="shared" si="185"/>
        <v>2840.8669954702</v>
      </c>
      <c r="N1004" s="36">
        <f t="shared" si="186"/>
        <v>0.16144959055866107</v>
      </c>
      <c r="O1004" s="36">
        <f t="shared" si="187"/>
        <v>8070525.2859518817</v>
      </c>
      <c r="P1004" s="35">
        <f t="shared" si="190"/>
        <v>8070525.2859518817</v>
      </c>
    </row>
    <row r="1005" spans="1:16" x14ac:dyDescent="0.4">
      <c r="A1005" s="1">
        <v>1004</v>
      </c>
      <c r="B1005" s="21">
        <v>40817</v>
      </c>
      <c r="C1005" s="43">
        <v>4</v>
      </c>
      <c r="D1005" s="23">
        <v>13109</v>
      </c>
      <c r="E1005" s="25">
        <f t="shared" si="191"/>
        <v>13703.75</v>
      </c>
      <c r="F1005" s="25">
        <f t="shared" si="192"/>
        <v>13945.625</v>
      </c>
      <c r="G1005" s="25">
        <f t="shared" ref="G1005:G1068" si="193">D1005/F1005</f>
        <v>0.94000806704611661</v>
      </c>
      <c r="H1005" s="25">
        <f t="shared" si="188"/>
        <v>1.0020806698719684</v>
      </c>
      <c r="I1005" s="4">
        <f t="shared" ref="I1005:I1068" si="194">D1005/H1005</f>
        <v>13081.781132126698</v>
      </c>
      <c r="J1005" s="25">
        <f t="shared" si="189"/>
        <v>14703.112036490589</v>
      </c>
      <c r="K1005" s="15">
        <f t="shared" ref="K1005:K1068" si="195">H1005*J1005</f>
        <v>14733.704358729092</v>
      </c>
      <c r="L1005" s="36">
        <f t="shared" ref="L1005:L1068" si="196">D1005-K1005</f>
        <v>-1624.7043587290918</v>
      </c>
      <c r="M1005" s="36">
        <f t="shared" ref="M1005:M1068" si="197">ABS(L1005)</f>
        <v>1624.7043587290918</v>
      </c>
      <c r="N1005" s="36">
        <f t="shared" ref="N1005:N1068" si="198">M1005/D1005</f>
        <v>0.12393808518796948</v>
      </c>
      <c r="O1005" s="36">
        <f t="shared" ref="O1005:O1068" si="199">L1005^2</f>
        <v>2639664.2532733097</v>
      </c>
      <c r="P1005" s="35">
        <f t="shared" si="190"/>
        <v>2639664.2532733097</v>
      </c>
    </row>
    <row r="1006" spans="1:16" x14ac:dyDescent="0.4">
      <c r="A1006" s="1">
        <v>1005</v>
      </c>
      <c r="B1006" s="21">
        <v>40818</v>
      </c>
      <c r="C1006" s="43">
        <v>1</v>
      </c>
      <c r="D1006" s="23">
        <v>11031</v>
      </c>
      <c r="E1006" s="25">
        <f t="shared" si="191"/>
        <v>14187.5</v>
      </c>
      <c r="F1006" s="25">
        <f t="shared" si="192"/>
        <v>14221.125</v>
      </c>
      <c r="G1006" s="25">
        <f t="shared" si="193"/>
        <v>0.77567702977085151</v>
      </c>
      <c r="H1006" s="25">
        <f t="shared" si="188"/>
        <v>0.99569607902686397</v>
      </c>
      <c r="I1006" s="4">
        <f t="shared" si="194"/>
        <v>11078.681770828167</v>
      </c>
      <c r="J1006" s="25">
        <f t="shared" si="189"/>
        <v>14703.281474374649</v>
      </c>
      <c r="K1006" s="15">
        <f t="shared" si="195"/>
        <v>14639.999712863166</v>
      </c>
      <c r="L1006" s="36">
        <f t="shared" si="196"/>
        <v>-3608.9997128631658</v>
      </c>
      <c r="M1006" s="36">
        <f t="shared" si="197"/>
        <v>3608.9997128631658</v>
      </c>
      <c r="N1006" s="36">
        <f t="shared" si="198"/>
        <v>0.32716886165018272</v>
      </c>
      <c r="O1006" s="36">
        <f t="shared" si="199"/>
        <v>13024878.927446414</v>
      </c>
      <c r="P1006" s="35">
        <f t="shared" si="190"/>
        <v>13024878.927446414</v>
      </c>
    </row>
    <row r="1007" spans="1:16" x14ac:dyDescent="0.4">
      <c r="A1007" s="1">
        <v>1006</v>
      </c>
      <c r="B1007" s="21">
        <v>40819</v>
      </c>
      <c r="C1007" s="43">
        <v>2</v>
      </c>
      <c r="D1007" s="23">
        <v>15014</v>
      </c>
      <c r="E1007" s="25">
        <f t="shared" si="191"/>
        <v>14254.75</v>
      </c>
      <c r="F1007" s="25">
        <f t="shared" si="192"/>
        <v>14163.125</v>
      </c>
      <c r="G1007" s="25">
        <f t="shared" si="193"/>
        <v>1.0600767839018579</v>
      </c>
      <c r="H1007" s="25">
        <f t="shared" si="188"/>
        <v>0.99867359391021715</v>
      </c>
      <c r="I1007" s="4">
        <f t="shared" si="194"/>
        <v>15033.941111043125</v>
      </c>
      <c r="J1007" s="25">
        <f t="shared" si="189"/>
        <v>14703.45091225871</v>
      </c>
      <c r="K1007" s="15">
        <f t="shared" si="195"/>
        <v>14683.948165427866</v>
      </c>
      <c r="L1007" s="36">
        <f t="shared" si="196"/>
        <v>330.05183457213388</v>
      </c>
      <c r="M1007" s="36">
        <f t="shared" si="197"/>
        <v>330.05183457213388</v>
      </c>
      <c r="N1007" s="36">
        <f t="shared" si="198"/>
        <v>2.1982938229128404E-2</v>
      </c>
      <c r="O1007" s="36">
        <f t="shared" si="199"/>
        <v>108934.21350443123</v>
      </c>
      <c r="P1007" s="35">
        <f t="shared" si="190"/>
        <v>108934.21350443123</v>
      </c>
    </row>
    <row r="1008" spans="1:16" x14ac:dyDescent="0.4">
      <c r="A1008" s="1">
        <v>1007</v>
      </c>
      <c r="B1008" s="21">
        <v>40820</v>
      </c>
      <c r="C1008" s="43">
        <v>3</v>
      </c>
      <c r="D1008" s="23">
        <v>17865</v>
      </c>
      <c r="E1008" s="25">
        <f t="shared" si="191"/>
        <v>14071.5</v>
      </c>
      <c r="F1008" s="25">
        <f t="shared" si="192"/>
        <v>14039.5</v>
      </c>
      <c r="G1008" s="25">
        <f t="shared" si="193"/>
        <v>1.2724812137184374</v>
      </c>
      <c r="H1008" s="25">
        <f t="shared" si="188"/>
        <v>1.0035496571909501</v>
      </c>
      <c r="I1008" s="4">
        <f t="shared" si="194"/>
        <v>17801.809678263628</v>
      </c>
      <c r="J1008" s="25">
        <f t="shared" si="189"/>
        <v>14703.62035014277</v>
      </c>
      <c r="K1008" s="15">
        <f t="shared" si="195"/>
        <v>14755.813161851655</v>
      </c>
      <c r="L1008" s="36">
        <f t="shared" si="196"/>
        <v>3109.1868381483455</v>
      </c>
      <c r="M1008" s="36">
        <f t="shared" si="197"/>
        <v>3109.1868381483455</v>
      </c>
      <c r="N1008" s="36">
        <f t="shared" si="198"/>
        <v>0.17403788626635017</v>
      </c>
      <c r="O1008" s="36">
        <f t="shared" si="199"/>
        <v>9667042.7945149057</v>
      </c>
      <c r="P1008" s="35">
        <f t="shared" si="190"/>
        <v>9667042.7945149057</v>
      </c>
    </row>
    <row r="1009" spans="1:16" x14ac:dyDescent="0.4">
      <c r="A1009" s="1">
        <v>1008</v>
      </c>
      <c r="B1009" s="21">
        <v>40821</v>
      </c>
      <c r="C1009" s="43">
        <v>4</v>
      </c>
      <c r="D1009" s="23">
        <v>12376</v>
      </c>
      <c r="E1009" s="25">
        <f t="shared" si="191"/>
        <v>14007.5</v>
      </c>
      <c r="F1009" s="25">
        <f t="shared" si="192"/>
        <v>13965.125</v>
      </c>
      <c r="G1009" s="25">
        <f t="shared" si="193"/>
        <v>0.88620760644820584</v>
      </c>
      <c r="H1009" s="25">
        <f t="shared" si="188"/>
        <v>1.0020806698719684</v>
      </c>
      <c r="I1009" s="4">
        <f t="shared" si="194"/>
        <v>12350.303096437565</v>
      </c>
      <c r="J1009" s="25">
        <f t="shared" si="189"/>
        <v>14703.78978802683</v>
      </c>
      <c r="K1009" s="15">
        <f t="shared" si="195"/>
        <v>14734.383520442534</v>
      </c>
      <c r="L1009" s="36">
        <f t="shared" si="196"/>
        <v>-2358.3835204425341</v>
      </c>
      <c r="M1009" s="36">
        <f t="shared" si="197"/>
        <v>2358.3835204425341</v>
      </c>
      <c r="N1009" s="36">
        <f t="shared" si="198"/>
        <v>0.19056104722386344</v>
      </c>
      <c r="O1009" s="36">
        <f t="shared" si="199"/>
        <v>5561972.8294949206</v>
      </c>
      <c r="P1009" s="35">
        <f t="shared" si="190"/>
        <v>5561972.8294949206</v>
      </c>
    </row>
    <row r="1010" spans="1:16" x14ac:dyDescent="0.4">
      <c r="A1010" s="1">
        <v>1009</v>
      </c>
      <c r="B1010" s="21">
        <v>40822</v>
      </c>
      <c r="C1010" s="43">
        <v>1</v>
      </c>
      <c r="D1010" s="23">
        <v>10775</v>
      </c>
      <c r="E1010" s="25">
        <f t="shared" si="191"/>
        <v>13922.75</v>
      </c>
      <c r="F1010" s="25">
        <f t="shared" si="192"/>
        <v>13423</v>
      </c>
      <c r="G1010" s="25">
        <f t="shared" si="193"/>
        <v>0.80272666319004693</v>
      </c>
      <c r="H1010" s="25">
        <f t="shared" si="188"/>
        <v>0.99569607902686397</v>
      </c>
      <c r="I1010" s="4">
        <f t="shared" si="194"/>
        <v>10821.575204484952</v>
      </c>
      <c r="J1010" s="25">
        <f t="shared" si="189"/>
        <v>14703.95922591089</v>
      </c>
      <c r="K1010" s="15">
        <f t="shared" si="195"/>
        <v>14640.674547410355</v>
      </c>
      <c r="L1010" s="36">
        <f t="shared" si="196"/>
        <v>-3865.6745474103554</v>
      </c>
      <c r="M1010" s="36">
        <f t="shared" si="197"/>
        <v>3865.6745474103554</v>
      </c>
      <c r="N1010" s="36">
        <f t="shared" si="198"/>
        <v>0.3587632990636061</v>
      </c>
      <c r="O1010" s="36">
        <f t="shared" si="199"/>
        <v>14943439.706496255</v>
      </c>
      <c r="P1010" s="35">
        <f t="shared" si="190"/>
        <v>14943439.706496255</v>
      </c>
    </row>
    <row r="1011" spans="1:16" x14ac:dyDescent="0.4">
      <c r="A1011" s="1">
        <v>1010</v>
      </c>
      <c r="B1011" s="21">
        <v>40823</v>
      </c>
      <c r="C1011" s="43">
        <v>2</v>
      </c>
      <c r="D1011" s="23">
        <v>14675</v>
      </c>
      <c r="E1011" s="25">
        <f t="shared" si="191"/>
        <v>12923.25</v>
      </c>
      <c r="F1011" s="25">
        <f t="shared" si="192"/>
        <v>12679.125</v>
      </c>
      <c r="G1011" s="25">
        <f t="shared" si="193"/>
        <v>1.1574142537438505</v>
      </c>
      <c r="H1011" s="25">
        <f t="shared" si="188"/>
        <v>0.99867359391021715</v>
      </c>
      <c r="I1011" s="4">
        <f t="shared" si="194"/>
        <v>14694.490862165836</v>
      </c>
      <c r="J1011" s="25">
        <f t="shared" si="189"/>
        <v>14704.128663794951</v>
      </c>
      <c r="K1011" s="15">
        <f t="shared" si="195"/>
        <v>14684.625017990342</v>
      </c>
      <c r="L1011" s="36">
        <f t="shared" si="196"/>
        <v>-9.6250179903418029</v>
      </c>
      <c r="M1011" s="36">
        <f t="shared" si="197"/>
        <v>9.6250179903418029</v>
      </c>
      <c r="N1011" s="36">
        <f t="shared" si="198"/>
        <v>6.5587856833674977E-4</v>
      </c>
      <c r="O1011" s="36">
        <f t="shared" si="199"/>
        <v>92.640971314403359</v>
      </c>
      <c r="P1011" s="35">
        <f t="shared" si="190"/>
        <v>92.640971314403359</v>
      </c>
    </row>
    <row r="1012" spans="1:16" x14ac:dyDescent="0.4">
      <c r="A1012" s="1">
        <v>1011</v>
      </c>
      <c r="B1012" s="21">
        <v>40824</v>
      </c>
      <c r="C1012" s="43">
        <v>3</v>
      </c>
      <c r="D1012" s="23">
        <v>13867</v>
      </c>
      <c r="E1012" s="25">
        <f t="shared" si="191"/>
        <v>12435</v>
      </c>
      <c r="F1012" s="25">
        <f t="shared" si="192"/>
        <v>12855.125</v>
      </c>
      <c r="G1012" s="25">
        <f t="shared" si="193"/>
        <v>1.0787137425734872</v>
      </c>
      <c r="H1012" s="25">
        <f t="shared" si="188"/>
        <v>1.0035496571909501</v>
      </c>
      <c r="I1012" s="4">
        <f t="shared" si="194"/>
        <v>13817.951010830209</v>
      </c>
      <c r="J1012" s="25">
        <f t="shared" si="189"/>
        <v>14704.298101679011</v>
      </c>
      <c r="K1012" s="15">
        <f t="shared" si="195"/>
        <v>14756.493319173511</v>
      </c>
      <c r="L1012" s="36">
        <f t="shared" si="196"/>
        <v>-889.49331917351083</v>
      </c>
      <c r="M1012" s="36">
        <f t="shared" si="197"/>
        <v>889.49331917351083</v>
      </c>
      <c r="N1012" s="36">
        <f t="shared" si="198"/>
        <v>6.4144610887251083E-2</v>
      </c>
      <c r="O1012" s="36">
        <f t="shared" si="199"/>
        <v>791198.36485430924</v>
      </c>
      <c r="P1012" s="35">
        <f t="shared" si="190"/>
        <v>791198.36485430924</v>
      </c>
    </row>
    <row r="1013" spans="1:16" x14ac:dyDescent="0.4">
      <c r="A1013" s="1">
        <v>1012</v>
      </c>
      <c r="B1013" s="21">
        <v>40825</v>
      </c>
      <c r="C1013" s="43">
        <v>4</v>
      </c>
      <c r="D1013" s="23">
        <v>10423</v>
      </c>
      <c r="E1013" s="25">
        <f t="shared" si="191"/>
        <v>13275.25</v>
      </c>
      <c r="F1013" s="25">
        <f t="shared" si="192"/>
        <v>13474.125</v>
      </c>
      <c r="G1013" s="25">
        <f t="shared" si="193"/>
        <v>0.77355672446262747</v>
      </c>
      <c r="H1013" s="25">
        <f t="shared" si="188"/>
        <v>1.0020806698719684</v>
      </c>
      <c r="I1013" s="4">
        <f t="shared" si="194"/>
        <v>10401.358207350415</v>
      </c>
      <c r="J1013" s="25">
        <f t="shared" si="189"/>
        <v>14704.467539563071</v>
      </c>
      <c r="K1013" s="15">
        <f t="shared" si="195"/>
        <v>14735.062682155978</v>
      </c>
      <c r="L1013" s="36">
        <f t="shared" si="196"/>
        <v>-4312.0626821559781</v>
      </c>
      <c r="M1013" s="36">
        <f t="shared" si="197"/>
        <v>4312.0626821559781</v>
      </c>
      <c r="N1013" s="36">
        <f t="shared" si="198"/>
        <v>0.41370648394473553</v>
      </c>
      <c r="O1013" s="36">
        <f t="shared" si="199"/>
        <v>18593884.574842207</v>
      </c>
      <c r="P1013" s="35">
        <f t="shared" si="190"/>
        <v>18593884.574842207</v>
      </c>
    </row>
    <row r="1014" spans="1:16" x14ac:dyDescent="0.4">
      <c r="A1014" s="1">
        <v>1013</v>
      </c>
      <c r="B1014" s="21">
        <v>40826</v>
      </c>
      <c r="C1014" s="43">
        <v>1</v>
      </c>
      <c r="D1014" s="23">
        <v>14136</v>
      </c>
      <c r="E1014" s="25">
        <f t="shared" si="191"/>
        <v>13673</v>
      </c>
      <c r="F1014" s="25">
        <f t="shared" si="192"/>
        <v>14106.75</v>
      </c>
      <c r="G1014" s="25">
        <f t="shared" si="193"/>
        <v>1.0020734754638736</v>
      </c>
      <c r="H1014" s="25">
        <f t="shared" si="188"/>
        <v>0.99569607902686397</v>
      </c>
      <c r="I1014" s="4">
        <f t="shared" si="194"/>
        <v>14197.103210264435</v>
      </c>
      <c r="J1014" s="25">
        <f t="shared" si="189"/>
        <v>14704.636977447131</v>
      </c>
      <c r="K1014" s="15">
        <f t="shared" si="195"/>
        <v>14641.349381957545</v>
      </c>
      <c r="L1014" s="36">
        <f t="shared" si="196"/>
        <v>-505.34938195754512</v>
      </c>
      <c r="M1014" s="36">
        <f t="shared" si="197"/>
        <v>505.34938195754512</v>
      </c>
      <c r="N1014" s="36">
        <f t="shared" si="198"/>
        <v>3.5749107382395666E-2</v>
      </c>
      <c r="O1014" s="36">
        <f t="shared" si="199"/>
        <v>255377.99784487282</v>
      </c>
      <c r="P1014" s="35">
        <f t="shared" si="190"/>
        <v>255377.99784487282</v>
      </c>
    </row>
    <row r="1015" spans="1:16" x14ac:dyDescent="0.4">
      <c r="A1015" s="1">
        <v>1014</v>
      </c>
      <c r="B1015" s="21">
        <v>40827</v>
      </c>
      <c r="C1015" s="43">
        <v>2</v>
      </c>
      <c r="D1015" s="23">
        <v>16266</v>
      </c>
      <c r="E1015" s="25">
        <f t="shared" si="191"/>
        <v>14540.5</v>
      </c>
      <c r="F1015" s="25">
        <f t="shared" si="192"/>
        <v>14436</v>
      </c>
      <c r="G1015" s="25">
        <f t="shared" si="193"/>
        <v>1.126766417290108</v>
      </c>
      <c r="H1015" s="25">
        <f t="shared" si="188"/>
        <v>0.99867359391021715</v>
      </c>
      <c r="I1015" s="4">
        <f t="shared" si="194"/>
        <v>16287.603977103201</v>
      </c>
      <c r="J1015" s="25">
        <f t="shared" si="189"/>
        <v>14704.80641533119</v>
      </c>
      <c r="K1015" s="15">
        <f t="shared" si="195"/>
        <v>14685.301870552816</v>
      </c>
      <c r="L1015" s="36">
        <f t="shared" si="196"/>
        <v>1580.6981294471843</v>
      </c>
      <c r="M1015" s="36">
        <f t="shared" si="197"/>
        <v>1580.6981294471843</v>
      </c>
      <c r="N1015" s="36">
        <f t="shared" si="198"/>
        <v>9.7178048041754853E-2</v>
      </c>
      <c r="O1015" s="36">
        <f t="shared" si="199"/>
        <v>2498606.5764378277</v>
      </c>
      <c r="P1015" s="35">
        <f t="shared" si="190"/>
        <v>2498606.5764378277</v>
      </c>
    </row>
    <row r="1016" spans="1:16" x14ac:dyDescent="0.4">
      <c r="A1016" s="1">
        <v>1015</v>
      </c>
      <c r="B1016" s="21">
        <v>40828</v>
      </c>
      <c r="C1016" s="43">
        <v>3</v>
      </c>
      <c r="D1016" s="23">
        <v>17337</v>
      </c>
      <c r="E1016" s="25">
        <f t="shared" si="191"/>
        <v>14331.5</v>
      </c>
      <c r="F1016" s="25">
        <f t="shared" si="192"/>
        <v>14076.375</v>
      </c>
      <c r="G1016" s="25">
        <f t="shared" si="193"/>
        <v>1.2316381170578363</v>
      </c>
      <c r="H1016" s="25">
        <f t="shared" si="188"/>
        <v>1.0035496571909501</v>
      </c>
      <c r="I1016" s="4">
        <f t="shared" si="194"/>
        <v>17275.67726795726</v>
      </c>
      <c r="J1016" s="25">
        <f t="shared" si="189"/>
        <v>14704.97585321525</v>
      </c>
      <c r="K1016" s="15">
        <f t="shared" si="195"/>
        <v>14757.173476495364</v>
      </c>
      <c r="L1016" s="36">
        <f t="shared" si="196"/>
        <v>2579.8265235046365</v>
      </c>
      <c r="M1016" s="36">
        <f t="shared" si="197"/>
        <v>2579.8265235046365</v>
      </c>
      <c r="N1016" s="36">
        <f t="shared" si="198"/>
        <v>0.14880466767633596</v>
      </c>
      <c r="O1016" s="36">
        <f t="shared" si="199"/>
        <v>6655504.891378019</v>
      </c>
      <c r="P1016" s="35">
        <f t="shared" si="190"/>
        <v>6655504.891378019</v>
      </c>
    </row>
    <row r="1017" spans="1:16" x14ac:dyDescent="0.4">
      <c r="A1017" s="1">
        <v>1016</v>
      </c>
      <c r="B1017" s="21">
        <v>40829</v>
      </c>
      <c r="C1017" s="43">
        <v>4</v>
      </c>
      <c r="D1017" s="23">
        <v>9587</v>
      </c>
      <c r="E1017" s="25">
        <f t="shared" si="191"/>
        <v>13821.25</v>
      </c>
      <c r="F1017" s="25">
        <f t="shared" si="192"/>
        <v>13310.375</v>
      </c>
      <c r="G1017" s="25">
        <f t="shared" si="193"/>
        <v>0.7202652066527051</v>
      </c>
      <c r="H1017" s="25">
        <f t="shared" si="188"/>
        <v>1.0020806698719684</v>
      </c>
      <c r="I1017" s="4">
        <f t="shared" si="194"/>
        <v>9567.0940356776773</v>
      </c>
      <c r="J1017" s="25">
        <f t="shared" si="189"/>
        <v>14705.14529109931</v>
      </c>
      <c r="K1017" s="15">
        <f t="shared" si="195"/>
        <v>14735.741843869419</v>
      </c>
      <c r="L1017" s="36">
        <f t="shared" si="196"/>
        <v>-5148.7418438694185</v>
      </c>
      <c r="M1017" s="36">
        <f t="shared" si="197"/>
        <v>5148.7418438694185</v>
      </c>
      <c r="N1017" s="36">
        <f t="shared" si="198"/>
        <v>0.5370545367549201</v>
      </c>
      <c r="O1017" s="36">
        <f t="shared" si="199"/>
        <v>26509542.574811861</v>
      </c>
      <c r="P1017" s="35">
        <f t="shared" si="190"/>
        <v>26509542.574811861</v>
      </c>
    </row>
    <row r="1018" spans="1:16" x14ac:dyDescent="0.4">
      <c r="A1018" s="1">
        <v>1017</v>
      </c>
      <c r="B1018" s="21">
        <v>40830</v>
      </c>
      <c r="C1018" s="43">
        <v>1</v>
      </c>
      <c r="D1018" s="23">
        <v>12095</v>
      </c>
      <c r="E1018" s="25">
        <f t="shared" si="191"/>
        <v>12799.5</v>
      </c>
      <c r="F1018" s="25">
        <f t="shared" si="192"/>
        <v>12265.125</v>
      </c>
      <c r="G1018" s="25">
        <f t="shared" si="193"/>
        <v>0.98612937087881292</v>
      </c>
      <c r="H1018" s="25">
        <f t="shared" si="188"/>
        <v>0.99569607902686397</v>
      </c>
      <c r="I1018" s="4">
        <f t="shared" si="194"/>
        <v>12147.280937192158</v>
      </c>
      <c r="J1018" s="25">
        <f t="shared" si="189"/>
        <v>14705.314728983371</v>
      </c>
      <c r="K1018" s="15">
        <f t="shared" si="195"/>
        <v>14642.024216504733</v>
      </c>
      <c r="L1018" s="36">
        <f t="shared" si="196"/>
        <v>-2547.024216504733</v>
      </c>
      <c r="M1018" s="36">
        <f t="shared" si="197"/>
        <v>2547.024216504733</v>
      </c>
      <c r="N1018" s="36">
        <f t="shared" si="198"/>
        <v>0.21058488768125116</v>
      </c>
      <c r="O1018" s="36">
        <f t="shared" si="199"/>
        <v>6487332.3594615487</v>
      </c>
      <c r="P1018" s="35">
        <f t="shared" si="190"/>
        <v>6487332.3594615487</v>
      </c>
    </row>
    <row r="1019" spans="1:16" x14ac:dyDescent="0.4">
      <c r="A1019" s="1">
        <v>1018</v>
      </c>
      <c r="B1019" s="21">
        <v>40831</v>
      </c>
      <c r="C1019" s="43">
        <v>2</v>
      </c>
      <c r="D1019" s="23">
        <v>12179</v>
      </c>
      <c r="E1019" s="25">
        <f t="shared" si="191"/>
        <v>11730.75</v>
      </c>
      <c r="F1019" s="25">
        <f t="shared" si="192"/>
        <v>12009.125</v>
      </c>
      <c r="G1019" s="25">
        <f t="shared" si="193"/>
        <v>1.0141454935309608</v>
      </c>
      <c r="H1019" s="25">
        <f t="shared" si="188"/>
        <v>0.99867359391021715</v>
      </c>
      <c r="I1019" s="4">
        <f t="shared" si="194"/>
        <v>12195.175755387918</v>
      </c>
      <c r="J1019" s="25">
        <f t="shared" si="189"/>
        <v>14705.484166867431</v>
      </c>
      <c r="K1019" s="15">
        <f t="shared" si="195"/>
        <v>14685.978723115293</v>
      </c>
      <c r="L1019" s="36">
        <f t="shared" si="196"/>
        <v>-2506.9787231152932</v>
      </c>
      <c r="M1019" s="36">
        <f t="shared" si="197"/>
        <v>2506.9787231152932</v>
      </c>
      <c r="N1019" s="36">
        <f t="shared" si="198"/>
        <v>0.20584438156788679</v>
      </c>
      <c r="O1019" s="36">
        <f t="shared" si="199"/>
        <v>6284942.3181527862</v>
      </c>
      <c r="P1019" s="35">
        <f t="shared" si="190"/>
        <v>6284942.3181527862</v>
      </c>
    </row>
    <row r="1020" spans="1:16" x14ac:dyDescent="0.4">
      <c r="A1020" s="1">
        <v>1019</v>
      </c>
      <c r="B1020" s="21">
        <v>40832</v>
      </c>
      <c r="C1020" s="43">
        <v>3</v>
      </c>
      <c r="D1020" s="23">
        <v>13062</v>
      </c>
      <c r="E1020" s="25">
        <f t="shared" si="191"/>
        <v>12287.5</v>
      </c>
      <c r="F1020" s="25">
        <f t="shared" si="192"/>
        <v>12470.875</v>
      </c>
      <c r="G1020" s="25">
        <f t="shared" si="193"/>
        <v>1.0474004430322652</v>
      </c>
      <c r="H1020" s="25">
        <f t="shared" si="188"/>
        <v>1.0035496571909501</v>
      </c>
      <c r="I1020" s="4">
        <f t="shared" si="194"/>
        <v>13015.798377692667</v>
      </c>
      <c r="J1020" s="25">
        <f t="shared" si="189"/>
        <v>14705.653604751491</v>
      </c>
      <c r="K1020" s="15">
        <f t="shared" si="195"/>
        <v>14757.853633817218</v>
      </c>
      <c r="L1020" s="36">
        <f t="shared" si="196"/>
        <v>-1695.853633817218</v>
      </c>
      <c r="M1020" s="36">
        <f t="shared" si="197"/>
        <v>1695.853633817218</v>
      </c>
      <c r="N1020" s="36">
        <f t="shared" si="198"/>
        <v>0.12983108511845184</v>
      </c>
      <c r="O1020" s="36">
        <f t="shared" si="199"/>
        <v>2875919.5473310631</v>
      </c>
      <c r="P1020" s="35">
        <f t="shared" si="190"/>
        <v>2875919.5473310631</v>
      </c>
    </row>
    <row r="1021" spans="1:16" x14ac:dyDescent="0.4">
      <c r="A1021" s="1">
        <v>1020</v>
      </c>
      <c r="B1021" s="21">
        <v>40833</v>
      </c>
      <c r="C1021" s="43">
        <v>4</v>
      </c>
      <c r="D1021" s="23">
        <v>11814</v>
      </c>
      <c r="E1021" s="25">
        <f t="shared" si="191"/>
        <v>12654.25</v>
      </c>
      <c r="F1021" s="25">
        <f t="shared" si="192"/>
        <v>12998.25</v>
      </c>
      <c r="G1021" s="25">
        <f t="shared" si="193"/>
        <v>0.90889158155905603</v>
      </c>
      <c r="H1021" s="25">
        <f t="shared" si="188"/>
        <v>1.0020806698719684</v>
      </c>
      <c r="I1021" s="4">
        <f t="shared" si="194"/>
        <v>11789.470004954217</v>
      </c>
      <c r="J1021" s="25">
        <f t="shared" si="189"/>
        <v>14705.823042635551</v>
      </c>
      <c r="K1021" s="15">
        <f t="shared" si="195"/>
        <v>14736.421005582863</v>
      </c>
      <c r="L1021" s="36">
        <f t="shared" si="196"/>
        <v>-2922.4210055828626</v>
      </c>
      <c r="M1021" s="36">
        <f t="shared" si="197"/>
        <v>2922.4210055828626</v>
      </c>
      <c r="N1021" s="36">
        <f t="shared" si="198"/>
        <v>0.24736930807371446</v>
      </c>
      <c r="O1021" s="36">
        <f t="shared" si="199"/>
        <v>8540544.5338719487</v>
      </c>
      <c r="P1021" s="35">
        <f t="shared" si="190"/>
        <v>8540544.5338719487</v>
      </c>
    </row>
    <row r="1022" spans="1:16" x14ac:dyDescent="0.4">
      <c r="A1022" s="1">
        <v>1021</v>
      </c>
      <c r="B1022" s="21">
        <v>40834</v>
      </c>
      <c r="C1022" s="43">
        <v>1</v>
      </c>
      <c r="D1022" s="23">
        <v>13562</v>
      </c>
      <c r="E1022" s="25">
        <f t="shared" si="191"/>
        <v>13342.25</v>
      </c>
      <c r="F1022" s="25">
        <f t="shared" si="192"/>
        <v>13298.125</v>
      </c>
      <c r="G1022" s="25">
        <f t="shared" si="193"/>
        <v>1.0198430229825632</v>
      </c>
      <c r="H1022" s="25">
        <f t="shared" si="188"/>
        <v>0.99569607902686397</v>
      </c>
      <c r="I1022" s="4">
        <f t="shared" si="194"/>
        <v>13620.622081041756</v>
      </c>
      <c r="J1022" s="25">
        <f t="shared" si="189"/>
        <v>14705.992480519611</v>
      </c>
      <c r="K1022" s="15">
        <f t="shared" si="195"/>
        <v>14642.699051051923</v>
      </c>
      <c r="L1022" s="36">
        <f t="shared" si="196"/>
        <v>-1080.6990510519227</v>
      </c>
      <c r="M1022" s="36">
        <f t="shared" si="197"/>
        <v>1080.6990510519227</v>
      </c>
      <c r="N1022" s="36">
        <f t="shared" si="198"/>
        <v>7.9685817066208725E-2</v>
      </c>
      <c r="O1022" s="36">
        <f t="shared" si="199"/>
        <v>1167910.438944526</v>
      </c>
      <c r="P1022" s="35">
        <f t="shared" si="190"/>
        <v>1167910.438944526</v>
      </c>
    </row>
    <row r="1023" spans="1:16" x14ac:dyDescent="0.4">
      <c r="A1023" s="1">
        <v>1022</v>
      </c>
      <c r="B1023" s="21">
        <v>40835</v>
      </c>
      <c r="C1023" s="43">
        <v>2</v>
      </c>
      <c r="D1023" s="23">
        <v>14931</v>
      </c>
      <c r="E1023" s="25">
        <f t="shared" si="191"/>
        <v>13254</v>
      </c>
      <c r="F1023" s="25">
        <f t="shared" si="192"/>
        <v>13461.25</v>
      </c>
      <c r="G1023" s="25">
        <f t="shared" si="193"/>
        <v>1.1091837682236048</v>
      </c>
      <c r="H1023" s="25">
        <f t="shared" si="188"/>
        <v>0.99867359391021715</v>
      </c>
      <c r="I1023" s="4">
        <f t="shared" si="194"/>
        <v>14950.830873117417</v>
      </c>
      <c r="J1023" s="25">
        <f t="shared" si="189"/>
        <v>14706.161918403672</v>
      </c>
      <c r="K1023" s="15">
        <f t="shared" si="195"/>
        <v>14686.655575677769</v>
      </c>
      <c r="L1023" s="36">
        <f t="shared" si="196"/>
        <v>244.34442432223113</v>
      </c>
      <c r="M1023" s="36">
        <f t="shared" si="197"/>
        <v>244.34442432223113</v>
      </c>
      <c r="N1023" s="36">
        <f t="shared" si="198"/>
        <v>1.6364906859703376E-2</v>
      </c>
      <c r="O1023" s="36">
        <f t="shared" si="199"/>
        <v>59704.197697362535</v>
      </c>
      <c r="P1023" s="35">
        <f t="shared" si="190"/>
        <v>59704.197697362535</v>
      </c>
    </row>
    <row r="1024" spans="1:16" x14ac:dyDescent="0.4">
      <c r="A1024" s="1">
        <v>1023</v>
      </c>
      <c r="B1024" s="21">
        <v>40836</v>
      </c>
      <c r="C1024" s="43">
        <v>3</v>
      </c>
      <c r="D1024" s="23">
        <v>12709</v>
      </c>
      <c r="E1024" s="25">
        <f t="shared" si="191"/>
        <v>13668.5</v>
      </c>
      <c r="F1024" s="25">
        <f t="shared" si="192"/>
        <v>13570.625</v>
      </c>
      <c r="G1024" s="25">
        <f t="shared" si="193"/>
        <v>0.93650808271542396</v>
      </c>
      <c r="H1024" s="25">
        <f t="shared" si="188"/>
        <v>1.0035496571909501</v>
      </c>
      <c r="I1024" s="4">
        <f t="shared" si="194"/>
        <v>12664.046974590115</v>
      </c>
      <c r="J1024" s="25">
        <f t="shared" si="189"/>
        <v>14706.33135628773</v>
      </c>
      <c r="K1024" s="15">
        <f t="shared" si="195"/>
        <v>14758.533791139072</v>
      </c>
      <c r="L1024" s="36">
        <f t="shared" si="196"/>
        <v>-2049.5337911390725</v>
      </c>
      <c r="M1024" s="36">
        <f t="shared" si="197"/>
        <v>2049.5337911390725</v>
      </c>
      <c r="N1024" s="36">
        <f t="shared" si="198"/>
        <v>0.16126633024935655</v>
      </c>
      <c r="O1024" s="36">
        <f t="shared" si="199"/>
        <v>4200588.7610208988</v>
      </c>
      <c r="P1024" s="35">
        <f t="shared" si="190"/>
        <v>4200588.7610208988</v>
      </c>
    </row>
    <row r="1025" spans="1:16" x14ac:dyDescent="0.4">
      <c r="A1025" s="1">
        <v>1024</v>
      </c>
      <c r="B1025" s="21">
        <v>40837</v>
      </c>
      <c r="C1025" s="43">
        <v>4</v>
      </c>
      <c r="D1025" s="23">
        <v>13472</v>
      </c>
      <c r="E1025" s="25">
        <f t="shared" si="191"/>
        <v>13472.75</v>
      </c>
      <c r="F1025" s="25">
        <f t="shared" si="192"/>
        <v>13154.375</v>
      </c>
      <c r="G1025" s="25">
        <f t="shared" si="193"/>
        <v>1.0241459590440443</v>
      </c>
      <c r="H1025" s="25">
        <f t="shared" si="188"/>
        <v>1.0020806698719684</v>
      </c>
      <c r="I1025" s="4">
        <f t="shared" si="194"/>
        <v>13444.027417195124</v>
      </c>
      <c r="J1025" s="25">
        <f t="shared" si="189"/>
        <v>14706.50079417179</v>
      </c>
      <c r="K1025" s="15">
        <f t="shared" si="195"/>
        <v>14737.100167296303</v>
      </c>
      <c r="L1025" s="36">
        <f t="shared" si="196"/>
        <v>-1265.100167296303</v>
      </c>
      <c r="M1025" s="36">
        <f t="shared" si="197"/>
        <v>1265.100167296303</v>
      </c>
      <c r="N1025" s="36">
        <f t="shared" si="198"/>
        <v>9.3905891277932224E-2</v>
      </c>
      <c r="O1025" s="36">
        <f t="shared" si="199"/>
        <v>1600478.4332931337</v>
      </c>
      <c r="P1025" s="35">
        <f t="shared" si="190"/>
        <v>1600478.4332931337</v>
      </c>
    </row>
    <row r="1026" spans="1:16" x14ac:dyDescent="0.4">
      <c r="A1026" s="1">
        <v>1025</v>
      </c>
      <c r="B1026" s="21">
        <v>40838</v>
      </c>
      <c r="C1026" s="43">
        <v>1</v>
      </c>
      <c r="D1026" s="23">
        <v>12779</v>
      </c>
      <c r="E1026" s="25">
        <f t="shared" si="191"/>
        <v>12836</v>
      </c>
      <c r="F1026" s="25">
        <f t="shared" si="192"/>
        <v>13358.875</v>
      </c>
      <c r="G1026" s="25">
        <f t="shared" si="193"/>
        <v>0.95659252743962342</v>
      </c>
      <c r="H1026" s="25">
        <f t="shared" ref="H1026:H1089" si="200">VLOOKUP(C1026,$Q$38:$S$42,3,FALSE)</f>
        <v>0.99569607902686397</v>
      </c>
      <c r="I1026" s="4">
        <f t="shared" si="194"/>
        <v>12834.237544140437</v>
      </c>
      <c r="J1026" s="25">
        <f t="shared" si="189"/>
        <v>14706.670232055851</v>
      </c>
      <c r="K1026" s="15">
        <f t="shared" si="195"/>
        <v>14643.373885599111</v>
      </c>
      <c r="L1026" s="36">
        <f t="shared" si="196"/>
        <v>-1864.3738855991105</v>
      </c>
      <c r="M1026" s="36">
        <f t="shared" si="197"/>
        <v>1864.3738855991105</v>
      </c>
      <c r="N1026" s="36">
        <f t="shared" si="198"/>
        <v>0.14589356644487914</v>
      </c>
      <c r="O1026" s="36">
        <f t="shared" si="199"/>
        <v>3475889.9853039254</v>
      </c>
      <c r="P1026" s="35">
        <f t="shared" si="190"/>
        <v>3475889.9853039254</v>
      </c>
    </row>
    <row r="1027" spans="1:16" x14ac:dyDescent="0.4">
      <c r="A1027" s="1">
        <v>1026</v>
      </c>
      <c r="B1027" s="21">
        <v>40839</v>
      </c>
      <c r="C1027" s="43">
        <v>2</v>
      </c>
      <c r="D1027" s="23">
        <v>12384</v>
      </c>
      <c r="E1027" s="25">
        <f t="shared" si="191"/>
        <v>13881.75</v>
      </c>
      <c r="F1027" s="25">
        <f t="shared" si="192"/>
        <v>14049.375</v>
      </c>
      <c r="G1027" s="25">
        <f t="shared" si="193"/>
        <v>0.88146269851861736</v>
      </c>
      <c r="H1027" s="25">
        <f t="shared" si="200"/>
        <v>0.99867359391021715</v>
      </c>
      <c r="I1027" s="4">
        <f t="shared" si="194"/>
        <v>12400.448029782739</v>
      </c>
      <c r="J1027" s="25">
        <f t="shared" ref="J1027:J1090" si="201">INTERCEPT($I$2:$I$3896,$A$2:$A$3896)+SLOPE($I$2:$I$3896,$A$2:$A$3896)*A1027</f>
        <v>14706.839669939911</v>
      </c>
      <c r="K1027" s="15">
        <f t="shared" si="195"/>
        <v>14687.332428240243</v>
      </c>
      <c r="L1027" s="36">
        <f t="shared" si="196"/>
        <v>-2303.3324282402427</v>
      </c>
      <c r="M1027" s="36">
        <f t="shared" si="197"/>
        <v>2303.3324282402427</v>
      </c>
      <c r="N1027" s="36">
        <f t="shared" si="198"/>
        <v>0.1859926056395545</v>
      </c>
      <c r="O1027" s="36">
        <f t="shared" si="199"/>
        <v>5305340.2749830931</v>
      </c>
      <c r="P1027" s="35">
        <f t="shared" ref="P1027:P1090" si="202">(D1027-K1027)^2</f>
        <v>5305340.2749830931</v>
      </c>
    </row>
    <row r="1028" spans="1:16" x14ac:dyDescent="0.4">
      <c r="A1028" s="1">
        <v>1027</v>
      </c>
      <c r="B1028" s="21">
        <v>40840</v>
      </c>
      <c r="C1028" s="43">
        <v>3</v>
      </c>
      <c r="D1028" s="23">
        <v>16892</v>
      </c>
      <c r="E1028" s="25">
        <f t="shared" si="191"/>
        <v>14217</v>
      </c>
      <c r="F1028" s="25">
        <f t="shared" si="192"/>
        <v>14379.125</v>
      </c>
      <c r="G1028" s="25">
        <f t="shared" si="193"/>
        <v>1.1747585475472255</v>
      </c>
      <c r="H1028" s="25">
        <f t="shared" si="200"/>
        <v>1.0035496571909501</v>
      </c>
      <c r="I1028" s="4">
        <f t="shared" si="194"/>
        <v>16832.25127821042</v>
      </c>
      <c r="J1028" s="25">
        <f t="shared" si="201"/>
        <v>14707.009107823971</v>
      </c>
      <c r="K1028" s="15">
        <f t="shared" si="195"/>
        <v>14759.213948460927</v>
      </c>
      <c r="L1028" s="36">
        <f t="shared" si="196"/>
        <v>2132.786051539073</v>
      </c>
      <c r="M1028" s="36">
        <f t="shared" si="197"/>
        <v>2132.786051539073</v>
      </c>
      <c r="N1028" s="36">
        <f t="shared" si="198"/>
        <v>0.12626012618630553</v>
      </c>
      <c r="O1028" s="36">
        <f t="shared" si="199"/>
        <v>4548776.3416396296</v>
      </c>
      <c r="P1028" s="35">
        <f t="shared" si="202"/>
        <v>4548776.3416396296</v>
      </c>
    </row>
    <row r="1029" spans="1:16" x14ac:dyDescent="0.4">
      <c r="A1029" s="1">
        <v>1028</v>
      </c>
      <c r="B1029" s="21">
        <v>40841</v>
      </c>
      <c r="C1029" s="43">
        <v>4</v>
      </c>
      <c r="D1029" s="23">
        <v>14813</v>
      </c>
      <c r="E1029" s="25">
        <f t="shared" ref="E1029:E1092" si="203">AVERAGE(D1027:D1030)</f>
        <v>14541.25</v>
      </c>
      <c r="F1029" s="25">
        <f t="shared" ref="F1029:F1092" si="204">AVERAGE(E1029:E1030)</f>
        <v>14504</v>
      </c>
      <c r="G1029" s="25">
        <f t="shared" si="193"/>
        <v>1.0213044677330392</v>
      </c>
      <c r="H1029" s="25">
        <f t="shared" si="200"/>
        <v>1.0020806698719684</v>
      </c>
      <c r="I1029" s="4">
        <f t="shared" si="194"/>
        <v>14782.243032282615</v>
      </c>
      <c r="J1029" s="25">
        <f t="shared" si="201"/>
        <v>14707.178545708031</v>
      </c>
      <c r="K1029" s="15">
        <f t="shared" si="195"/>
        <v>14737.779329009747</v>
      </c>
      <c r="L1029" s="36">
        <f t="shared" si="196"/>
        <v>75.220670990252984</v>
      </c>
      <c r="M1029" s="36">
        <f t="shared" si="197"/>
        <v>75.220670990252984</v>
      </c>
      <c r="N1029" s="36">
        <f t="shared" si="198"/>
        <v>5.0780173489673253E-3</v>
      </c>
      <c r="O1029" s="36">
        <f t="shared" si="199"/>
        <v>5658.1493442238871</v>
      </c>
      <c r="P1029" s="35">
        <f t="shared" si="202"/>
        <v>5658.1493442238871</v>
      </c>
    </row>
    <row r="1030" spans="1:16" x14ac:dyDescent="0.4">
      <c r="A1030" s="1">
        <v>1029</v>
      </c>
      <c r="B1030" s="21">
        <v>40842</v>
      </c>
      <c r="C1030" s="43">
        <v>1</v>
      </c>
      <c r="D1030" s="23">
        <v>14076</v>
      </c>
      <c r="E1030" s="25">
        <f t="shared" si="203"/>
        <v>14466.75</v>
      </c>
      <c r="F1030" s="25">
        <f t="shared" si="204"/>
        <v>14515.375</v>
      </c>
      <c r="G1030" s="25">
        <f t="shared" si="193"/>
        <v>0.96973037210543989</v>
      </c>
      <c r="H1030" s="25">
        <f t="shared" si="200"/>
        <v>0.99569607902686397</v>
      </c>
      <c r="I1030" s="4">
        <f t="shared" si="194"/>
        <v>14136.843858777744</v>
      </c>
      <c r="J1030" s="25">
        <f t="shared" si="201"/>
        <v>14707.347983592092</v>
      </c>
      <c r="K1030" s="15">
        <f t="shared" si="195"/>
        <v>14644.0487201463</v>
      </c>
      <c r="L1030" s="36">
        <f t="shared" si="196"/>
        <v>-568.04872014630018</v>
      </c>
      <c r="M1030" s="36">
        <f t="shared" si="197"/>
        <v>568.04872014630018</v>
      </c>
      <c r="N1030" s="36">
        <f t="shared" si="198"/>
        <v>4.035583405415602E-2</v>
      </c>
      <c r="O1030" s="36">
        <f t="shared" si="199"/>
        <v>322679.34845984966</v>
      </c>
      <c r="P1030" s="35">
        <f t="shared" si="202"/>
        <v>322679.34845984966</v>
      </c>
    </row>
    <row r="1031" spans="1:16" x14ac:dyDescent="0.4">
      <c r="A1031" s="1">
        <v>1030</v>
      </c>
      <c r="B1031" s="21">
        <v>40843</v>
      </c>
      <c r="C1031" s="43">
        <v>2</v>
      </c>
      <c r="D1031" s="23">
        <v>12086</v>
      </c>
      <c r="E1031" s="25">
        <f t="shared" si="203"/>
        <v>14564</v>
      </c>
      <c r="F1031" s="25">
        <f t="shared" si="204"/>
        <v>14054.75</v>
      </c>
      <c r="G1031" s="25">
        <f t="shared" si="193"/>
        <v>0.8599228018997136</v>
      </c>
      <c r="H1031" s="25">
        <f t="shared" si="200"/>
        <v>0.99867359391021715</v>
      </c>
      <c r="I1031" s="4">
        <f t="shared" si="194"/>
        <v>12102.052235784415</v>
      </c>
      <c r="J1031" s="25">
        <f t="shared" si="201"/>
        <v>14707.517421476152</v>
      </c>
      <c r="K1031" s="15">
        <f t="shared" si="195"/>
        <v>14688.009280802718</v>
      </c>
      <c r="L1031" s="36">
        <f t="shared" si="196"/>
        <v>-2602.0092808027184</v>
      </c>
      <c r="M1031" s="36">
        <f t="shared" si="197"/>
        <v>2602.0092808027184</v>
      </c>
      <c r="N1031" s="36">
        <f t="shared" si="198"/>
        <v>0.21529118656319035</v>
      </c>
      <c r="O1031" s="36">
        <f t="shared" si="199"/>
        <v>6770452.2973834798</v>
      </c>
      <c r="P1031" s="35">
        <f t="shared" si="202"/>
        <v>6770452.2973834798</v>
      </c>
    </row>
    <row r="1032" spans="1:16" x14ac:dyDescent="0.4">
      <c r="A1032" s="1">
        <v>1031</v>
      </c>
      <c r="B1032" s="21">
        <v>40844</v>
      </c>
      <c r="C1032" s="43">
        <v>3</v>
      </c>
      <c r="D1032" s="23">
        <v>17281</v>
      </c>
      <c r="E1032" s="25">
        <f t="shared" si="203"/>
        <v>13545.5</v>
      </c>
      <c r="F1032" s="25">
        <f t="shared" si="204"/>
        <v>13138.75</v>
      </c>
      <c r="G1032" s="25">
        <f t="shared" si="193"/>
        <v>1.3152697174388737</v>
      </c>
      <c r="H1032" s="25">
        <f t="shared" si="200"/>
        <v>1.0035496571909501</v>
      </c>
      <c r="I1032" s="4">
        <f t="shared" si="194"/>
        <v>17219.875345652043</v>
      </c>
      <c r="J1032" s="25">
        <f t="shared" si="201"/>
        <v>14707.686859360212</v>
      </c>
      <c r="K1032" s="15">
        <f t="shared" si="195"/>
        <v>14759.894105782783</v>
      </c>
      <c r="L1032" s="36">
        <f t="shared" si="196"/>
        <v>2521.1058942172167</v>
      </c>
      <c r="M1032" s="36">
        <f t="shared" si="197"/>
        <v>2521.1058942172167</v>
      </c>
      <c r="N1032" s="36">
        <f t="shared" si="198"/>
        <v>0.14588888919722334</v>
      </c>
      <c r="O1032" s="36">
        <f t="shared" si="199"/>
        <v>6355974.9298567921</v>
      </c>
      <c r="P1032" s="35">
        <f t="shared" si="202"/>
        <v>6355974.9298567921</v>
      </c>
    </row>
    <row r="1033" spans="1:16" x14ac:dyDescent="0.4">
      <c r="A1033" s="1">
        <v>1032</v>
      </c>
      <c r="B1033" s="21">
        <v>40845</v>
      </c>
      <c r="C1033" s="43">
        <v>4</v>
      </c>
      <c r="D1033" s="23">
        <v>10739</v>
      </c>
      <c r="E1033" s="25">
        <f t="shared" si="203"/>
        <v>12732</v>
      </c>
      <c r="F1033" s="25">
        <f t="shared" si="204"/>
        <v>13037.25</v>
      </c>
      <c r="G1033" s="25">
        <f t="shared" si="193"/>
        <v>0.82371665803754623</v>
      </c>
      <c r="H1033" s="25">
        <f t="shared" si="200"/>
        <v>1.0020806698719684</v>
      </c>
      <c r="I1033" s="4">
        <f t="shared" si="194"/>
        <v>10716.702080853507</v>
      </c>
      <c r="J1033" s="25">
        <f t="shared" si="201"/>
        <v>14707.856297244272</v>
      </c>
      <c r="K1033" s="15">
        <f t="shared" si="195"/>
        <v>14738.458490723189</v>
      </c>
      <c r="L1033" s="36">
        <f t="shared" si="196"/>
        <v>-3999.4584907231892</v>
      </c>
      <c r="M1033" s="36">
        <f t="shared" si="197"/>
        <v>3999.4584907231892</v>
      </c>
      <c r="N1033" s="36">
        <f t="shared" si="198"/>
        <v>0.37242373505197779</v>
      </c>
      <c r="O1033" s="36">
        <f t="shared" si="199"/>
        <v>15995668.219017811</v>
      </c>
      <c r="P1033" s="35">
        <f t="shared" si="202"/>
        <v>15995668.219017811</v>
      </c>
    </row>
    <row r="1034" spans="1:16" x14ac:dyDescent="0.4">
      <c r="A1034" s="1">
        <v>1033</v>
      </c>
      <c r="B1034" s="21">
        <v>40846</v>
      </c>
      <c r="C1034" s="43">
        <v>1</v>
      </c>
      <c r="D1034" s="23">
        <v>10822</v>
      </c>
      <c r="E1034" s="25">
        <f t="shared" si="203"/>
        <v>13342.5</v>
      </c>
      <c r="F1034" s="25">
        <f t="shared" si="204"/>
        <v>13186.75</v>
      </c>
      <c r="G1034" s="25">
        <f t="shared" si="193"/>
        <v>0.82067226572127328</v>
      </c>
      <c r="H1034" s="25">
        <f t="shared" si="200"/>
        <v>0.99569607902686397</v>
      </c>
      <c r="I1034" s="4">
        <f t="shared" si="194"/>
        <v>10868.778363149526</v>
      </c>
      <c r="J1034" s="25">
        <f t="shared" si="201"/>
        <v>14708.025735128331</v>
      </c>
      <c r="K1034" s="15">
        <f t="shared" si="195"/>
        <v>14644.723554693488</v>
      </c>
      <c r="L1034" s="36">
        <f t="shared" si="196"/>
        <v>-3822.723554693488</v>
      </c>
      <c r="M1034" s="36">
        <f t="shared" si="197"/>
        <v>3822.723554693488</v>
      </c>
      <c r="N1034" s="36">
        <f t="shared" si="198"/>
        <v>0.35323632920841691</v>
      </c>
      <c r="O1034" s="36">
        <f t="shared" si="199"/>
        <v>14613215.375608416</v>
      </c>
      <c r="P1034" s="35">
        <f t="shared" si="202"/>
        <v>14613215.375608416</v>
      </c>
    </row>
    <row r="1035" spans="1:16" x14ac:dyDescent="0.4">
      <c r="A1035" s="1">
        <v>1034</v>
      </c>
      <c r="B1035" s="21">
        <v>40847</v>
      </c>
      <c r="C1035" s="43">
        <v>2</v>
      </c>
      <c r="D1035" s="23">
        <v>14528</v>
      </c>
      <c r="E1035" s="25">
        <f t="shared" si="203"/>
        <v>13031</v>
      </c>
      <c r="F1035" s="25">
        <f t="shared" si="204"/>
        <v>13324.75</v>
      </c>
      <c r="G1035" s="25">
        <f t="shared" si="193"/>
        <v>1.0903018818364323</v>
      </c>
      <c r="H1035" s="25">
        <f t="shared" si="200"/>
        <v>0.99867359391021715</v>
      </c>
      <c r="I1035" s="4">
        <f t="shared" si="194"/>
        <v>14547.295621502231</v>
      </c>
      <c r="J1035" s="25">
        <f t="shared" si="201"/>
        <v>14708.195173012391</v>
      </c>
      <c r="K1035" s="15">
        <f t="shared" si="195"/>
        <v>14688.686133365192</v>
      </c>
      <c r="L1035" s="36">
        <f t="shared" si="196"/>
        <v>-160.68613336519229</v>
      </c>
      <c r="M1035" s="36">
        <f t="shared" si="197"/>
        <v>160.68613336519229</v>
      </c>
      <c r="N1035" s="36">
        <f t="shared" si="198"/>
        <v>1.106044420189925E-2</v>
      </c>
      <c r="O1035" s="36">
        <f t="shared" si="199"/>
        <v>25820.033455856363</v>
      </c>
      <c r="P1035" s="35">
        <f t="shared" si="202"/>
        <v>25820.033455856363</v>
      </c>
    </row>
    <row r="1036" spans="1:16" x14ac:dyDescent="0.4">
      <c r="A1036" s="1">
        <v>1035</v>
      </c>
      <c r="B1036" s="21">
        <v>40848</v>
      </c>
      <c r="C1036" s="43">
        <v>3</v>
      </c>
      <c r="D1036" s="23">
        <v>16035</v>
      </c>
      <c r="E1036" s="25">
        <f t="shared" si="203"/>
        <v>13618.5</v>
      </c>
      <c r="F1036" s="25">
        <f t="shared" si="204"/>
        <v>13822</v>
      </c>
      <c r="G1036" s="25">
        <f t="shared" si="193"/>
        <v>1.1601070756764578</v>
      </c>
      <c r="H1036" s="25">
        <f t="shared" si="200"/>
        <v>1.0035496571909501</v>
      </c>
      <c r="I1036" s="4">
        <f t="shared" si="194"/>
        <v>15978.282574360886</v>
      </c>
      <c r="J1036" s="25">
        <f t="shared" si="201"/>
        <v>14708.364610896451</v>
      </c>
      <c r="K1036" s="15">
        <f t="shared" si="195"/>
        <v>14760.574263104636</v>
      </c>
      <c r="L1036" s="36">
        <f t="shared" si="196"/>
        <v>1274.425736895364</v>
      </c>
      <c r="M1036" s="36">
        <f t="shared" si="197"/>
        <v>1274.425736895364</v>
      </c>
      <c r="N1036" s="36">
        <f t="shared" si="198"/>
        <v>7.9477750975700909E-2</v>
      </c>
      <c r="O1036" s="36">
        <f t="shared" si="199"/>
        <v>1624160.9588612916</v>
      </c>
      <c r="P1036" s="35">
        <f t="shared" si="202"/>
        <v>1624160.9588612916</v>
      </c>
    </row>
    <row r="1037" spans="1:16" x14ac:dyDescent="0.4">
      <c r="A1037" s="1">
        <v>1036</v>
      </c>
      <c r="B1037" s="21">
        <v>40849</v>
      </c>
      <c r="C1037" s="43">
        <v>4</v>
      </c>
      <c r="D1037" s="23">
        <v>13089</v>
      </c>
      <c r="E1037" s="25">
        <f t="shared" si="203"/>
        <v>14025.5</v>
      </c>
      <c r="F1037" s="25">
        <f t="shared" si="204"/>
        <v>14196.25</v>
      </c>
      <c r="G1037" s="25">
        <f t="shared" si="193"/>
        <v>0.92200405036541344</v>
      </c>
      <c r="H1037" s="25">
        <f t="shared" si="200"/>
        <v>1.0020806698719684</v>
      </c>
      <c r="I1037" s="4">
        <f t="shared" si="194"/>
        <v>13061.822659120175</v>
      </c>
      <c r="J1037" s="25">
        <f t="shared" si="201"/>
        <v>14708.534048780512</v>
      </c>
      <c r="K1037" s="15">
        <f t="shared" si="195"/>
        <v>14739.137652436631</v>
      </c>
      <c r="L1037" s="36">
        <f t="shared" si="196"/>
        <v>-1650.1376524366315</v>
      </c>
      <c r="M1037" s="36">
        <f t="shared" si="197"/>
        <v>1650.1376524366315</v>
      </c>
      <c r="N1037" s="36">
        <f t="shared" si="198"/>
        <v>0.12607056707438546</v>
      </c>
      <c r="O1037" s="36">
        <f t="shared" si="199"/>
        <v>2722954.2719890773</v>
      </c>
      <c r="P1037" s="35">
        <f t="shared" si="202"/>
        <v>2722954.2719890773</v>
      </c>
    </row>
    <row r="1038" spans="1:16" x14ac:dyDescent="0.4">
      <c r="A1038" s="1">
        <v>1037</v>
      </c>
      <c r="B1038" s="21">
        <v>40850</v>
      </c>
      <c r="C1038" s="43">
        <v>1</v>
      </c>
      <c r="D1038" s="23">
        <v>12450</v>
      </c>
      <c r="E1038" s="25">
        <f t="shared" si="203"/>
        <v>14367</v>
      </c>
      <c r="F1038" s="25">
        <f t="shared" si="204"/>
        <v>14113.75</v>
      </c>
      <c r="G1038" s="25">
        <f t="shared" si="193"/>
        <v>0.88211850146134085</v>
      </c>
      <c r="H1038" s="25">
        <f t="shared" si="200"/>
        <v>0.99569607902686397</v>
      </c>
      <c r="I1038" s="4">
        <f t="shared" si="194"/>
        <v>12503.815433488413</v>
      </c>
      <c r="J1038" s="25">
        <f t="shared" si="201"/>
        <v>14708.703486664572</v>
      </c>
      <c r="K1038" s="15">
        <f t="shared" si="195"/>
        <v>14645.398389240678</v>
      </c>
      <c r="L1038" s="36">
        <f t="shared" si="196"/>
        <v>-2195.3983892406777</v>
      </c>
      <c r="M1038" s="36">
        <f t="shared" si="197"/>
        <v>2195.3983892406777</v>
      </c>
      <c r="N1038" s="36">
        <f t="shared" si="198"/>
        <v>0.17633722001933155</v>
      </c>
      <c r="O1038" s="36">
        <f t="shared" si="199"/>
        <v>4819774.0874805618</v>
      </c>
      <c r="P1038" s="35">
        <f t="shared" si="202"/>
        <v>4819774.0874805618</v>
      </c>
    </row>
    <row r="1039" spans="1:16" x14ac:dyDescent="0.4">
      <c r="A1039" s="1">
        <v>1038</v>
      </c>
      <c r="B1039" s="21">
        <v>40851</v>
      </c>
      <c r="C1039" s="43">
        <v>2</v>
      </c>
      <c r="D1039" s="23">
        <v>15894</v>
      </c>
      <c r="E1039" s="25">
        <f t="shared" si="203"/>
        <v>13860.5</v>
      </c>
      <c r="F1039" s="25">
        <f t="shared" si="204"/>
        <v>13798.25</v>
      </c>
      <c r="G1039" s="25">
        <f t="shared" si="193"/>
        <v>1.1518852028336928</v>
      </c>
      <c r="H1039" s="25">
        <f t="shared" si="200"/>
        <v>0.99867359391021715</v>
      </c>
      <c r="I1039" s="4">
        <f t="shared" si="194"/>
        <v>15915.109898689185</v>
      </c>
      <c r="J1039" s="25">
        <f t="shared" si="201"/>
        <v>14708.872924548632</v>
      </c>
      <c r="K1039" s="15">
        <f t="shared" si="195"/>
        <v>14689.362985927668</v>
      </c>
      <c r="L1039" s="36">
        <f t="shared" si="196"/>
        <v>1204.637014072332</v>
      </c>
      <c r="M1039" s="36">
        <f t="shared" si="197"/>
        <v>1204.637014072332</v>
      </c>
      <c r="N1039" s="36">
        <f t="shared" si="198"/>
        <v>7.5791934948554934E-2</v>
      </c>
      <c r="O1039" s="36">
        <f t="shared" si="199"/>
        <v>1451150.3356731038</v>
      </c>
      <c r="P1039" s="35">
        <f t="shared" si="202"/>
        <v>1451150.3356731038</v>
      </c>
    </row>
    <row r="1040" spans="1:16" x14ac:dyDescent="0.4">
      <c r="A1040" s="1">
        <v>1039</v>
      </c>
      <c r="B1040" s="21">
        <v>40852</v>
      </c>
      <c r="C1040" s="43">
        <v>3</v>
      </c>
      <c r="D1040" s="23">
        <v>14009</v>
      </c>
      <c r="E1040" s="25">
        <f t="shared" si="203"/>
        <v>13736</v>
      </c>
      <c r="F1040" s="25">
        <f t="shared" si="204"/>
        <v>14146.5</v>
      </c>
      <c r="G1040" s="25">
        <f t="shared" si="193"/>
        <v>0.99028028134167467</v>
      </c>
      <c r="H1040" s="25">
        <f t="shared" si="200"/>
        <v>1.0035496571909501</v>
      </c>
      <c r="I1040" s="4">
        <f t="shared" si="194"/>
        <v>13959.448742389875</v>
      </c>
      <c r="J1040" s="25">
        <f t="shared" si="201"/>
        <v>14709.042362432692</v>
      </c>
      <c r="K1040" s="15">
        <f t="shared" si="195"/>
        <v>14761.254420426492</v>
      </c>
      <c r="L1040" s="36">
        <f t="shared" si="196"/>
        <v>-752.25442042649229</v>
      </c>
      <c r="M1040" s="36">
        <f t="shared" si="197"/>
        <v>752.25442042649229</v>
      </c>
      <c r="N1040" s="36">
        <f t="shared" si="198"/>
        <v>5.3697938498571796E-2</v>
      </c>
      <c r="O1040" s="36">
        <f t="shared" si="199"/>
        <v>565886.71305119782</v>
      </c>
      <c r="P1040" s="35">
        <f t="shared" si="202"/>
        <v>565886.71305119782</v>
      </c>
    </row>
    <row r="1041" spans="1:16" x14ac:dyDescent="0.4">
      <c r="A1041" s="1">
        <v>1040</v>
      </c>
      <c r="B1041" s="21">
        <v>40853</v>
      </c>
      <c r="C1041" s="43">
        <v>4</v>
      </c>
      <c r="D1041" s="23">
        <v>12591</v>
      </c>
      <c r="E1041" s="25">
        <f t="shared" si="203"/>
        <v>14557</v>
      </c>
      <c r="F1041" s="25">
        <f t="shared" si="204"/>
        <v>14610</v>
      </c>
      <c r="G1041" s="25">
        <f t="shared" si="193"/>
        <v>0.86180698151950719</v>
      </c>
      <c r="H1041" s="25">
        <f t="shared" si="200"/>
        <v>1.0020806698719684</v>
      </c>
      <c r="I1041" s="4">
        <f t="shared" si="194"/>
        <v>12564.856681257706</v>
      </c>
      <c r="J1041" s="25">
        <f t="shared" si="201"/>
        <v>14709.211800316752</v>
      </c>
      <c r="K1041" s="15">
        <f t="shared" si="195"/>
        <v>14739.816814150074</v>
      </c>
      <c r="L1041" s="36">
        <f t="shared" si="196"/>
        <v>-2148.8168141500737</v>
      </c>
      <c r="M1041" s="36">
        <f t="shared" si="197"/>
        <v>2148.8168141500737</v>
      </c>
      <c r="N1041" s="36">
        <f t="shared" si="198"/>
        <v>0.17066291908109552</v>
      </c>
      <c r="O1041" s="36">
        <f t="shared" si="199"/>
        <v>4617413.7007740727</v>
      </c>
      <c r="P1041" s="35">
        <f t="shared" si="202"/>
        <v>4617413.7007740727</v>
      </c>
    </row>
    <row r="1042" spans="1:16" x14ac:dyDescent="0.4">
      <c r="A1042" s="1">
        <v>1041</v>
      </c>
      <c r="B1042" s="21">
        <v>40854</v>
      </c>
      <c r="C1042" s="43">
        <v>1</v>
      </c>
      <c r="D1042" s="23">
        <v>15734</v>
      </c>
      <c r="E1042" s="25">
        <f t="shared" si="203"/>
        <v>14663</v>
      </c>
      <c r="F1042" s="25">
        <f t="shared" si="204"/>
        <v>14942.5</v>
      </c>
      <c r="G1042" s="25">
        <f t="shared" si="193"/>
        <v>1.0529697172494563</v>
      </c>
      <c r="H1042" s="25">
        <f t="shared" si="200"/>
        <v>0.99569607902686397</v>
      </c>
      <c r="I1042" s="4">
        <f t="shared" si="194"/>
        <v>15802.010604859976</v>
      </c>
      <c r="J1042" s="25">
        <f t="shared" si="201"/>
        <v>14709.381238200813</v>
      </c>
      <c r="K1042" s="15">
        <f t="shared" si="195"/>
        <v>14646.073223787867</v>
      </c>
      <c r="L1042" s="36">
        <f t="shared" si="196"/>
        <v>1087.9267762121326</v>
      </c>
      <c r="M1042" s="36">
        <f t="shared" si="197"/>
        <v>1087.9267762121326</v>
      </c>
      <c r="N1042" s="36">
        <f t="shared" si="198"/>
        <v>6.91449584474471E-2</v>
      </c>
      <c r="O1042" s="36">
        <f t="shared" si="199"/>
        <v>1183584.6703993236</v>
      </c>
      <c r="P1042" s="35">
        <f t="shared" si="202"/>
        <v>1183584.6703993236</v>
      </c>
    </row>
    <row r="1043" spans="1:16" x14ac:dyDescent="0.4">
      <c r="A1043" s="1">
        <v>1042</v>
      </c>
      <c r="B1043" s="21">
        <v>40855</v>
      </c>
      <c r="C1043" s="43">
        <v>2</v>
      </c>
      <c r="D1043" s="23">
        <v>16318</v>
      </c>
      <c r="E1043" s="25">
        <f t="shared" si="203"/>
        <v>15222</v>
      </c>
      <c r="F1043" s="25">
        <f t="shared" si="204"/>
        <v>15220.875</v>
      </c>
      <c r="G1043" s="25">
        <f t="shared" si="193"/>
        <v>1.072080284477732</v>
      </c>
      <c r="H1043" s="25">
        <f t="shared" si="200"/>
        <v>0.99867359391021715</v>
      </c>
      <c r="I1043" s="4">
        <f t="shared" si="194"/>
        <v>16339.67304182774</v>
      </c>
      <c r="J1043" s="25">
        <f t="shared" si="201"/>
        <v>14709.550676084873</v>
      </c>
      <c r="K1043" s="15">
        <f t="shared" si="195"/>
        <v>14690.039838490144</v>
      </c>
      <c r="L1043" s="36">
        <f t="shared" si="196"/>
        <v>1627.9601615098563</v>
      </c>
      <c r="M1043" s="36">
        <f t="shared" si="197"/>
        <v>1627.9601615098563</v>
      </c>
      <c r="N1043" s="36">
        <f t="shared" si="198"/>
        <v>9.9764686941405584E-2</v>
      </c>
      <c r="O1043" s="36">
        <f t="shared" si="199"/>
        <v>2650254.2874631975</v>
      </c>
      <c r="P1043" s="35">
        <f t="shared" si="202"/>
        <v>2650254.2874631975</v>
      </c>
    </row>
    <row r="1044" spans="1:16" x14ac:dyDescent="0.4">
      <c r="A1044" s="1">
        <v>1043</v>
      </c>
      <c r="B1044" s="21">
        <v>40856</v>
      </c>
      <c r="C1044" s="43">
        <v>3</v>
      </c>
      <c r="D1044" s="23">
        <v>16245</v>
      </c>
      <c r="E1044" s="25">
        <f t="shared" si="203"/>
        <v>15219.75</v>
      </c>
      <c r="F1044" s="25">
        <f t="shared" si="204"/>
        <v>15233.875</v>
      </c>
      <c r="G1044" s="25">
        <f t="shared" si="193"/>
        <v>1.0663734604622921</v>
      </c>
      <c r="H1044" s="25">
        <f t="shared" si="200"/>
        <v>1.0035496571909501</v>
      </c>
      <c r="I1044" s="4">
        <f t="shared" si="194"/>
        <v>16187.539783005463</v>
      </c>
      <c r="J1044" s="25">
        <f t="shared" si="201"/>
        <v>14709.720113968931</v>
      </c>
      <c r="K1044" s="15">
        <f t="shared" si="195"/>
        <v>14761.934577748345</v>
      </c>
      <c r="L1044" s="36">
        <f t="shared" si="196"/>
        <v>1483.065422251655</v>
      </c>
      <c r="M1044" s="36">
        <f t="shared" si="197"/>
        <v>1483.065422251655</v>
      </c>
      <c r="N1044" s="36">
        <f t="shared" si="198"/>
        <v>9.1293654801579263E-2</v>
      </c>
      <c r="O1044" s="36">
        <f t="shared" si="199"/>
        <v>2199483.0466784798</v>
      </c>
      <c r="P1044" s="35">
        <f t="shared" si="202"/>
        <v>2199483.0466784798</v>
      </c>
    </row>
    <row r="1045" spans="1:16" x14ac:dyDescent="0.4">
      <c r="A1045" s="1">
        <v>1044</v>
      </c>
      <c r="B1045" s="21">
        <v>40857</v>
      </c>
      <c r="C1045" s="43">
        <v>4</v>
      </c>
      <c r="D1045" s="23">
        <v>12582</v>
      </c>
      <c r="E1045" s="25">
        <f t="shared" si="203"/>
        <v>15248</v>
      </c>
      <c r="F1045" s="25">
        <f t="shared" si="204"/>
        <v>14957.875</v>
      </c>
      <c r="G1045" s="25">
        <f t="shared" si="193"/>
        <v>0.84116226402480299</v>
      </c>
      <c r="H1045" s="25">
        <f t="shared" si="200"/>
        <v>1.0020806698719684</v>
      </c>
      <c r="I1045" s="4">
        <f t="shared" si="194"/>
        <v>12555.87536840477</v>
      </c>
      <c r="J1045" s="25">
        <f t="shared" si="201"/>
        <v>14709.889551852992</v>
      </c>
      <c r="K1045" s="15">
        <f t="shared" si="195"/>
        <v>14740.495975863516</v>
      </c>
      <c r="L1045" s="36">
        <f t="shared" si="196"/>
        <v>-2158.4959758635159</v>
      </c>
      <c r="M1045" s="36">
        <f t="shared" si="197"/>
        <v>2158.4959758635159</v>
      </c>
      <c r="N1045" s="36">
        <f t="shared" si="198"/>
        <v>0.17155428197929709</v>
      </c>
      <c r="O1045" s="36">
        <f t="shared" si="199"/>
        <v>4659104.8778189924</v>
      </c>
      <c r="P1045" s="35">
        <f t="shared" si="202"/>
        <v>4659104.8778189924</v>
      </c>
    </row>
    <row r="1046" spans="1:16" x14ac:dyDescent="0.4">
      <c r="A1046" s="1">
        <v>1045</v>
      </c>
      <c r="B1046" s="21">
        <v>40858</v>
      </c>
      <c r="C1046" s="43">
        <v>1</v>
      </c>
      <c r="D1046" s="23">
        <v>15847</v>
      </c>
      <c r="E1046" s="25">
        <f t="shared" si="203"/>
        <v>14667.75</v>
      </c>
      <c r="F1046" s="25">
        <f t="shared" si="204"/>
        <v>14218.875</v>
      </c>
      <c r="G1046" s="25">
        <f t="shared" si="193"/>
        <v>1.114504487872634</v>
      </c>
      <c r="H1046" s="25">
        <f t="shared" si="200"/>
        <v>0.99569607902686397</v>
      </c>
      <c r="I1046" s="4">
        <f t="shared" si="194"/>
        <v>15915.49905015991</v>
      </c>
      <c r="J1046" s="25">
        <f t="shared" si="201"/>
        <v>14710.058989737052</v>
      </c>
      <c r="K1046" s="15">
        <f t="shared" si="195"/>
        <v>14646.748058335055</v>
      </c>
      <c r="L1046" s="36">
        <f t="shared" si="196"/>
        <v>1200.2519416649448</v>
      </c>
      <c r="M1046" s="36">
        <f t="shared" si="197"/>
        <v>1200.2519416649448</v>
      </c>
      <c r="N1046" s="36">
        <f t="shared" si="198"/>
        <v>7.574001020161196E-2</v>
      </c>
      <c r="O1046" s="36">
        <f t="shared" si="199"/>
        <v>1440604.7234704699</v>
      </c>
      <c r="P1046" s="35">
        <f t="shared" si="202"/>
        <v>1440604.7234704699</v>
      </c>
    </row>
    <row r="1047" spans="1:16" x14ac:dyDescent="0.4">
      <c r="A1047" s="1">
        <v>1046</v>
      </c>
      <c r="B1047" s="21">
        <v>40859</v>
      </c>
      <c r="C1047" s="43">
        <v>2</v>
      </c>
      <c r="D1047" s="23">
        <v>13997</v>
      </c>
      <c r="E1047" s="25">
        <f t="shared" si="203"/>
        <v>13770</v>
      </c>
      <c r="F1047" s="25">
        <f t="shared" si="204"/>
        <v>14149.125</v>
      </c>
      <c r="G1047" s="25">
        <f t="shared" si="193"/>
        <v>0.98924845175938436</v>
      </c>
      <c r="H1047" s="25">
        <f t="shared" si="200"/>
        <v>0.99867359391021715</v>
      </c>
      <c r="I1047" s="4">
        <f t="shared" si="194"/>
        <v>14015.590364411257</v>
      </c>
      <c r="J1047" s="25">
        <f t="shared" si="201"/>
        <v>14710.228427621112</v>
      </c>
      <c r="K1047" s="15">
        <f t="shared" si="195"/>
        <v>14690.716691052619</v>
      </c>
      <c r="L1047" s="36">
        <f t="shared" si="196"/>
        <v>-693.71669105261935</v>
      </c>
      <c r="M1047" s="36">
        <f t="shared" si="197"/>
        <v>693.71669105261935</v>
      </c>
      <c r="N1047" s="36">
        <f t="shared" si="198"/>
        <v>4.9561812606459907E-2</v>
      </c>
      <c r="O1047" s="36">
        <f t="shared" si="199"/>
        <v>481242.84744499531</v>
      </c>
      <c r="P1047" s="35">
        <f t="shared" si="202"/>
        <v>481242.84744499531</v>
      </c>
    </row>
    <row r="1048" spans="1:16" x14ac:dyDescent="0.4">
      <c r="A1048" s="1">
        <v>1047</v>
      </c>
      <c r="B1048" s="21">
        <v>40860</v>
      </c>
      <c r="C1048" s="43">
        <v>3</v>
      </c>
      <c r="D1048" s="23">
        <v>12654</v>
      </c>
      <c r="E1048" s="25">
        <f t="shared" si="203"/>
        <v>14528.25</v>
      </c>
      <c r="F1048" s="25">
        <f t="shared" si="204"/>
        <v>14550.875</v>
      </c>
      <c r="G1048" s="25">
        <f t="shared" si="193"/>
        <v>0.86963842380612855</v>
      </c>
      <c r="H1048" s="25">
        <f t="shared" si="200"/>
        <v>1.0035496571909501</v>
      </c>
      <c r="I1048" s="4">
        <f t="shared" si="194"/>
        <v>12609.241515183203</v>
      </c>
      <c r="J1048" s="25">
        <f t="shared" si="201"/>
        <v>14710.397865505172</v>
      </c>
      <c r="K1048" s="15">
        <f t="shared" si="195"/>
        <v>14762.614735070199</v>
      </c>
      <c r="L1048" s="36">
        <f t="shared" si="196"/>
        <v>-2108.6147350701995</v>
      </c>
      <c r="M1048" s="36">
        <f t="shared" si="197"/>
        <v>2108.6147350701995</v>
      </c>
      <c r="N1048" s="36">
        <f t="shared" si="198"/>
        <v>0.16663622056821553</v>
      </c>
      <c r="O1048" s="36">
        <f t="shared" si="199"/>
        <v>4446256.1009551678</v>
      </c>
      <c r="P1048" s="35">
        <f t="shared" si="202"/>
        <v>4446256.1009551678</v>
      </c>
    </row>
    <row r="1049" spans="1:16" x14ac:dyDescent="0.4">
      <c r="A1049" s="1">
        <v>1048</v>
      </c>
      <c r="B1049" s="21">
        <v>40861</v>
      </c>
      <c r="C1049" s="43">
        <v>4</v>
      </c>
      <c r="D1049" s="23">
        <v>15615</v>
      </c>
      <c r="E1049" s="25">
        <f t="shared" si="203"/>
        <v>14573.5</v>
      </c>
      <c r="F1049" s="25">
        <f t="shared" si="204"/>
        <v>14867.5</v>
      </c>
      <c r="G1049" s="25">
        <f t="shared" si="193"/>
        <v>1.0502774508155373</v>
      </c>
      <c r="H1049" s="25">
        <f t="shared" si="200"/>
        <v>1.0020806698719684</v>
      </c>
      <c r="I1049" s="4">
        <f t="shared" si="194"/>
        <v>15582.577799844261</v>
      </c>
      <c r="J1049" s="25">
        <f t="shared" si="201"/>
        <v>14710.567303389233</v>
      </c>
      <c r="K1049" s="15">
        <f t="shared" si="195"/>
        <v>14741.175137576958</v>
      </c>
      <c r="L1049" s="36">
        <f t="shared" si="196"/>
        <v>873.82486242304185</v>
      </c>
      <c r="M1049" s="36">
        <f t="shared" si="197"/>
        <v>873.82486242304185</v>
      </c>
      <c r="N1049" s="36">
        <f t="shared" si="198"/>
        <v>5.5960605982903734E-2</v>
      </c>
      <c r="O1049" s="36">
        <f t="shared" si="199"/>
        <v>763569.89018864802</v>
      </c>
      <c r="P1049" s="35">
        <f t="shared" si="202"/>
        <v>763569.89018864802</v>
      </c>
    </row>
    <row r="1050" spans="1:16" x14ac:dyDescent="0.4">
      <c r="A1050" s="1">
        <v>1049</v>
      </c>
      <c r="B1050" s="21">
        <v>40862</v>
      </c>
      <c r="C1050" s="43">
        <v>1</v>
      </c>
      <c r="D1050" s="23">
        <v>16028</v>
      </c>
      <c r="E1050" s="25">
        <f t="shared" si="203"/>
        <v>15161.5</v>
      </c>
      <c r="F1050" s="25">
        <f t="shared" si="204"/>
        <v>15248.125</v>
      </c>
      <c r="G1050" s="25">
        <f t="shared" si="193"/>
        <v>1.0511456326597532</v>
      </c>
      <c r="H1050" s="25">
        <f t="shared" si="200"/>
        <v>0.99569607902686397</v>
      </c>
      <c r="I1050" s="4">
        <f t="shared" si="194"/>
        <v>16097.281427144762</v>
      </c>
      <c r="J1050" s="25">
        <f t="shared" si="201"/>
        <v>14710.736741273293</v>
      </c>
      <c r="K1050" s="15">
        <f t="shared" si="195"/>
        <v>14647.422892882243</v>
      </c>
      <c r="L1050" s="36">
        <f t="shared" si="196"/>
        <v>1380.5771071177569</v>
      </c>
      <c r="M1050" s="36">
        <f t="shared" si="197"/>
        <v>1380.5771071177569</v>
      </c>
      <c r="N1050" s="36">
        <f t="shared" si="198"/>
        <v>8.6135332363224168E-2</v>
      </c>
      <c r="O1050" s="36">
        <f t="shared" si="199"/>
        <v>1905993.1486976345</v>
      </c>
      <c r="P1050" s="35">
        <f t="shared" si="202"/>
        <v>1905993.1486976345</v>
      </c>
    </row>
    <row r="1051" spans="1:16" x14ac:dyDescent="0.4">
      <c r="A1051" s="1">
        <v>1050</v>
      </c>
      <c r="B1051" s="21">
        <v>40863</v>
      </c>
      <c r="C1051" s="43">
        <v>2</v>
      </c>
      <c r="D1051" s="23">
        <v>16349</v>
      </c>
      <c r="E1051" s="25">
        <f t="shared" si="203"/>
        <v>15334.75</v>
      </c>
      <c r="F1051" s="25">
        <f t="shared" si="204"/>
        <v>15448.375</v>
      </c>
      <c r="G1051" s="25">
        <f t="shared" si="193"/>
        <v>1.0582990120320099</v>
      </c>
      <c r="H1051" s="25">
        <f t="shared" si="200"/>
        <v>0.99867359391021715</v>
      </c>
      <c r="I1051" s="4">
        <f t="shared" si="194"/>
        <v>16370.714215028909</v>
      </c>
      <c r="J1051" s="25">
        <f t="shared" si="201"/>
        <v>14710.906179157353</v>
      </c>
      <c r="K1051" s="15">
        <f t="shared" si="195"/>
        <v>14691.393543615095</v>
      </c>
      <c r="L1051" s="36">
        <f t="shared" si="196"/>
        <v>1657.606456384905</v>
      </c>
      <c r="M1051" s="36">
        <f t="shared" si="197"/>
        <v>1657.606456384905</v>
      </c>
      <c r="N1051" s="36">
        <f t="shared" si="198"/>
        <v>0.10138885903632669</v>
      </c>
      <c r="O1051" s="36">
        <f t="shared" si="199"/>
        <v>2747659.1642489219</v>
      </c>
      <c r="P1051" s="35">
        <f t="shared" si="202"/>
        <v>2747659.1642489219</v>
      </c>
    </row>
    <row r="1052" spans="1:16" x14ac:dyDescent="0.4">
      <c r="A1052" s="1">
        <v>1051</v>
      </c>
      <c r="B1052" s="21">
        <v>40864</v>
      </c>
      <c r="C1052" s="43">
        <v>3</v>
      </c>
      <c r="D1052" s="23">
        <v>13347</v>
      </c>
      <c r="E1052" s="25">
        <f t="shared" si="203"/>
        <v>15562</v>
      </c>
      <c r="F1052" s="25">
        <f t="shared" si="204"/>
        <v>15389.125</v>
      </c>
      <c r="G1052" s="25">
        <f t="shared" si="193"/>
        <v>0.8673007724610724</v>
      </c>
      <c r="H1052" s="25">
        <f t="shared" si="200"/>
        <v>1.0035496571909501</v>
      </c>
      <c r="I1052" s="4">
        <f t="shared" si="194"/>
        <v>13299.790303710306</v>
      </c>
      <c r="J1052" s="25">
        <f t="shared" si="201"/>
        <v>14711.075617041413</v>
      </c>
      <c r="K1052" s="15">
        <f t="shared" si="195"/>
        <v>14763.294892392056</v>
      </c>
      <c r="L1052" s="36">
        <f t="shared" si="196"/>
        <v>-1416.2948923920558</v>
      </c>
      <c r="M1052" s="36">
        <f t="shared" si="197"/>
        <v>1416.2948923920558</v>
      </c>
      <c r="N1052" s="36">
        <f t="shared" si="198"/>
        <v>0.10611335074489067</v>
      </c>
      <c r="O1052" s="36">
        <f t="shared" si="199"/>
        <v>2005891.2222158248</v>
      </c>
      <c r="P1052" s="35">
        <f t="shared" si="202"/>
        <v>2005891.2222158248</v>
      </c>
    </row>
    <row r="1053" spans="1:16" x14ac:dyDescent="0.4">
      <c r="A1053" s="1">
        <v>1052</v>
      </c>
      <c r="B1053" s="21">
        <v>40865</v>
      </c>
      <c r="C1053" s="43">
        <v>4</v>
      </c>
      <c r="D1053" s="23">
        <v>16524</v>
      </c>
      <c r="E1053" s="25">
        <f t="shared" si="203"/>
        <v>15216.25</v>
      </c>
      <c r="F1053" s="25">
        <f t="shared" si="204"/>
        <v>14802.375</v>
      </c>
      <c r="G1053" s="25">
        <f t="shared" si="193"/>
        <v>1.1163073493273883</v>
      </c>
      <c r="H1053" s="25">
        <f t="shared" si="200"/>
        <v>1.0020806698719684</v>
      </c>
      <c r="I1053" s="4">
        <f t="shared" si="194"/>
        <v>16489.690397990813</v>
      </c>
      <c r="J1053" s="25">
        <f t="shared" si="201"/>
        <v>14711.245054925474</v>
      </c>
      <c r="K1053" s="15">
        <f t="shared" si="195"/>
        <v>14741.854299290402</v>
      </c>
      <c r="L1053" s="36">
        <f t="shared" si="196"/>
        <v>1782.1457007095978</v>
      </c>
      <c r="M1053" s="36">
        <f t="shared" si="197"/>
        <v>1782.1457007095978</v>
      </c>
      <c r="N1053" s="36">
        <f t="shared" si="198"/>
        <v>0.10785195477545376</v>
      </c>
      <c r="O1053" s="36">
        <f t="shared" si="199"/>
        <v>3176043.2985577034</v>
      </c>
      <c r="P1053" s="35">
        <f t="shared" si="202"/>
        <v>3176043.2985577034</v>
      </c>
    </row>
    <row r="1054" spans="1:16" x14ac:dyDescent="0.4">
      <c r="A1054" s="1">
        <v>1053</v>
      </c>
      <c r="B1054" s="21">
        <v>40866</v>
      </c>
      <c r="C1054" s="43">
        <v>1</v>
      </c>
      <c r="D1054" s="23">
        <v>14645</v>
      </c>
      <c r="E1054" s="25">
        <f t="shared" si="203"/>
        <v>14388.5</v>
      </c>
      <c r="F1054" s="25">
        <f t="shared" si="204"/>
        <v>14754.375</v>
      </c>
      <c r="G1054" s="25">
        <f t="shared" si="193"/>
        <v>0.99258694455034524</v>
      </c>
      <c r="H1054" s="25">
        <f t="shared" si="200"/>
        <v>0.99569607902686397</v>
      </c>
      <c r="I1054" s="4">
        <f t="shared" si="194"/>
        <v>14708.30337537653</v>
      </c>
      <c r="J1054" s="25">
        <f t="shared" si="201"/>
        <v>14711.414492809532</v>
      </c>
      <c r="K1054" s="15">
        <f t="shared" si="195"/>
        <v>14648.097727429431</v>
      </c>
      <c r="L1054" s="36">
        <f t="shared" si="196"/>
        <v>-3.0977274294309609</v>
      </c>
      <c r="M1054" s="36">
        <f t="shared" si="197"/>
        <v>3.0977274294309609</v>
      </c>
      <c r="N1054" s="36">
        <f t="shared" si="198"/>
        <v>2.1152116281536093E-4</v>
      </c>
      <c r="O1054" s="36">
        <f t="shared" si="199"/>
        <v>9.5959152270489483</v>
      </c>
      <c r="P1054" s="35">
        <f t="shared" si="202"/>
        <v>9.5959152270489483</v>
      </c>
    </row>
    <row r="1055" spans="1:16" x14ac:dyDescent="0.4">
      <c r="A1055" s="1">
        <v>1054</v>
      </c>
      <c r="B1055" s="21">
        <v>40867</v>
      </c>
      <c r="C1055" s="43">
        <v>2</v>
      </c>
      <c r="D1055" s="23">
        <v>13038</v>
      </c>
      <c r="E1055" s="25">
        <f t="shared" si="203"/>
        <v>15120.25</v>
      </c>
      <c r="F1055" s="25">
        <f t="shared" si="204"/>
        <v>15167.5</v>
      </c>
      <c r="G1055" s="25">
        <f t="shared" si="193"/>
        <v>0.85960112081753748</v>
      </c>
      <c r="H1055" s="25">
        <f t="shared" si="200"/>
        <v>0.99867359391021715</v>
      </c>
      <c r="I1055" s="4">
        <f t="shared" si="194"/>
        <v>13055.316651510608</v>
      </c>
      <c r="J1055" s="25">
        <f t="shared" si="201"/>
        <v>14711.583930693592</v>
      </c>
      <c r="K1055" s="15">
        <f t="shared" si="195"/>
        <v>14692.070396177569</v>
      </c>
      <c r="L1055" s="36">
        <f t="shared" si="196"/>
        <v>-1654.0703961775689</v>
      </c>
      <c r="M1055" s="36">
        <f t="shared" si="197"/>
        <v>1654.0703961775689</v>
      </c>
      <c r="N1055" s="36">
        <f t="shared" si="198"/>
        <v>0.12686534715275111</v>
      </c>
      <c r="O1055" s="36">
        <f t="shared" si="199"/>
        <v>2735948.87551102</v>
      </c>
      <c r="P1055" s="35">
        <f t="shared" si="202"/>
        <v>2735948.87551102</v>
      </c>
    </row>
    <row r="1056" spans="1:16" x14ac:dyDescent="0.4">
      <c r="A1056" s="1">
        <v>1055</v>
      </c>
      <c r="B1056" s="21">
        <v>40868</v>
      </c>
      <c r="C1056" s="43">
        <v>3</v>
      </c>
      <c r="D1056" s="23">
        <v>16274</v>
      </c>
      <c r="E1056" s="25">
        <f t="shared" si="203"/>
        <v>15214.75</v>
      </c>
      <c r="F1056" s="25">
        <f t="shared" si="204"/>
        <v>15216.5</v>
      </c>
      <c r="G1056" s="25">
        <f t="shared" si="193"/>
        <v>1.0694969276771926</v>
      </c>
      <c r="H1056" s="25">
        <f t="shared" si="200"/>
        <v>1.0035496571909501</v>
      </c>
      <c r="I1056" s="4">
        <f t="shared" si="194"/>
        <v>16216.43720705638</v>
      </c>
      <c r="J1056" s="25">
        <f t="shared" si="201"/>
        <v>14711.753368577653</v>
      </c>
      <c r="K1056" s="15">
        <f t="shared" si="195"/>
        <v>14763.975049713908</v>
      </c>
      <c r="L1056" s="36">
        <f t="shared" si="196"/>
        <v>1510.0249502860916</v>
      </c>
      <c r="M1056" s="36">
        <f t="shared" si="197"/>
        <v>1510.0249502860916</v>
      </c>
      <c r="N1056" s="36">
        <f t="shared" si="198"/>
        <v>9.2787572218636566E-2</v>
      </c>
      <c r="O1056" s="36">
        <f t="shared" si="199"/>
        <v>2280175.3504865132</v>
      </c>
      <c r="P1056" s="35">
        <f t="shared" si="202"/>
        <v>2280175.3504865132</v>
      </c>
    </row>
    <row r="1057" spans="1:16" x14ac:dyDescent="0.4">
      <c r="A1057" s="1">
        <v>1056</v>
      </c>
      <c r="B1057" s="21">
        <v>40869</v>
      </c>
      <c r="C1057" s="43">
        <v>4</v>
      </c>
      <c r="D1057" s="23">
        <v>16902</v>
      </c>
      <c r="E1057" s="25">
        <f t="shared" si="203"/>
        <v>15218.25</v>
      </c>
      <c r="F1057" s="25">
        <f t="shared" si="204"/>
        <v>15251.375</v>
      </c>
      <c r="G1057" s="25">
        <f t="shared" si="193"/>
        <v>1.1082279466605469</v>
      </c>
      <c r="H1057" s="25">
        <f t="shared" si="200"/>
        <v>1.0020806698719684</v>
      </c>
      <c r="I1057" s="4">
        <f t="shared" si="194"/>
        <v>16866.905537814131</v>
      </c>
      <c r="J1057" s="25">
        <f t="shared" si="201"/>
        <v>14711.922806461713</v>
      </c>
      <c r="K1057" s="15">
        <f t="shared" si="195"/>
        <v>14742.533461003843</v>
      </c>
      <c r="L1057" s="36">
        <f t="shared" si="196"/>
        <v>2159.4665389961574</v>
      </c>
      <c r="M1057" s="36">
        <f t="shared" si="197"/>
        <v>2159.4665389961574</v>
      </c>
      <c r="N1057" s="36">
        <f t="shared" si="198"/>
        <v>0.12776396515182567</v>
      </c>
      <c r="O1057" s="36">
        <f t="shared" si="199"/>
        <v>4663295.7330440423</v>
      </c>
      <c r="P1057" s="35">
        <f t="shared" si="202"/>
        <v>4663295.7330440423</v>
      </c>
    </row>
    <row r="1058" spans="1:16" x14ac:dyDescent="0.4">
      <c r="A1058" s="1">
        <v>1057</v>
      </c>
      <c r="B1058" s="21">
        <v>40870</v>
      </c>
      <c r="C1058" s="43">
        <v>1</v>
      </c>
      <c r="D1058" s="23">
        <v>14659</v>
      </c>
      <c r="E1058" s="25">
        <f t="shared" si="203"/>
        <v>15284.5</v>
      </c>
      <c r="F1058" s="25">
        <f t="shared" si="204"/>
        <v>15328.875</v>
      </c>
      <c r="G1058" s="25">
        <f t="shared" si="193"/>
        <v>0.95629979369001317</v>
      </c>
      <c r="H1058" s="25">
        <f t="shared" si="200"/>
        <v>0.99569607902686397</v>
      </c>
      <c r="I1058" s="4">
        <f t="shared" si="194"/>
        <v>14722.363890723425</v>
      </c>
      <c r="J1058" s="25">
        <f t="shared" si="201"/>
        <v>14712.092244345773</v>
      </c>
      <c r="K1058" s="15">
        <f t="shared" si="195"/>
        <v>14648.772561976621</v>
      </c>
      <c r="L1058" s="36">
        <f t="shared" si="196"/>
        <v>10.227438023379364</v>
      </c>
      <c r="M1058" s="36">
        <f t="shared" si="197"/>
        <v>10.227438023379364</v>
      </c>
      <c r="N1058" s="36">
        <f t="shared" si="198"/>
        <v>6.9769002137794959E-4</v>
      </c>
      <c r="O1058" s="36">
        <f t="shared" si="199"/>
        <v>104.60048852206599</v>
      </c>
      <c r="P1058" s="35">
        <f t="shared" si="202"/>
        <v>104.60048852206599</v>
      </c>
    </row>
    <row r="1059" spans="1:16" x14ac:dyDescent="0.4">
      <c r="A1059" s="1">
        <v>1058</v>
      </c>
      <c r="B1059" s="21">
        <v>40871</v>
      </c>
      <c r="C1059" s="43">
        <v>2</v>
      </c>
      <c r="D1059" s="23">
        <v>13303</v>
      </c>
      <c r="E1059" s="25">
        <f t="shared" si="203"/>
        <v>15373.25</v>
      </c>
      <c r="F1059" s="25">
        <f t="shared" si="204"/>
        <v>15105.125</v>
      </c>
      <c r="G1059" s="25">
        <f t="shared" si="193"/>
        <v>0.88069446628213932</v>
      </c>
      <c r="H1059" s="25">
        <f t="shared" si="200"/>
        <v>0.99867359391021715</v>
      </c>
      <c r="I1059" s="4">
        <f t="shared" si="194"/>
        <v>13320.668615972205</v>
      </c>
      <c r="J1059" s="25">
        <f t="shared" si="201"/>
        <v>14712.261682229833</v>
      </c>
      <c r="K1059" s="15">
        <f t="shared" si="195"/>
        <v>14692.747248740045</v>
      </c>
      <c r="L1059" s="36">
        <f t="shared" si="196"/>
        <v>-1389.7472487400446</v>
      </c>
      <c r="M1059" s="36">
        <f t="shared" si="197"/>
        <v>1389.7472487400446</v>
      </c>
      <c r="N1059" s="36">
        <f t="shared" si="198"/>
        <v>0.10446870997068666</v>
      </c>
      <c r="O1059" s="36">
        <f t="shared" si="199"/>
        <v>1931397.4153805233</v>
      </c>
      <c r="P1059" s="35">
        <f t="shared" si="202"/>
        <v>1931397.4153805233</v>
      </c>
    </row>
    <row r="1060" spans="1:16" x14ac:dyDescent="0.4">
      <c r="A1060" s="1">
        <v>1059</v>
      </c>
      <c r="B1060" s="21">
        <v>40872</v>
      </c>
      <c r="C1060" s="43">
        <v>3</v>
      </c>
      <c r="D1060" s="23">
        <v>16629</v>
      </c>
      <c r="E1060" s="25">
        <f t="shared" si="203"/>
        <v>14837</v>
      </c>
      <c r="F1060" s="25">
        <f t="shared" si="204"/>
        <v>14666.125</v>
      </c>
      <c r="G1060" s="25">
        <f t="shared" si="193"/>
        <v>1.1338373292195449</v>
      </c>
      <c r="H1060" s="25">
        <f t="shared" si="200"/>
        <v>1.0035496571909501</v>
      </c>
      <c r="I1060" s="4">
        <f t="shared" si="194"/>
        <v>16570.181535955548</v>
      </c>
      <c r="J1060" s="25">
        <f t="shared" si="201"/>
        <v>14712.431120113893</v>
      </c>
      <c r="K1060" s="15">
        <f t="shared" si="195"/>
        <v>14764.655207035765</v>
      </c>
      <c r="L1060" s="36">
        <f t="shared" si="196"/>
        <v>1864.3447929642352</v>
      </c>
      <c r="M1060" s="36">
        <f t="shared" si="197"/>
        <v>1864.3447929642352</v>
      </c>
      <c r="N1060" s="36">
        <f t="shared" si="198"/>
        <v>0.11211406536558033</v>
      </c>
      <c r="O1060" s="36">
        <f t="shared" si="199"/>
        <v>3475781.507052857</v>
      </c>
      <c r="P1060" s="35">
        <f t="shared" si="202"/>
        <v>3475781.507052857</v>
      </c>
    </row>
    <row r="1061" spans="1:16" x14ac:dyDescent="0.4">
      <c r="A1061" s="1">
        <v>1060</v>
      </c>
      <c r="B1061" s="21">
        <v>40873</v>
      </c>
      <c r="C1061" s="43">
        <v>4</v>
      </c>
      <c r="D1061" s="23">
        <v>14757</v>
      </c>
      <c r="E1061" s="25">
        <f t="shared" si="203"/>
        <v>14495.25</v>
      </c>
      <c r="F1061" s="25">
        <f t="shared" si="204"/>
        <v>14897.5</v>
      </c>
      <c r="G1061" s="25">
        <f t="shared" si="193"/>
        <v>0.99056888739721427</v>
      </c>
      <c r="H1061" s="25">
        <f t="shared" si="200"/>
        <v>1.0020806698719684</v>
      </c>
      <c r="I1061" s="4">
        <f t="shared" si="194"/>
        <v>14726.359307864344</v>
      </c>
      <c r="J1061" s="25">
        <f t="shared" si="201"/>
        <v>14712.600557997954</v>
      </c>
      <c r="K1061" s="15">
        <f t="shared" si="195"/>
        <v>14743.212622717287</v>
      </c>
      <c r="L1061" s="36">
        <f t="shared" si="196"/>
        <v>13.787377282713351</v>
      </c>
      <c r="M1061" s="36">
        <f t="shared" si="197"/>
        <v>13.787377282713351</v>
      </c>
      <c r="N1061" s="36">
        <f t="shared" si="198"/>
        <v>9.3429404910980217E-4</v>
      </c>
      <c r="O1061" s="36">
        <f t="shared" si="199"/>
        <v>190.09177233588017</v>
      </c>
      <c r="P1061" s="35">
        <f t="shared" si="202"/>
        <v>190.09177233588017</v>
      </c>
    </row>
    <row r="1062" spans="1:16" x14ac:dyDescent="0.4">
      <c r="A1062" s="1">
        <v>1061</v>
      </c>
      <c r="B1062" s="21">
        <v>40874</v>
      </c>
      <c r="C1062" s="43">
        <v>1</v>
      </c>
      <c r="D1062" s="23">
        <v>13292</v>
      </c>
      <c r="E1062" s="25">
        <f t="shared" si="203"/>
        <v>15299.75</v>
      </c>
      <c r="F1062" s="25">
        <f t="shared" si="204"/>
        <v>15387.125</v>
      </c>
      <c r="G1062" s="25">
        <f t="shared" si="193"/>
        <v>0.86383908624905559</v>
      </c>
      <c r="H1062" s="25">
        <f t="shared" si="200"/>
        <v>0.99569607902686397</v>
      </c>
      <c r="I1062" s="4">
        <f t="shared" si="194"/>
        <v>13349.454999351645</v>
      </c>
      <c r="J1062" s="25">
        <f t="shared" si="201"/>
        <v>14712.769995882014</v>
      </c>
      <c r="K1062" s="15">
        <f t="shared" si="195"/>
        <v>14649.44739652381</v>
      </c>
      <c r="L1062" s="36">
        <f t="shared" si="196"/>
        <v>-1357.4473965238103</v>
      </c>
      <c r="M1062" s="36">
        <f t="shared" si="197"/>
        <v>1357.4473965238103</v>
      </c>
      <c r="N1062" s="36">
        <f t="shared" si="198"/>
        <v>0.10212514268159872</v>
      </c>
      <c r="O1062" s="36">
        <f t="shared" si="199"/>
        <v>1842663.4343292706</v>
      </c>
      <c r="P1062" s="35">
        <f t="shared" si="202"/>
        <v>1842663.4343292706</v>
      </c>
    </row>
    <row r="1063" spans="1:16" x14ac:dyDescent="0.4">
      <c r="A1063" s="1">
        <v>1062</v>
      </c>
      <c r="B1063" s="21">
        <v>40875</v>
      </c>
      <c r="C1063" s="43">
        <v>2</v>
      </c>
      <c r="D1063" s="23">
        <v>16521</v>
      </c>
      <c r="E1063" s="25">
        <f t="shared" si="203"/>
        <v>15474.5</v>
      </c>
      <c r="F1063" s="25">
        <f t="shared" si="204"/>
        <v>15782.75</v>
      </c>
      <c r="G1063" s="25">
        <f t="shared" si="193"/>
        <v>1.0467757520077299</v>
      </c>
      <c r="H1063" s="25">
        <f t="shared" si="200"/>
        <v>0.99867359391021715</v>
      </c>
      <c r="I1063" s="4">
        <f t="shared" si="194"/>
        <v>16542.942659887001</v>
      </c>
      <c r="J1063" s="25">
        <f t="shared" si="201"/>
        <v>14712.939433766074</v>
      </c>
      <c r="K1063" s="15">
        <f t="shared" si="195"/>
        <v>14693.42410130252</v>
      </c>
      <c r="L1063" s="36">
        <f t="shared" si="196"/>
        <v>1827.5758986974797</v>
      </c>
      <c r="M1063" s="36">
        <f t="shared" si="197"/>
        <v>1827.5758986974797</v>
      </c>
      <c r="N1063" s="36">
        <f t="shared" si="198"/>
        <v>0.11062138482522121</v>
      </c>
      <c r="O1063" s="36">
        <f t="shared" si="199"/>
        <v>3340033.6654999005</v>
      </c>
      <c r="P1063" s="35">
        <f t="shared" si="202"/>
        <v>3340033.6654999005</v>
      </c>
    </row>
    <row r="1064" spans="1:16" x14ac:dyDescent="0.4">
      <c r="A1064" s="1">
        <v>1063</v>
      </c>
      <c r="B1064" s="21">
        <v>40876</v>
      </c>
      <c r="C1064" s="43">
        <v>3</v>
      </c>
      <c r="D1064" s="23">
        <v>17328</v>
      </c>
      <c r="E1064" s="25">
        <f t="shared" si="203"/>
        <v>16091</v>
      </c>
      <c r="F1064" s="25">
        <f t="shared" si="204"/>
        <v>16162.875</v>
      </c>
      <c r="G1064" s="25">
        <f t="shared" si="193"/>
        <v>1.0720864945128883</v>
      </c>
      <c r="H1064" s="25">
        <f t="shared" si="200"/>
        <v>1.0035496571909501</v>
      </c>
      <c r="I1064" s="4">
        <f t="shared" si="194"/>
        <v>17266.709101872493</v>
      </c>
      <c r="J1064" s="25">
        <f t="shared" si="201"/>
        <v>14713.108871650133</v>
      </c>
      <c r="K1064" s="15">
        <f t="shared" si="195"/>
        <v>14765.335364357617</v>
      </c>
      <c r="L1064" s="36">
        <f t="shared" si="196"/>
        <v>2562.6646356423826</v>
      </c>
      <c r="M1064" s="36">
        <f t="shared" si="197"/>
        <v>2562.6646356423826</v>
      </c>
      <c r="N1064" s="36">
        <f t="shared" si="198"/>
        <v>0.14789154176144867</v>
      </c>
      <c r="O1064" s="36">
        <f t="shared" si="199"/>
        <v>6567250.0347721055</v>
      </c>
      <c r="P1064" s="35">
        <f t="shared" si="202"/>
        <v>6567250.0347721055</v>
      </c>
    </row>
    <row r="1065" spans="1:16" x14ac:dyDescent="0.4">
      <c r="A1065" s="1">
        <v>1064</v>
      </c>
      <c r="B1065" s="21">
        <v>40877</v>
      </c>
      <c r="C1065" s="43">
        <v>4</v>
      </c>
      <c r="D1065" s="23">
        <v>17223</v>
      </c>
      <c r="E1065" s="25">
        <f t="shared" si="203"/>
        <v>16234.75</v>
      </c>
      <c r="F1065" s="25">
        <f t="shared" si="204"/>
        <v>16341.75</v>
      </c>
      <c r="G1065" s="25">
        <f t="shared" si="193"/>
        <v>1.0539262930836661</v>
      </c>
      <c r="H1065" s="25">
        <f t="shared" si="200"/>
        <v>1.0020806698719684</v>
      </c>
      <c r="I1065" s="4">
        <f t="shared" si="194"/>
        <v>17187.239029568856</v>
      </c>
      <c r="J1065" s="25">
        <f t="shared" si="201"/>
        <v>14713.278309534193</v>
      </c>
      <c r="K1065" s="15">
        <f t="shared" si="195"/>
        <v>14743.891784430727</v>
      </c>
      <c r="L1065" s="36">
        <f t="shared" si="196"/>
        <v>2479.1082155692729</v>
      </c>
      <c r="M1065" s="36">
        <f t="shared" si="197"/>
        <v>2479.1082155692729</v>
      </c>
      <c r="N1065" s="36">
        <f t="shared" si="198"/>
        <v>0.14394171837480538</v>
      </c>
      <c r="O1065" s="36">
        <f t="shared" si="199"/>
        <v>6145977.5445030648</v>
      </c>
      <c r="P1065" s="35">
        <f t="shared" si="202"/>
        <v>6145977.5445030648</v>
      </c>
    </row>
    <row r="1066" spans="1:16" x14ac:dyDescent="0.4">
      <c r="A1066" s="1">
        <v>1065</v>
      </c>
      <c r="B1066" s="21">
        <v>40878</v>
      </c>
      <c r="C1066" s="43">
        <v>1</v>
      </c>
      <c r="D1066" s="23">
        <v>13867</v>
      </c>
      <c r="E1066" s="25">
        <f t="shared" si="203"/>
        <v>16448.75</v>
      </c>
      <c r="F1066" s="25">
        <f t="shared" si="204"/>
        <v>16207.125</v>
      </c>
      <c r="G1066" s="25">
        <f t="shared" si="193"/>
        <v>0.85561134377627124</v>
      </c>
      <c r="H1066" s="25">
        <f t="shared" si="200"/>
        <v>0.99569607902686397</v>
      </c>
      <c r="I1066" s="4">
        <f t="shared" si="194"/>
        <v>13926.940451099103</v>
      </c>
      <c r="J1066" s="25">
        <f t="shared" si="201"/>
        <v>14713.447747418253</v>
      </c>
      <c r="K1066" s="15">
        <f t="shared" si="195"/>
        <v>14650.122231070998</v>
      </c>
      <c r="L1066" s="36">
        <f t="shared" si="196"/>
        <v>-783.12223107099817</v>
      </c>
      <c r="M1066" s="36">
        <f t="shared" si="197"/>
        <v>783.12223107099817</v>
      </c>
      <c r="N1066" s="36">
        <f t="shared" si="198"/>
        <v>5.6473803351193348E-2</v>
      </c>
      <c r="O1066" s="36">
        <f t="shared" si="199"/>
        <v>613280.4287976179</v>
      </c>
      <c r="P1066" s="35">
        <f t="shared" si="202"/>
        <v>613280.4287976179</v>
      </c>
    </row>
    <row r="1067" spans="1:16" x14ac:dyDescent="0.4">
      <c r="A1067" s="1">
        <v>1066</v>
      </c>
      <c r="B1067" s="21">
        <v>40879</v>
      </c>
      <c r="C1067" s="43">
        <v>2</v>
      </c>
      <c r="D1067" s="23">
        <v>17377</v>
      </c>
      <c r="E1067" s="25">
        <f t="shared" si="203"/>
        <v>15965.5</v>
      </c>
      <c r="F1067" s="25">
        <f t="shared" si="204"/>
        <v>15569.75</v>
      </c>
      <c r="G1067" s="25">
        <f t="shared" si="193"/>
        <v>1.1160744392170716</v>
      </c>
      <c r="H1067" s="25">
        <f t="shared" si="200"/>
        <v>0.99867359391021715</v>
      </c>
      <c r="I1067" s="4">
        <f t="shared" si="194"/>
        <v>17400.07957150635</v>
      </c>
      <c r="J1067" s="25">
        <f t="shared" si="201"/>
        <v>14713.617185302313</v>
      </c>
      <c r="K1067" s="15">
        <f t="shared" si="195"/>
        <v>14694.100953864994</v>
      </c>
      <c r="L1067" s="36">
        <f t="shared" si="196"/>
        <v>2682.8990461350058</v>
      </c>
      <c r="M1067" s="36">
        <f t="shared" si="197"/>
        <v>2682.8990461350058</v>
      </c>
      <c r="N1067" s="36">
        <f t="shared" si="198"/>
        <v>0.15439368395781813</v>
      </c>
      <c r="O1067" s="36">
        <f t="shared" si="199"/>
        <v>7197947.2917521242</v>
      </c>
      <c r="P1067" s="35">
        <f t="shared" si="202"/>
        <v>7197947.2917521242</v>
      </c>
    </row>
    <row r="1068" spans="1:16" x14ac:dyDescent="0.4">
      <c r="A1068" s="1">
        <v>1067</v>
      </c>
      <c r="B1068" s="21">
        <v>40880</v>
      </c>
      <c r="C1068" s="43">
        <v>3</v>
      </c>
      <c r="D1068" s="23">
        <v>15395</v>
      </c>
      <c r="E1068" s="25">
        <f t="shared" si="203"/>
        <v>15174</v>
      </c>
      <c r="F1068" s="25">
        <f t="shared" si="204"/>
        <v>15503.75</v>
      </c>
      <c r="G1068" s="25">
        <f t="shared" si="193"/>
        <v>0.99298556800774007</v>
      </c>
      <c r="H1068" s="25">
        <f t="shared" si="200"/>
        <v>1.0035496571909501</v>
      </c>
      <c r="I1068" s="4">
        <f t="shared" si="194"/>
        <v>15340.546319444082</v>
      </c>
      <c r="J1068" s="25">
        <f t="shared" si="201"/>
        <v>14713.786623186374</v>
      </c>
      <c r="K1068" s="15">
        <f t="shared" si="195"/>
        <v>14766.015521679474</v>
      </c>
      <c r="L1068" s="36">
        <f t="shared" si="196"/>
        <v>628.98447832052625</v>
      </c>
      <c r="M1068" s="36">
        <f t="shared" si="197"/>
        <v>628.98447832052625</v>
      </c>
      <c r="N1068" s="36">
        <f t="shared" si="198"/>
        <v>4.085641301205107E-2</v>
      </c>
      <c r="O1068" s="36">
        <f t="shared" si="199"/>
        <v>395621.47396814456</v>
      </c>
      <c r="P1068" s="35">
        <f t="shared" si="202"/>
        <v>395621.47396814456</v>
      </c>
    </row>
    <row r="1069" spans="1:16" x14ac:dyDescent="0.4">
      <c r="A1069" s="1">
        <v>1068</v>
      </c>
      <c r="B1069" s="21">
        <v>40881</v>
      </c>
      <c r="C1069" s="43">
        <v>4</v>
      </c>
      <c r="D1069" s="23">
        <v>14057</v>
      </c>
      <c r="E1069" s="25">
        <f t="shared" si="203"/>
        <v>15833.5</v>
      </c>
      <c r="F1069" s="25">
        <f t="shared" si="204"/>
        <v>15803</v>
      </c>
      <c r="G1069" s="25">
        <f t="shared" ref="G1069:G1132" si="205">D1069/F1069</f>
        <v>0.8895146491172562</v>
      </c>
      <c r="H1069" s="25">
        <f t="shared" si="200"/>
        <v>1.0020806698719684</v>
      </c>
      <c r="I1069" s="4">
        <f t="shared" ref="I1069:I1132" si="206">D1069/H1069</f>
        <v>14027.812752635977</v>
      </c>
      <c r="J1069" s="25">
        <f t="shared" si="201"/>
        <v>14713.956061070434</v>
      </c>
      <c r="K1069" s="15">
        <f t="shared" ref="K1069:K1132" si="207">H1069*J1069</f>
        <v>14744.570946144171</v>
      </c>
      <c r="L1069" s="36">
        <f t="shared" ref="L1069:L1132" si="208">D1069-K1069</f>
        <v>-687.5709461441711</v>
      </c>
      <c r="M1069" s="36">
        <f t="shared" ref="M1069:M1132" si="209">ABS(L1069)</f>
        <v>687.5709461441711</v>
      </c>
      <c r="N1069" s="36">
        <f t="shared" ref="N1069:N1132" si="210">M1069/D1069</f>
        <v>4.8913064390991752E-2</v>
      </c>
      <c r="O1069" s="36">
        <f t="shared" ref="O1069:O1132" si="211">L1069^2</f>
        <v>472753.80598159065</v>
      </c>
      <c r="P1069" s="35">
        <f t="shared" si="202"/>
        <v>472753.80598159065</v>
      </c>
    </row>
    <row r="1070" spans="1:16" x14ac:dyDescent="0.4">
      <c r="A1070" s="1">
        <v>1069</v>
      </c>
      <c r="B1070" s="21">
        <v>40882</v>
      </c>
      <c r="C1070" s="43">
        <v>1</v>
      </c>
      <c r="D1070" s="23">
        <v>16505</v>
      </c>
      <c r="E1070" s="25">
        <f t="shared" si="203"/>
        <v>15772.5</v>
      </c>
      <c r="F1070" s="25">
        <f t="shared" si="204"/>
        <v>15705.875</v>
      </c>
      <c r="G1070" s="25">
        <f t="shared" si="205"/>
        <v>1.0508806417980532</v>
      </c>
      <c r="H1070" s="25">
        <f t="shared" si="200"/>
        <v>0.99569607902686397</v>
      </c>
      <c r="I1070" s="4">
        <f t="shared" si="206"/>
        <v>16576.343271463957</v>
      </c>
      <c r="J1070" s="25">
        <f t="shared" si="201"/>
        <v>14714.125498954494</v>
      </c>
      <c r="K1070" s="15">
        <f t="shared" si="207"/>
        <v>14650.797065618188</v>
      </c>
      <c r="L1070" s="36">
        <f t="shared" si="208"/>
        <v>1854.2029343818122</v>
      </c>
      <c r="M1070" s="36">
        <f t="shared" si="209"/>
        <v>1854.2029343818122</v>
      </c>
      <c r="N1070" s="36">
        <f t="shared" si="210"/>
        <v>0.11234189241937668</v>
      </c>
      <c r="O1070" s="36">
        <f t="shared" si="211"/>
        <v>3438068.5218701228</v>
      </c>
      <c r="P1070" s="35">
        <f t="shared" si="202"/>
        <v>3438068.5218701228</v>
      </c>
    </row>
    <row r="1071" spans="1:16" x14ac:dyDescent="0.4">
      <c r="A1071" s="1">
        <v>1070</v>
      </c>
      <c r="B1071" s="21">
        <v>40883</v>
      </c>
      <c r="C1071" s="43">
        <v>2</v>
      </c>
      <c r="D1071" s="23">
        <v>17133</v>
      </c>
      <c r="E1071" s="25">
        <f t="shared" si="203"/>
        <v>15639.25</v>
      </c>
      <c r="F1071" s="25">
        <f t="shared" si="204"/>
        <v>15467.5</v>
      </c>
      <c r="G1071" s="25">
        <f t="shared" si="205"/>
        <v>1.1076773880717634</v>
      </c>
      <c r="H1071" s="25">
        <f t="shared" si="200"/>
        <v>0.99867359391021715</v>
      </c>
      <c r="I1071" s="4">
        <f t="shared" si="206"/>
        <v>17155.755498568127</v>
      </c>
      <c r="J1071" s="25">
        <f t="shared" si="201"/>
        <v>14714.294936838554</v>
      </c>
      <c r="K1071" s="15">
        <f t="shared" si="207"/>
        <v>14694.77780642747</v>
      </c>
      <c r="L1071" s="36">
        <f t="shared" si="208"/>
        <v>2438.2221935725302</v>
      </c>
      <c r="M1071" s="36">
        <f t="shared" si="209"/>
        <v>2438.2221935725302</v>
      </c>
      <c r="N1071" s="36">
        <f t="shared" si="210"/>
        <v>0.14231145704619916</v>
      </c>
      <c r="O1071" s="36">
        <f t="shared" si="211"/>
        <v>5944927.4652296407</v>
      </c>
      <c r="P1071" s="35">
        <f t="shared" si="202"/>
        <v>5944927.4652296407</v>
      </c>
    </row>
    <row r="1072" spans="1:16" x14ac:dyDescent="0.4">
      <c r="A1072" s="1">
        <v>1071</v>
      </c>
      <c r="B1072" s="21">
        <v>40884</v>
      </c>
      <c r="C1072" s="43">
        <v>3</v>
      </c>
      <c r="D1072" s="23">
        <v>14862</v>
      </c>
      <c r="E1072" s="25">
        <f t="shared" si="203"/>
        <v>15295.75</v>
      </c>
      <c r="F1072" s="25">
        <f t="shared" si="204"/>
        <v>15027.625</v>
      </c>
      <c r="G1072" s="25">
        <f t="shared" si="205"/>
        <v>0.98897863102120265</v>
      </c>
      <c r="H1072" s="25">
        <f t="shared" si="200"/>
        <v>1.0035496571909501</v>
      </c>
      <c r="I1072" s="4">
        <f t="shared" si="206"/>
        <v>14809.431594646179</v>
      </c>
      <c r="J1072" s="25">
        <f t="shared" si="201"/>
        <v>14714.464374722615</v>
      </c>
      <c r="K1072" s="15">
        <f t="shared" si="207"/>
        <v>14766.695679001328</v>
      </c>
      <c r="L1072" s="36">
        <f t="shared" si="208"/>
        <v>95.304320998671756</v>
      </c>
      <c r="M1072" s="36">
        <f t="shared" si="209"/>
        <v>95.304320998671756</v>
      </c>
      <c r="N1072" s="36">
        <f t="shared" si="210"/>
        <v>6.4126174807342048E-3</v>
      </c>
      <c r="O1072" s="36">
        <f t="shared" si="211"/>
        <v>9082.9136010178663</v>
      </c>
      <c r="P1072" s="35">
        <f t="shared" si="202"/>
        <v>9082.9136010178663</v>
      </c>
    </row>
    <row r="1073" spans="1:16" x14ac:dyDescent="0.4">
      <c r="A1073" s="1">
        <v>1072</v>
      </c>
      <c r="B1073" s="21">
        <v>40885</v>
      </c>
      <c r="C1073" s="43">
        <v>4</v>
      </c>
      <c r="D1073" s="23">
        <v>12683</v>
      </c>
      <c r="E1073" s="25">
        <f t="shared" si="203"/>
        <v>14759.5</v>
      </c>
      <c r="F1073" s="25">
        <f t="shared" si="204"/>
        <v>14485.75</v>
      </c>
      <c r="G1073" s="25">
        <f t="shared" si="205"/>
        <v>0.87555010959045954</v>
      </c>
      <c r="H1073" s="25">
        <f t="shared" si="200"/>
        <v>1.0020806698719684</v>
      </c>
      <c r="I1073" s="4">
        <f t="shared" si="206"/>
        <v>12656.66565708772</v>
      </c>
      <c r="J1073" s="25">
        <f t="shared" si="201"/>
        <v>14714.633812606675</v>
      </c>
      <c r="K1073" s="15">
        <f t="shared" si="207"/>
        <v>14745.250107857613</v>
      </c>
      <c r="L1073" s="36">
        <f t="shared" si="208"/>
        <v>-2062.2501078576133</v>
      </c>
      <c r="M1073" s="36">
        <f t="shared" si="209"/>
        <v>2062.2501078576133</v>
      </c>
      <c r="N1073" s="36">
        <f t="shared" si="210"/>
        <v>0.16259955119905489</v>
      </c>
      <c r="O1073" s="36">
        <f t="shared" si="211"/>
        <v>4252875.5073587382</v>
      </c>
      <c r="P1073" s="35">
        <f t="shared" si="202"/>
        <v>4252875.5073587382</v>
      </c>
    </row>
    <row r="1074" spans="1:16" x14ac:dyDescent="0.4">
      <c r="A1074" s="1">
        <v>1073</v>
      </c>
      <c r="B1074" s="21">
        <v>40886</v>
      </c>
      <c r="C1074" s="43">
        <v>1</v>
      </c>
      <c r="D1074" s="23">
        <v>14360</v>
      </c>
      <c r="E1074" s="25">
        <f t="shared" si="203"/>
        <v>14212</v>
      </c>
      <c r="F1074" s="25">
        <f t="shared" si="204"/>
        <v>14162.75</v>
      </c>
      <c r="G1074" s="25">
        <f t="shared" si="205"/>
        <v>1.0139273799226844</v>
      </c>
      <c r="H1074" s="25">
        <f t="shared" si="200"/>
        <v>0.99569607902686397</v>
      </c>
      <c r="I1074" s="4">
        <f t="shared" si="206"/>
        <v>14422.071455814748</v>
      </c>
      <c r="J1074" s="25">
        <f t="shared" si="201"/>
        <v>14714.803250490733</v>
      </c>
      <c r="K1074" s="15">
        <f t="shared" si="207"/>
        <v>14651.471900165376</v>
      </c>
      <c r="L1074" s="36">
        <f t="shared" si="208"/>
        <v>-291.4719001653757</v>
      </c>
      <c r="M1074" s="36">
        <f t="shared" si="209"/>
        <v>291.4719001653757</v>
      </c>
      <c r="N1074" s="36">
        <f t="shared" si="210"/>
        <v>2.0297486083939813E-2</v>
      </c>
      <c r="O1074" s="36">
        <f t="shared" si="211"/>
        <v>84955.868586014738</v>
      </c>
      <c r="P1074" s="35">
        <f t="shared" si="202"/>
        <v>84955.868586014738</v>
      </c>
    </row>
    <row r="1075" spans="1:16" x14ac:dyDescent="0.4">
      <c r="A1075" s="1">
        <v>1074</v>
      </c>
      <c r="B1075" s="21">
        <v>40887</v>
      </c>
      <c r="C1075" s="43">
        <v>2</v>
      </c>
      <c r="D1075" s="23">
        <v>14943</v>
      </c>
      <c r="E1075" s="25">
        <f t="shared" si="203"/>
        <v>14113.5</v>
      </c>
      <c r="F1075" s="25">
        <f t="shared" si="204"/>
        <v>14794.75</v>
      </c>
      <c r="G1075" s="25">
        <f t="shared" si="205"/>
        <v>1.0100204464421501</v>
      </c>
      <c r="H1075" s="25">
        <f t="shared" si="200"/>
        <v>0.99867359391021715</v>
      </c>
      <c r="I1075" s="4">
        <f t="shared" si="206"/>
        <v>14962.846811130772</v>
      </c>
      <c r="J1075" s="25">
        <f t="shared" si="201"/>
        <v>14714.972688374794</v>
      </c>
      <c r="K1075" s="15">
        <f t="shared" si="207"/>
        <v>14695.454658989946</v>
      </c>
      <c r="L1075" s="36">
        <f t="shared" si="208"/>
        <v>247.54534101005447</v>
      </c>
      <c r="M1075" s="36">
        <f t="shared" si="209"/>
        <v>247.54534101005447</v>
      </c>
      <c r="N1075" s="36">
        <f t="shared" si="210"/>
        <v>1.6565973433049219E-2</v>
      </c>
      <c r="O1075" s="36">
        <f t="shared" si="211"/>
        <v>61278.695855784157</v>
      </c>
      <c r="P1075" s="35">
        <f t="shared" si="202"/>
        <v>61278.695855784157</v>
      </c>
    </row>
    <row r="1076" spans="1:16" x14ac:dyDescent="0.4">
      <c r="A1076" s="1">
        <v>1075</v>
      </c>
      <c r="B1076" s="21">
        <v>40888</v>
      </c>
      <c r="C1076" s="43">
        <v>3</v>
      </c>
      <c r="D1076" s="23">
        <v>14468</v>
      </c>
      <c r="E1076" s="25">
        <f t="shared" si="203"/>
        <v>15476</v>
      </c>
      <c r="F1076" s="25">
        <f t="shared" si="204"/>
        <v>16049.125</v>
      </c>
      <c r="G1076" s="25">
        <f t="shared" si="205"/>
        <v>0.90148216803096737</v>
      </c>
      <c r="H1076" s="25">
        <f t="shared" si="200"/>
        <v>1.0035496571909501</v>
      </c>
      <c r="I1076" s="4">
        <f t="shared" si="206"/>
        <v>14416.825212713022</v>
      </c>
      <c r="J1076" s="25">
        <f t="shared" si="201"/>
        <v>14715.142126258854</v>
      </c>
      <c r="K1076" s="15">
        <f t="shared" si="207"/>
        <v>14767.375836323181</v>
      </c>
      <c r="L1076" s="36">
        <f t="shared" si="208"/>
        <v>-299.37583632318092</v>
      </c>
      <c r="M1076" s="36">
        <f t="shared" si="209"/>
        <v>299.37583632318092</v>
      </c>
      <c r="N1076" s="36">
        <f t="shared" si="210"/>
        <v>2.0692275112191107E-2</v>
      </c>
      <c r="O1076" s="36">
        <f t="shared" si="211"/>
        <v>89625.891374204017</v>
      </c>
      <c r="P1076" s="35">
        <f t="shared" si="202"/>
        <v>89625.891374204017</v>
      </c>
    </row>
    <row r="1077" spans="1:16" x14ac:dyDescent="0.4">
      <c r="A1077" s="1">
        <v>1076</v>
      </c>
      <c r="B1077" s="21">
        <v>40889</v>
      </c>
      <c r="C1077" s="43">
        <v>4</v>
      </c>
      <c r="D1077" s="23">
        <v>18133</v>
      </c>
      <c r="E1077" s="25">
        <f t="shared" si="203"/>
        <v>16622.25</v>
      </c>
      <c r="F1077" s="25">
        <f t="shared" si="204"/>
        <v>17107.375</v>
      </c>
      <c r="G1077" s="25">
        <f t="shared" si="205"/>
        <v>1.0599522135920911</v>
      </c>
      <c r="H1077" s="25">
        <f t="shared" si="200"/>
        <v>1.0020806698719684</v>
      </c>
      <c r="I1077" s="4">
        <f t="shared" si="206"/>
        <v>18095.349551365736</v>
      </c>
      <c r="J1077" s="25">
        <f t="shared" si="201"/>
        <v>14715.311564142914</v>
      </c>
      <c r="K1077" s="15">
        <f t="shared" si="207"/>
        <v>14745.929269571056</v>
      </c>
      <c r="L1077" s="36">
        <f t="shared" si="208"/>
        <v>3387.0707304289444</v>
      </c>
      <c r="M1077" s="36">
        <f t="shared" si="209"/>
        <v>3387.0707304289444</v>
      </c>
      <c r="N1077" s="36">
        <f t="shared" si="210"/>
        <v>0.18679042245789138</v>
      </c>
      <c r="O1077" s="36">
        <f t="shared" si="211"/>
        <v>11472248.132928463</v>
      </c>
      <c r="P1077" s="35">
        <f t="shared" si="202"/>
        <v>11472248.132928463</v>
      </c>
    </row>
    <row r="1078" spans="1:16" x14ac:dyDescent="0.4">
      <c r="A1078" s="1">
        <v>1077</v>
      </c>
      <c r="B1078" s="21">
        <v>40890</v>
      </c>
      <c r="C1078" s="43">
        <v>1</v>
      </c>
      <c r="D1078" s="23">
        <v>18945</v>
      </c>
      <c r="E1078" s="25">
        <f t="shared" si="203"/>
        <v>17592.5</v>
      </c>
      <c r="F1078" s="25">
        <f t="shared" si="204"/>
        <v>17662</v>
      </c>
      <c r="G1078" s="25">
        <f t="shared" si="205"/>
        <v>1.0726418299173366</v>
      </c>
      <c r="H1078" s="25">
        <f t="shared" si="200"/>
        <v>0.99569607902686397</v>
      </c>
      <c r="I1078" s="4">
        <f t="shared" si="206"/>
        <v>19026.890231922731</v>
      </c>
      <c r="J1078" s="25">
        <f t="shared" si="201"/>
        <v>14715.481002026974</v>
      </c>
      <c r="K1078" s="15">
        <f t="shared" si="207"/>
        <v>14652.146734712565</v>
      </c>
      <c r="L1078" s="36">
        <f t="shared" si="208"/>
        <v>4292.8532652874346</v>
      </c>
      <c r="M1078" s="36">
        <f t="shared" si="209"/>
        <v>4292.8532652874346</v>
      </c>
      <c r="N1078" s="36">
        <f t="shared" si="210"/>
        <v>0.22659558011546238</v>
      </c>
      <c r="O1078" s="36">
        <f t="shared" si="211"/>
        <v>18428589.157288991</v>
      </c>
      <c r="P1078" s="35">
        <f t="shared" si="202"/>
        <v>18428589.157288991</v>
      </c>
    </row>
    <row r="1079" spans="1:16" x14ac:dyDescent="0.4">
      <c r="A1079" s="1">
        <v>1078</v>
      </c>
      <c r="B1079" s="21">
        <v>40891</v>
      </c>
      <c r="C1079" s="43">
        <v>2</v>
      </c>
      <c r="D1079" s="23">
        <v>18824</v>
      </c>
      <c r="E1079" s="25">
        <f t="shared" si="203"/>
        <v>17731.5</v>
      </c>
      <c r="F1079" s="25">
        <f t="shared" si="204"/>
        <v>17799.875</v>
      </c>
      <c r="G1079" s="25">
        <f t="shared" si="205"/>
        <v>1.0575355164010982</v>
      </c>
      <c r="H1079" s="25">
        <f t="shared" si="200"/>
        <v>0.99867359391021715</v>
      </c>
      <c r="I1079" s="4">
        <f t="shared" si="206"/>
        <v>18849.001430283453</v>
      </c>
      <c r="J1079" s="25">
        <f t="shared" si="201"/>
        <v>14715.650439911034</v>
      </c>
      <c r="K1079" s="15">
        <f t="shared" si="207"/>
        <v>14696.131511552421</v>
      </c>
      <c r="L1079" s="36">
        <f t="shared" si="208"/>
        <v>4127.8684884475788</v>
      </c>
      <c r="M1079" s="36">
        <f t="shared" si="209"/>
        <v>4127.8684884475788</v>
      </c>
      <c r="N1079" s="36">
        <f t="shared" si="210"/>
        <v>0.2192875312604961</v>
      </c>
      <c r="O1079" s="36">
        <f t="shared" si="211"/>
        <v>17039298.257918499</v>
      </c>
      <c r="P1079" s="35">
        <f t="shared" si="202"/>
        <v>17039298.257918499</v>
      </c>
    </row>
    <row r="1080" spans="1:16" x14ac:dyDescent="0.4">
      <c r="A1080" s="1">
        <v>1079</v>
      </c>
      <c r="B1080" s="21">
        <v>40892</v>
      </c>
      <c r="C1080" s="43">
        <v>3</v>
      </c>
      <c r="D1080" s="23">
        <v>15024</v>
      </c>
      <c r="E1080" s="25">
        <f t="shared" si="203"/>
        <v>17868.25</v>
      </c>
      <c r="F1080" s="25">
        <f t="shared" si="204"/>
        <v>17563</v>
      </c>
      <c r="G1080" s="25">
        <f t="shared" si="205"/>
        <v>0.85543472071969484</v>
      </c>
      <c r="H1080" s="25">
        <f t="shared" si="200"/>
        <v>1.0035496571909501</v>
      </c>
      <c r="I1080" s="4">
        <f t="shared" si="206"/>
        <v>14970.858584171996</v>
      </c>
      <c r="J1080" s="25">
        <f t="shared" si="201"/>
        <v>14715.819877795095</v>
      </c>
      <c r="K1080" s="15">
        <f t="shared" si="207"/>
        <v>14768.055993645037</v>
      </c>
      <c r="L1080" s="36">
        <f t="shared" si="208"/>
        <v>255.94400635496277</v>
      </c>
      <c r="M1080" s="36">
        <f t="shared" si="209"/>
        <v>255.94400635496277</v>
      </c>
      <c r="N1080" s="36">
        <f t="shared" si="210"/>
        <v>1.7035676674318607E-2</v>
      </c>
      <c r="O1080" s="36">
        <f t="shared" si="211"/>
        <v>65507.334389029224</v>
      </c>
      <c r="P1080" s="35">
        <f t="shared" si="202"/>
        <v>65507.334389029224</v>
      </c>
    </row>
    <row r="1081" spans="1:16" x14ac:dyDescent="0.4">
      <c r="A1081" s="1">
        <v>1080</v>
      </c>
      <c r="B1081" s="21">
        <v>40893</v>
      </c>
      <c r="C1081" s="43">
        <v>4</v>
      </c>
      <c r="D1081" s="23">
        <v>18680</v>
      </c>
      <c r="E1081" s="25">
        <f t="shared" si="203"/>
        <v>17257.75</v>
      </c>
      <c r="F1081" s="25">
        <f t="shared" si="204"/>
        <v>16833.625</v>
      </c>
      <c r="G1081" s="25">
        <f t="shared" si="205"/>
        <v>1.1096837431034612</v>
      </c>
      <c r="H1081" s="25">
        <f t="shared" si="200"/>
        <v>1.0020806698719684</v>
      </c>
      <c r="I1081" s="4">
        <f t="shared" si="206"/>
        <v>18641.213788094192</v>
      </c>
      <c r="J1081" s="25">
        <f t="shared" si="201"/>
        <v>14715.989315679155</v>
      </c>
      <c r="K1081" s="15">
        <f t="shared" si="207"/>
        <v>14746.608431284498</v>
      </c>
      <c r="L1081" s="36">
        <f t="shared" si="208"/>
        <v>3933.3915687155022</v>
      </c>
      <c r="M1081" s="36">
        <f t="shared" si="209"/>
        <v>3933.3915687155022</v>
      </c>
      <c r="N1081" s="36">
        <f t="shared" si="210"/>
        <v>0.21056700046656865</v>
      </c>
      <c r="O1081" s="36">
        <f t="shared" si="211"/>
        <v>15471569.2328422</v>
      </c>
      <c r="P1081" s="35">
        <f t="shared" si="202"/>
        <v>15471569.2328422</v>
      </c>
    </row>
    <row r="1082" spans="1:16" x14ac:dyDescent="0.4">
      <c r="A1082" s="1">
        <v>1081</v>
      </c>
      <c r="B1082" s="21">
        <v>40894</v>
      </c>
      <c r="C1082" s="43">
        <v>1</v>
      </c>
      <c r="D1082" s="23">
        <v>16503</v>
      </c>
      <c r="E1082" s="25">
        <f t="shared" si="203"/>
        <v>16409.5</v>
      </c>
      <c r="F1082" s="25">
        <f t="shared" si="204"/>
        <v>16868.375</v>
      </c>
      <c r="G1082" s="25">
        <f t="shared" si="205"/>
        <v>0.97833964445300747</v>
      </c>
      <c r="H1082" s="25">
        <f t="shared" si="200"/>
        <v>0.99569607902686397</v>
      </c>
      <c r="I1082" s="4">
        <f t="shared" si="206"/>
        <v>16574.334626414398</v>
      </c>
      <c r="J1082" s="25">
        <f t="shared" si="201"/>
        <v>14716.158753563215</v>
      </c>
      <c r="K1082" s="15">
        <f t="shared" si="207"/>
        <v>14652.821569259755</v>
      </c>
      <c r="L1082" s="36">
        <f t="shared" si="208"/>
        <v>1850.1784307402449</v>
      </c>
      <c r="M1082" s="36">
        <f t="shared" si="209"/>
        <v>1850.1784307402449</v>
      </c>
      <c r="N1082" s="36">
        <f t="shared" si="210"/>
        <v>0.1121116421705293</v>
      </c>
      <c r="O1082" s="36">
        <f t="shared" si="211"/>
        <v>3423160.2255764352</v>
      </c>
      <c r="P1082" s="35">
        <f t="shared" si="202"/>
        <v>3423160.2255764352</v>
      </c>
    </row>
    <row r="1083" spans="1:16" x14ac:dyDescent="0.4">
      <c r="A1083" s="1">
        <v>1082</v>
      </c>
      <c r="B1083" s="21">
        <v>40895</v>
      </c>
      <c r="C1083" s="43">
        <v>2</v>
      </c>
      <c r="D1083" s="23">
        <v>15431</v>
      </c>
      <c r="E1083" s="25">
        <f t="shared" si="203"/>
        <v>17327.25</v>
      </c>
      <c r="F1083" s="25">
        <f t="shared" si="204"/>
        <v>17397.75</v>
      </c>
      <c r="G1083" s="25">
        <f t="shared" si="205"/>
        <v>0.8869537727579716</v>
      </c>
      <c r="H1083" s="25">
        <f t="shared" si="200"/>
        <v>0.99867359391021715</v>
      </c>
      <c r="I1083" s="4">
        <f t="shared" si="206"/>
        <v>15451.494957007224</v>
      </c>
      <c r="J1083" s="25">
        <f t="shared" si="201"/>
        <v>14716.328191447275</v>
      </c>
      <c r="K1083" s="15">
        <f t="shared" si="207"/>
        <v>14696.808364114897</v>
      </c>
      <c r="L1083" s="36">
        <f t="shared" si="208"/>
        <v>734.1916358851031</v>
      </c>
      <c r="M1083" s="36">
        <f t="shared" si="209"/>
        <v>734.1916358851031</v>
      </c>
      <c r="N1083" s="36">
        <f t="shared" si="210"/>
        <v>4.7579005630555574E-2</v>
      </c>
      <c r="O1083" s="36">
        <f t="shared" si="211"/>
        <v>539037.35820364382</v>
      </c>
      <c r="P1083" s="35">
        <f t="shared" si="202"/>
        <v>539037.35820364382</v>
      </c>
    </row>
    <row r="1084" spans="1:16" x14ac:dyDescent="0.4">
      <c r="A1084" s="1">
        <v>1083</v>
      </c>
      <c r="B1084" s="21">
        <v>40896</v>
      </c>
      <c r="C1084" s="43">
        <v>3</v>
      </c>
      <c r="D1084" s="23">
        <v>18695</v>
      </c>
      <c r="E1084" s="25">
        <f t="shared" si="203"/>
        <v>17468.25</v>
      </c>
      <c r="F1084" s="25">
        <f t="shared" si="204"/>
        <v>17851.875</v>
      </c>
      <c r="G1084" s="25">
        <f t="shared" si="205"/>
        <v>1.0472289325350979</v>
      </c>
      <c r="H1084" s="25">
        <f t="shared" si="200"/>
        <v>1.0035496571909501</v>
      </c>
      <c r="I1084" s="4">
        <f t="shared" si="206"/>
        <v>18628.873883858858</v>
      </c>
      <c r="J1084" s="25">
        <f t="shared" si="201"/>
        <v>14716.497629331334</v>
      </c>
      <c r="K1084" s="15">
        <f t="shared" si="207"/>
        <v>14768.73615096689</v>
      </c>
      <c r="L1084" s="36">
        <f t="shared" si="208"/>
        <v>3926.2638490331101</v>
      </c>
      <c r="M1084" s="36">
        <f t="shared" si="209"/>
        <v>3926.2638490331101</v>
      </c>
      <c r="N1084" s="36">
        <f t="shared" si="210"/>
        <v>0.21001678785948702</v>
      </c>
      <c r="O1084" s="36">
        <f t="shared" si="211"/>
        <v>15415547.812224293</v>
      </c>
      <c r="P1084" s="35">
        <f t="shared" si="202"/>
        <v>15415547.812224293</v>
      </c>
    </row>
    <row r="1085" spans="1:16" x14ac:dyDescent="0.4">
      <c r="A1085" s="1">
        <v>1084</v>
      </c>
      <c r="B1085" s="21">
        <v>40897</v>
      </c>
      <c r="C1085" s="43">
        <v>4</v>
      </c>
      <c r="D1085" s="23">
        <v>19244</v>
      </c>
      <c r="E1085" s="25">
        <f t="shared" si="203"/>
        <v>18235.5</v>
      </c>
      <c r="F1085" s="25">
        <f t="shared" si="204"/>
        <v>18247.125</v>
      </c>
      <c r="G1085" s="25">
        <f t="shared" si="205"/>
        <v>1.0546318940655035</v>
      </c>
      <c r="H1085" s="25">
        <f t="shared" si="200"/>
        <v>1.0020806698719684</v>
      </c>
      <c r="I1085" s="4">
        <f t="shared" si="206"/>
        <v>19204.04272687819</v>
      </c>
      <c r="J1085" s="25">
        <f t="shared" si="201"/>
        <v>14716.667067215394</v>
      </c>
      <c r="K1085" s="15">
        <f t="shared" si="207"/>
        <v>14747.287592997938</v>
      </c>
      <c r="L1085" s="36">
        <f t="shared" si="208"/>
        <v>4496.7124070020618</v>
      </c>
      <c r="M1085" s="36">
        <f t="shared" si="209"/>
        <v>4496.7124070020618</v>
      </c>
      <c r="N1085" s="36">
        <f t="shared" si="210"/>
        <v>0.2336682813865133</v>
      </c>
      <c r="O1085" s="36">
        <f t="shared" si="211"/>
        <v>20220422.471286278</v>
      </c>
      <c r="P1085" s="35">
        <f t="shared" si="202"/>
        <v>20220422.471286278</v>
      </c>
    </row>
    <row r="1086" spans="1:16" x14ac:dyDescent="0.4">
      <c r="A1086" s="1">
        <v>1085</v>
      </c>
      <c r="B1086" s="21">
        <v>40898</v>
      </c>
      <c r="C1086" s="43">
        <v>1</v>
      </c>
      <c r="D1086" s="23">
        <v>19572</v>
      </c>
      <c r="E1086" s="25">
        <f t="shared" si="203"/>
        <v>18258.75</v>
      </c>
      <c r="F1086" s="25">
        <f t="shared" si="204"/>
        <v>18261.875</v>
      </c>
      <c r="G1086" s="25">
        <f t="shared" si="205"/>
        <v>1.0717409904514186</v>
      </c>
      <c r="H1086" s="25">
        <f t="shared" si="200"/>
        <v>0.99569607902686397</v>
      </c>
      <c r="I1086" s="4">
        <f t="shared" si="206"/>
        <v>19656.600454958651</v>
      </c>
      <c r="J1086" s="25">
        <f t="shared" si="201"/>
        <v>14716.836505099454</v>
      </c>
      <c r="K1086" s="15">
        <f t="shared" si="207"/>
        <v>14653.496403806943</v>
      </c>
      <c r="L1086" s="36">
        <f t="shared" si="208"/>
        <v>4918.5035961930571</v>
      </c>
      <c r="M1086" s="36">
        <f t="shared" si="209"/>
        <v>4918.5035961930571</v>
      </c>
      <c r="N1086" s="36">
        <f t="shared" si="210"/>
        <v>0.25130306540941433</v>
      </c>
      <c r="O1086" s="36">
        <f t="shared" si="211"/>
        <v>24191677.625764035</v>
      </c>
      <c r="P1086" s="35">
        <f t="shared" si="202"/>
        <v>24191677.625764035</v>
      </c>
    </row>
    <row r="1087" spans="1:16" x14ac:dyDescent="0.4">
      <c r="A1087" s="1">
        <v>1086</v>
      </c>
      <c r="B1087" s="21">
        <v>40899</v>
      </c>
      <c r="C1087" s="43">
        <v>2</v>
      </c>
      <c r="D1087" s="23">
        <v>15524</v>
      </c>
      <c r="E1087" s="25">
        <f t="shared" si="203"/>
        <v>18265</v>
      </c>
      <c r="F1087" s="25">
        <f t="shared" si="204"/>
        <v>17910.25</v>
      </c>
      <c r="G1087" s="25">
        <f t="shared" si="205"/>
        <v>0.86676623721053592</v>
      </c>
      <c r="H1087" s="25">
        <f t="shared" si="200"/>
        <v>0.99867359391021715</v>
      </c>
      <c r="I1087" s="4">
        <f t="shared" si="206"/>
        <v>15544.618476610727</v>
      </c>
      <c r="J1087" s="25">
        <f t="shared" si="201"/>
        <v>14717.005942983515</v>
      </c>
      <c r="K1087" s="15">
        <f t="shared" si="207"/>
        <v>14697.485216677371</v>
      </c>
      <c r="L1087" s="36">
        <f t="shared" si="208"/>
        <v>826.51478332262923</v>
      </c>
      <c r="M1087" s="36">
        <f t="shared" si="209"/>
        <v>826.51478332262923</v>
      </c>
      <c r="N1087" s="36">
        <f t="shared" si="210"/>
        <v>5.3241096580947514E-2</v>
      </c>
      <c r="O1087" s="36">
        <f t="shared" si="211"/>
        <v>683126.68705085269</v>
      </c>
      <c r="P1087" s="35">
        <f t="shared" si="202"/>
        <v>683126.68705085269</v>
      </c>
    </row>
    <row r="1088" spans="1:16" x14ac:dyDescent="0.4">
      <c r="A1088" s="1">
        <v>1087</v>
      </c>
      <c r="B1088" s="21">
        <v>40900</v>
      </c>
      <c r="C1088" s="43">
        <v>3</v>
      </c>
      <c r="D1088" s="23">
        <v>18720</v>
      </c>
      <c r="E1088" s="25">
        <f t="shared" si="203"/>
        <v>17555.5</v>
      </c>
      <c r="F1088" s="25">
        <f t="shared" si="204"/>
        <v>16959.875</v>
      </c>
      <c r="G1088" s="25">
        <f t="shared" si="205"/>
        <v>1.1037817200893285</v>
      </c>
      <c r="H1088" s="25">
        <f t="shared" si="200"/>
        <v>1.0035496571909501</v>
      </c>
      <c r="I1088" s="4">
        <f t="shared" si="206"/>
        <v>18653.785456316546</v>
      </c>
      <c r="J1088" s="25">
        <f t="shared" si="201"/>
        <v>14717.175380867575</v>
      </c>
      <c r="K1088" s="15">
        <f t="shared" si="207"/>
        <v>14769.416308288746</v>
      </c>
      <c r="L1088" s="36">
        <f t="shared" si="208"/>
        <v>3950.5836917112538</v>
      </c>
      <c r="M1088" s="36">
        <f t="shared" si="209"/>
        <v>3950.5836917112538</v>
      </c>
      <c r="N1088" s="36">
        <f t="shared" si="210"/>
        <v>0.21103545361705414</v>
      </c>
      <c r="O1088" s="36">
        <f t="shared" si="211"/>
        <v>15607111.505214918</v>
      </c>
      <c r="P1088" s="35">
        <f t="shared" si="202"/>
        <v>15607111.505214918</v>
      </c>
    </row>
    <row r="1089" spans="1:16" x14ac:dyDescent="0.4">
      <c r="A1089" s="1">
        <v>1088</v>
      </c>
      <c r="B1089" s="21">
        <v>40901</v>
      </c>
      <c r="C1089" s="43">
        <v>4</v>
      </c>
      <c r="D1089" s="23">
        <v>16406</v>
      </c>
      <c r="E1089" s="25">
        <f t="shared" si="203"/>
        <v>16364.25</v>
      </c>
      <c r="F1089" s="25">
        <f t="shared" si="204"/>
        <v>16127.75</v>
      </c>
      <c r="G1089" s="25">
        <f t="shared" si="205"/>
        <v>1.0172528716032925</v>
      </c>
      <c r="H1089" s="25">
        <f t="shared" si="200"/>
        <v>1.0020806698719684</v>
      </c>
      <c r="I1089" s="4">
        <f t="shared" si="206"/>
        <v>16371.935407252317</v>
      </c>
      <c r="J1089" s="25">
        <f t="shared" si="201"/>
        <v>14717.344818751635</v>
      </c>
      <c r="K1089" s="15">
        <f t="shared" si="207"/>
        <v>14747.966754711382</v>
      </c>
      <c r="L1089" s="36">
        <f t="shared" si="208"/>
        <v>1658.0332452886178</v>
      </c>
      <c r="M1089" s="36">
        <f t="shared" si="209"/>
        <v>1658.0332452886178</v>
      </c>
      <c r="N1089" s="36">
        <f t="shared" si="210"/>
        <v>0.10106261400028146</v>
      </c>
      <c r="O1089" s="36">
        <f t="shared" si="211"/>
        <v>2749074.2424823055</v>
      </c>
      <c r="P1089" s="35">
        <f t="shared" si="202"/>
        <v>2749074.2424823055</v>
      </c>
    </row>
    <row r="1090" spans="1:16" x14ac:dyDescent="0.4">
      <c r="A1090" s="1">
        <v>1089</v>
      </c>
      <c r="B1090" s="21">
        <v>40902</v>
      </c>
      <c r="C1090" s="43">
        <v>1</v>
      </c>
      <c r="D1090" s="23">
        <v>14807</v>
      </c>
      <c r="E1090" s="25">
        <f t="shared" si="203"/>
        <v>15891.25</v>
      </c>
      <c r="F1090" s="25">
        <f t="shared" si="204"/>
        <v>15573.25</v>
      </c>
      <c r="G1090" s="25">
        <f t="shared" si="205"/>
        <v>0.95079703979580366</v>
      </c>
      <c r="H1090" s="25">
        <f t="shared" ref="H1090:H1153" si="212">VLOOKUP(C1090,$Q$38:$S$42,3,FALSE)</f>
        <v>0.99569607902686397</v>
      </c>
      <c r="I1090" s="4">
        <f t="shared" si="206"/>
        <v>14871.003624390596</v>
      </c>
      <c r="J1090" s="25">
        <f t="shared" si="201"/>
        <v>14717.514256635695</v>
      </c>
      <c r="K1090" s="15">
        <f t="shared" si="207"/>
        <v>14654.171238354133</v>
      </c>
      <c r="L1090" s="36">
        <f t="shared" si="208"/>
        <v>152.82876164586742</v>
      </c>
      <c r="M1090" s="36">
        <f t="shared" si="209"/>
        <v>152.82876164586742</v>
      </c>
      <c r="N1090" s="36">
        <f t="shared" si="210"/>
        <v>1.0321385942180551E-2</v>
      </c>
      <c r="O1090" s="36">
        <f t="shared" si="211"/>
        <v>23356.630386209355</v>
      </c>
      <c r="P1090" s="35">
        <f t="shared" si="202"/>
        <v>23356.630386209355</v>
      </c>
    </row>
    <row r="1091" spans="1:16" x14ac:dyDescent="0.4">
      <c r="A1091" s="1">
        <v>1090</v>
      </c>
      <c r="B1091" s="21">
        <v>40903</v>
      </c>
      <c r="C1091" s="43">
        <v>2</v>
      </c>
      <c r="D1091" s="23">
        <v>13632</v>
      </c>
      <c r="E1091" s="25">
        <f t="shared" si="203"/>
        <v>15255.25</v>
      </c>
      <c r="F1091" s="25">
        <f t="shared" si="204"/>
        <v>15373.5</v>
      </c>
      <c r="G1091" s="25">
        <f t="shared" si="205"/>
        <v>0.88672065567372427</v>
      </c>
      <c r="H1091" s="25">
        <f t="shared" si="212"/>
        <v>0.99867359391021715</v>
      </c>
      <c r="I1091" s="4">
        <f t="shared" si="206"/>
        <v>13650.105583171699</v>
      </c>
      <c r="J1091" s="25">
        <f t="shared" ref="J1091:J1154" si="213">INTERCEPT($I$2:$I$3896,$A$2:$A$3896)+SLOPE($I$2:$I$3896,$A$2:$A$3896)*A1091</f>
        <v>14717.683694519756</v>
      </c>
      <c r="K1091" s="15">
        <f t="shared" si="207"/>
        <v>14698.162069239846</v>
      </c>
      <c r="L1091" s="36">
        <f t="shared" si="208"/>
        <v>-1066.1620692398465</v>
      </c>
      <c r="M1091" s="36">
        <f t="shared" si="209"/>
        <v>1066.1620692398465</v>
      </c>
      <c r="N1091" s="36">
        <f t="shared" si="210"/>
        <v>7.8210245689542726E-2</v>
      </c>
      <c r="O1091" s="36">
        <f t="shared" si="211"/>
        <v>1136701.5578857912</v>
      </c>
      <c r="P1091" s="35">
        <f t="shared" ref="P1091:P1154" si="214">(D1091-K1091)^2</f>
        <v>1136701.5578857912</v>
      </c>
    </row>
    <row r="1092" spans="1:16" x14ac:dyDescent="0.4">
      <c r="A1092" s="1">
        <v>1091</v>
      </c>
      <c r="B1092" s="21">
        <v>40904</v>
      </c>
      <c r="C1092" s="43">
        <v>3</v>
      </c>
      <c r="D1092" s="23">
        <v>16176</v>
      </c>
      <c r="E1092" s="25">
        <f t="shared" si="203"/>
        <v>15491.75</v>
      </c>
      <c r="F1092" s="25">
        <f t="shared" si="204"/>
        <v>15371</v>
      </c>
      <c r="G1092" s="25">
        <f t="shared" si="205"/>
        <v>1.0523713486435495</v>
      </c>
      <c r="H1092" s="25">
        <f t="shared" si="212"/>
        <v>1.0035496571909501</v>
      </c>
      <c r="I1092" s="4">
        <f t="shared" si="206"/>
        <v>16118.783843022245</v>
      </c>
      <c r="J1092" s="25">
        <f t="shared" si="213"/>
        <v>14717.853132403816</v>
      </c>
      <c r="K1092" s="15">
        <f t="shared" si="207"/>
        <v>14770.096465610601</v>
      </c>
      <c r="L1092" s="36">
        <f t="shared" si="208"/>
        <v>1405.9035343893993</v>
      </c>
      <c r="M1092" s="36">
        <f t="shared" si="209"/>
        <v>1405.9035343893993</v>
      </c>
      <c r="N1092" s="36">
        <f t="shared" si="210"/>
        <v>8.6912928683815491E-2</v>
      </c>
      <c r="O1092" s="36">
        <f t="shared" si="211"/>
        <v>1976564.7480086049</v>
      </c>
      <c r="P1092" s="35">
        <f t="shared" si="214"/>
        <v>1976564.7480086049</v>
      </c>
    </row>
    <row r="1093" spans="1:16" x14ac:dyDescent="0.4">
      <c r="A1093" s="1">
        <v>1092</v>
      </c>
      <c r="B1093" s="21">
        <v>40905</v>
      </c>
      <c r="C1093" s="43">
        <v>4</v>
      </c>
      <c r="D1093" s="23">
        <v>17352</v>
      </c>
      <c r="E1093" s="25">
        <f t="shared" ref="E1093:E1156" si="215">AVERAGE(D1091:D1094)</f>
        <v>15250.25</v>
      </c>
      <c r="F1093" s="25">
        <f t="shared" ref="F1093:F1156" si="216">AVERAGE(E1093:E1094)</f>
        <v>15664.5</v>
      </c>
      <c r="G1093" s="25">
        <f t="shared" si="205"/>
        <v>1.1077276644642344</v>
      </c>
      <c r="H1093" s="25">
        <f t="shared" si="212"/>
        <v>1.0020806698719684</v>
      </c>
      <c r="I1093" s="4">
        <f t="shared" si="206"/>
        <v>17315.97118046094</v>
      </c>
      <c r="J1093" s="25">
        <f t="shared" si="213"/>
        <v>14718.022570287876</v>
      </c>
      <c r="K1093" s="15">
        <f t="shared" si="207"/>
        <v>14748.645916424824</v>
      </c>
      <c r="L1093" s="36">
        <f t="shared" si="208"/>
        <v>2603.3540835751755</v>
      </c>
      <c r="M1093" s="36">
        <f t="shared" si="209"/>
        <v>2603.3540835751755</v>
      </c>
      <c r="N1093" s="36">
        <f t="shared" si="210"/>
        <v>0.15003193197182893</v>
      </c>
      <c r="O1093" s="36">
        <f t="shared" si="211"/>
        <v>6777452.4844675418</v>
      </c>
      <c r="P1093" s="35">
        <f t="shared" si="214"/>
        <v>6777452.4844675418</v>
      </c>
    </row>
    <row r="1094" spans="1:16" x14ac:dyDescent="0.4">
      <c r="A1094" s="1">
        <v>1093</v>
      </c>
      <c r="B1094" s="21">
        <v>40906</v>
      </c>
      <c r="C1094" s="43">
        <v>1</v>
      </c>
      <c r="D1094" s="23">
        <v>13841</v>
      </c>
      <c r="E1094" s="25">
        <f t="shared" si="215"/>
        <v>16078.75</v>
      </c>
      <c r="F1094" s="25">
        <f t="shared" si="216"/>
        <v>15994.25</v>
      </c>
      <c r="G1094" s="25">
        <f t="shared" si="205"/>
        <v>0.86537349359926219</v>
      </c>
      <c r="H1094" s="25">
        <f t="shared" si="212"/>
        <v>0.99569607902686397</v>
      </c>
      <c r="I1094" s="4">
        <f t="shared" si="206"/>
        <v>13900.828065454869</v>
      </c>
      <c r="J1094" s="25">
        <f t="shared" si="213"/>
        <v>14718.192008171935</v>
      </c>
      <c r="K1094" s="15">
        <f t="shared" si="207"/>
        <v>14654.84607290132</v>
      </c>
      <c r="L1094" s="36">
        <f t="shared" si="208"/>
        <v>-813.84607290132044</v>
      </c>
      <c r="M1094" s="36">
        <f t="shared" si="209"/>
        <v>813.84607290132044</v>
      </c>
      <c r="N1094" s="36">
        <f t="shared" si="210"/>
        <v>5.8799658471304125E-2</v>
      </c>
      <c r="O1094" s="36">
        <f t="shared" si="211"/>
        <v>662345.43037690141</v>
      </c>
      <c r="P1094" s="35">
        <f t="shared" si="214"/>
        <v>662345.43037690141</v>
      </c>
    </row>
    <row r="1095" spans="1:16" x14ac:dyDescent="0.4">
      <c r="A1095" s="1">
        <v>1094</v>
      </c>
      <c r="B1095" s="21">
        <v>40907</v>
      </c>
      <c r="C1095" s="43">
        <v>2</v>
      </c>
      <c r="D1095" s="23">
        <v>16946</v>
      </c>
      <c r="E1095" s="25">
        <f t="shared" si="215"/>
        <v>15909.75</v>
      </c>
      <c r="F1095" s="25">
        <f t="shared" si="216"/>
        <v>15246.25</v>
      </c>
      <c r="G1095" s="25">
        <f t="shared" si="205"/>
        <v>1.1114864310896122</v>
      </c>
      <c r="H1095" s="25">
        <f t="shared" si="212"/>
        <v>0.99867359391021715</v>
      </c>
      <c r="I1095" s="4">
        <f t="shared" si="206"/>
        <v>16968.507131193339</v>
      </c>
      <c r="J1095" s="25">
        <f t="shared" si="213"/>
        <v>14718.361446055995</v>
      </c>
      <c r="K1095" s="15">
        <f t="shared" si="207"/>
        <v>14698.83892180232</v>
      </c>
      <c r="L1095" s="36">
        <f t="shared" si="208"/>
        <v>2247.1610781976797</v>
      </c>
      <c r="M1095" s="36">
        <f t="shared" si="209"/>
        <v>2247.1610781976797</v>
      </c>
      <c r="N1095" s="36">
        <f t="shared" si="210"/>
        <v>0.13260716854701285</v>
      </c>
      <c r="O1095" s="36">
        <f t="shared" si="211"/>
        <v>5049732.9113665586</v>
      </c>
      <c r="P1095" s="35">
        <f t="shared" si="214"/>
        <v>5049732.9113665586</v>
      </c>
    </row>
    <row r="1096" spans="1:16" x14ac:dyDescent="0.4">
      <c r="A1096" s="1">
        <v>1095</v>
      </c>
      <c r="B1096" s="21">
        <v>40908</v>
      </c>
      <c r="C1096" s="43">
        <v>3</v>
      </c>
      <c r="D1096" s="23">
        <v>15500</v>
      </c>
      <c r="E1096" s="25">
        <f t="shared" si="215"/>
        <v>14582.75</v>
      </c>
      <c r="F1096" s="25">
        <f t="shared" si="216"/>
        <v>14254.375</v>
      </c>
      <c r="G1096" s="25">
        <f t="shared" si="205"/>
        <v>1.087385451834963</v>
      </c>
      <c r="H1096" s="25">
        <f t="shared" si="212"/>
        <v>1.0035496571909501</v>
      </c>
      <c r="I1096" s="4">
        <f t="shared" si="206"/>
        <v>15445.17492376637</v>
      </c>
      <c r="J1096" s="25">
        <f t="shared" si="213"/>
        <v>14718.530883940055</v>
      </c>
      <c r="K1096" s="15">
        <f t="shared" si="207"/>
        <v>14770.776622932455</v>
      </c>
      <c r="L1096" s="36">
        <f t="shared" si="208"/>
        <v>729.22337706754479</v>
      </c>
      <c r="M1096" s="36">
        <f t="shared" si="209"/>
        <v>729.22337706754479</v>
      </c>
      <c r="N1096" s="36">
        <f t="shared" si="210"/>
        <v>4.7046669488228693E-2</v>
      </c>
      <c r="O1096" s="36">
        <f t="shared" si="211"/>
        <v>531766.73366179457</v>
      </c>
      <c r="P1096" s="35">
        <f t="shared" si="214"/>
        <v>531766.73366179457</v>
      </c>
    </row>
    <row r="1097" spans="1:16" x14ac:dyDescent="0.4">
      <c r="A1097" s="1">
        <v>1096</v>
      </c>
      <c r="B1097" s="21">
        <v>40909</v>
      </c>
      <c r="C1097" s="43">
        <v>4</v>
      </c>
      <c r="D1097" s="23">
        <v>12044</v>
      </c>
      <c r="E1097" s="25">
        <f t="shared" si="215"/>
        <v>13926</v>
      </c>
      <c r="F1097" s="25">
        <f t="shared" si="216"/>
        <v>13636.5</v>
      </c>
      <c r="G1097" s="25">
        <f t="shared" si="205"/>
        <v>0.88321783448832181</v>
      </c>
      <c r="H1097" s="25">
        <f t="shared" si="212"/>
        <v>1.0020806698719684</v>
      </c>
      <c r="I1097" s="4">
        <f t="shared" si="206"/>
        <v>12018.992444529253</v>
      </c>
      <c r="J1097" s="25">
        <f t="shared" si="213"/>
        <v>14718.700321824115</v>
      </c>
      <c r="K1097" s="15">
        <f t="shared" si="207"/>
        <v>14749.325078138267</v>
      </c>
      <c r="L1097" s="36">
        <f t="shared" si="208"/>
        <v>-2705.3250781382667</v>
      </c>
      <c r="M1097" s="36">
        <f t="shared" si="209"/>
        <v>2705.3250781382667</v>
      </c>
      <c r="N1097" s="36">
        <f t="shared" si="210"/>
        <v>0.22462014929743165</v>
      </c>
      <c r="O1097" s="36">
        <f t="shared" si="211"/>
        <v>7318783.7784038186</v>
      </c>
      <c r="P1097" s="35">
        <f t="shared" si="214"/>
        <v>7318783.7784038186</v>
      </c>
    </row>
    <row r="1098" spans="1:16" x14ac:dyDescent="0.4">
      <c r="A1098" s="1">
        <v>1097</v>
      </c>
      <c r="B1098" s="21">
        <v>40910</v>
      </c>
      <c r="C1098" s="43">
        <v>1</v>
      </c>
      <c r="D1098" s="23">
        <v>11214</v>
      </c>
      <c r="E1098" s="25">
        <f t="shared" si="215"/>
        <v>13347</v>
      </c>
      <c r="F1098" s="25">
        <f t="shared" si="216"/>
        <v>13326.125</v>
      </c>
      <c r="G1098" s="25">
        <f t="shared" si="205"/>
        <v>0.84150493860743469</v>
      </c>
      <c r="H1098" s="25">
        <f t="shared" si="212"/>
        <v>0.99569607902686397</v>
      </c>
      <c r="I1098" s="4">
        <f t="shared" si="206"/>
        <v>11262.472792862574</v>
      </c>
      <c r="J1098" s="25">
        <f t="shared" si="213"/>
        <v>14718.869759708175</v>
      </c>
      <c r="K1098" s="15">
        <f t="shared" si="207"/>
        <v>14655.52090744851</v>
      </c>
      <c r="L1098" s="36">
        <f t="shared" si="208"/>
        <v>-3441.5209074485101</v>
      </c>
      <c r="M1098" s="36">
        <f t="shared" si="209"/>
        <v>3441.5209074485101</v>
      </c>
      <c r="N1098" s="36">
        <f t="shared" si="210"/>
        <v>0.30689503365868648</v>
      </c>
      <c r="O1098" s="36">
        <f t="shared" si="211"/>
        <v>11844066.156405216</v>
      </c>
      <c r="P1098" s="35">
        <f t="shared" si="214"/>
        <v>11844066.156405216</v>
      </c>
    </row>
    <row r="1099" spans="1:16" x14ac:dyDescent="0.4">
      <c r="A1099" s="1">
        <v>1098</v>
      </c>
      <c r="B1099" s="21">
        <v>40911</v>
      </c>
      <c r="C1099" s="43">
        <v>2</v>
      </c>
      <c r="D1099" s="23">
        <v>14630</v>
      </c>
      <c r="E1099" s="25">
        <f t="shared" si="215"/>
        <v>13305.25</v>
      </c>
      <c r="F1099" s="25">
        <f t="shared" si="216"/>
        <v>13344.75</v>
      </c>
      <c r="G1099" s="25">
        <f t="shared" si="205"/>
        <v>1.0963112834635345</v>
      </c>
      <c r="H1099" s="25">
        <f t="shared" si="212"/>
        <v>0.99867359391021715</v>
      </c>
      <c r="I1099" s="4">
        <f t="shared" si="206"/>
        <v>14649.431094615753</v>
      </c>
      <c r="J1099" s="25">
        <f t="shared" si="213"/>
        <v>14719.039197592236</v>
      </c>
      <c r="K1099" s="15">
        <f t="shared" si="207"/>
        <v>14699.515774364796</v>
      </c>
      <c r="L1099" s="36">
        <f t="shared" si="208"/>
        <v>-69.515774364796016</v>
      </c>
      <c r="M1099" s="36">
        <f t="shared" si="209"/>
        <v>69.515774364796016</v>
      </c>
      <c r="N1099" s="36">
        <f t="shared" si="210"/>
        <v>4.751590865673002E-3</v>
      </c>
      <c r="O1099" s="36">
        <f t="shared" si="211"/>
        <v>4832.4428855372307</v>
      </c>
      <c r="P1099" s="35">
        <f t="shared" si="214"/>
        <v>4832.4428855372307</v>
      </c>
    </row>
    <row r="1100" spans="1:16" x14ac:dyDescent="0.4">
      <c r="A1100" s="1">
        <v>1099</v>
      </c>
      <c r="B1100" s="21">
        <v>40912</v>
      </c>
      <c r="C1100" s="43">
        <v>3</v>
      </c>
      <c r="D1100" s="23">
        <v>15333</v>
      </c>
      <c r="E1100" s="25">
        <f t="shared" si="215"/>
        <v>13384.25</v>
      </c>
      <c r="F1100" s="25">
        <f t="shared" si="216"/>
        <v>13843.125</v>
      </c>
      <c r="G1100" s="25">
        <f t="shared" si="205"/>
        <v>1.1076256264391169</v>
      </c>
      <c r="H1100" s="25">
        <f t="shared" si="212"/>
        <v>1.0035496571909501</v>
      </c>
      <c r="I1100" s="4">
        <f t="shared" si="206"/>
        <v>15278.765619749016</v>
      </c>
      <c r="J1100" s="25">
        <f t="shared" si="213"/>
        <v>14719.208635476296</v>
      </c>
      <c r="K1100" s="15">
        <f t="shared" si="207"/>
        <v>14771.45678025431</v>
      </c>
      <c r="L1100" s="36">
        <f t="shared" si="208"/>
        <v>561.54321974569029</v>
      </c>
      <c r="M1100" s="36">
        <f t="shared" si="209"/>
        <v>561.54321974569029</v>
      </c>
      <c r="N1100" s="36">
        <f t="shared" si="210"/>
        <v>3.662318005254616E-2</v>
      </c>
      <c r="O1100" s="36">
        <f t="shared" si="211"/>
        <v>315330.78764235659</v>
      </c>
      <c r="P1100" s="35">
        <f t="shared" si="214"/>
        <v>315330.78764235659</v>
      </c>
    </row>
    <row r="1101" spans="1:16" x14ac:dyDescent="0.4">
      <c r="A1101" s="1">
        <v>1100</v>
      </c>
      <c r="B1101" s="21">
        <v>40913</v>
      </c>
      <c r="C1101" s="43">
        <v>4</v>
      </c>
      <c r="D1101" s="23">
        <v>12360</v>
      </c>
      <c r="E1101" s="25">
        <f t="shared" si="215"/>
        <v>14302</v>
      </c>
      <c r="F1101" s="25">
        <f t="shared" si="216"/>
        <v>14051.125</v>
      </c>
      <c r="G1101" s="25">
        <f t="shared" si="205"/>
        <v>0.879644868293464</v>
      </c>
      <c r="H1101" s="25">
        <f t="shared" si="212"/>
        <v>1.0020806698719684</v>
      </c>
      <c r="I1101" s="4">
        <f t="shared" si="206"/>
        <v>12334.336318032345</v>
      </c>
      <c r="J1101" s="25">
        <f t="shared" si="213"/>
        <v>14719.378073360356</v>
      </c>
      <c r="K1101" s="15">
        <f t="shared" si="207"/>
        <v>14750.004239851709</v>
      </c>
      <c r="L1101" s="36">
        <f t="shared" si="208"/>
        <v>-2390.0042398517089</v>
      </c>
      <c r="M1101" s="36">
        <f t="shared" si="209"/>
        <v>2390.0042398517089</v>
      </c>
      <c r="N1101" s="36">
        <f t="shared" si="210"/>
        <v>0.19336603882295381</v>
      </c>
      <c r="O1101" s="36">
        <f t="shared" si="211"/>
        <v>5712120.2665091446</v>
      </c>
      <c r="P1101" s="35">
        <f t="shared" si="214"/>
        <v>5712120.2665091446</v>
      </c>
    </row>
    <row r="1102" spans="1:16" x14ac:dyDescent="0.4">
      <c r="A1102" s="1">
        <v>1101</v>
      </c>
      <c r="B1102" s="21">
        <v>40914</v>
      </c>
      <c r="C1102" s="43">
        <v>1</v>
      </c>
      <c r="D1102" s="23">
        <v>14885</v>
      </c>
      <c r="E1102" s="25">
        <f t="shared" si="215"/>
        <v>13800.25</v>
      </c>
      <c r="F1102" s="25">
        <f t="shared" si="216"/>
        <v>13470.625</v>
      </c>
      <c r="G1102" s="25">
        <f t="shared" si="205"/>
        <v>1.1049969841785365</v>
      </c>
      <c r="H1102" s="25">
        <f t="shared" si="212"/>
        <v>0.99569607902686397</v>
      </c>
      <c r="I1102" s="4">
        <f t="shared" si="206"/>
        <v>14949.340781323295</v>
      </c>
      <c r="J1102" s="25">
        <f t="shared" si="213"/>
        <v>14719.547511244416</v>
      </c>
      <c r="K1102" s="15">
        <f t="shared" si="207"/>
        <v>14656.1957419957</v>
      </c>
      <c r="L1102" s="36">
        <f t="shared" si="208"/>
        <v>228.80425800430021</v>
      </c>
      <c r="M1102" s="36">
        <f t="shared" si="209"/>
        <v>228.80425800430021</v>
      </c>
      <c r="N1102" s="36">
        <f t="shared" si="210"/>
        <v>1.5371465099381943E-2</v>
      </c>
      <c r="O1102" s="36">
        <f t="shared" si="211"/>
        <v>52351.388480898378</v>
      </c>
      <c r="P1102" s="35">
        <f t="shared" si="214"/>
        <v>52351.388480898378</v>
      </c>
    </row>
    <row r="1103" spans="1:16" x14ac:dyDescent="0.4">
      <c r="A1103" s="1">
        <v>1102</v>
      </c>
      <c r="B1103" s="21">
        <v>40915</v>
      </c>
      <c r="C1103" s="43">
        <v>2</v>
      </c>
      <c r="D1103" s="23">
        <v>12623</v>
      </c>
      <c r="E1103" s="25">
        <f t="shared" si="215"/>
        <v>13141</v>
      </c>
      <c r="F1103" s="25">
        <f t="shared" si="216"/>
        <v>13550.375</v>
      </c>
      <c r="G1103" s="25">
        <f t="shared" si="205"/>
        <v>0.93156093466047984</v>
      </c>
      <c r="H1103" s="25">
        <f t="shared" si="212"/>
        <v>0.99867359391021715</v>
      </c>
      <c r="I1103" s="4">
        <f t="shared" si="206"/>
        <v>12639.765461882067</v>
      </c>
      <c r="J1103" s="25">
        <f t="shared" si="213"/>
        <v>14719.716949128477</v>
      </c>
      <c r="K1103" s="15">
        <f t="shared" si="207"/>
        <v>14700.192626927274</v>
      </c>
      <c r="L1103" s="36">
        <f t="shared" si="208"/>
        <v>-2077.1926269272735</v>
      </c>
      <c r="M1103" s="36">
        <f t="shared" si="209"/>
        <v>2077.1926269272735</v>
      </c>
      <c r="N1103" s="36">
        <f t="shared" si="210"/>
        <v>0.16455617736887218</v>
      </c>
      <c r="O1103" s="36">
        <f t="shared" si="211"/>
        <v>4314729.209361027</v>
      </c>
      <c r="P1103" s="35">
        <f t="shared" si="214"/>
        <v>4314729.209361027</v>
      </c>
    </row>
    <row r="1104" spans="1:16" x14ac:dyDescent="0.4">
      <c r="A1104" s="1">
        <v>1103</v>
      </c>
      <c r="B1104" s="21">
        <v>40916</v>
      </c>
      <c r="C1104" s="43">
        <v>3</v>
      </c>
      <c r="D1104" s="23">
        <v>12696</v>
      </c>
      <c r="E1104" s="25">
        <f t="shared" si="215"/>
        <v>13959.75</v>
      </c>
      <c r="F1104" s="25">
        <f t="shared" si="216"/>
        <v>14100.25</v>
      </c>
      <c r="G1104" s="25">
        <f t="shared" si="205"/>
        <v>0.9004095672062552</v>
      </c>
      <c r="H1104" s="25">
        <f t="shared" si="212"/>
        <v>1.0035496571909501</v>
      </c>
      <c r="I1104" s="4">
        <f t="shared" si="206"/>
        <v>12651.092956912118</v>
      </c>
      <c r="J1104" s="25">
        <f t="shared" si="213"/>
        <v>14719.886387012535</v>
      </c>
      <c r="K1104" s="15">
        <f t="shared" si="207"/>
        <v>14772.136937576162</v>
      </c>
      <c r="L1104" s="36">
        <f t="shared" si="208"/>
        <v>-2076.1369375761624</v>
      </c>
      <c r="M1104" s="36">
        <f t="shared" si="209"/>
        <v>2076.1369375761624</v>
      </c>
      <c r="N1104" s="36">
        <f t="shared" si="210"/>
        <v>0.1635268539363707</v>
      </c>
      <c r="O1104" s="36">
        <f t="shared" si="211"/>
        <v>4310344.583568126</v>
      </c>
      <c r="P1104" s="35">
        <f t="shared" si="214"/>
        <v>4310344.583568126</v>
      </c>
    </row>
    <row r="1105" spans="1:16" x14ac:dyDescent="0.4">
      <c r="A1105" s="1">
        <v>1104</v>
      </c>
      <c r="B1105" s="21">
        <v>40917</v>
      </c>
      <c r="C1105" s="43">
        <v>4</v>
      </c>
      <c r="D1105" s="23">
        <v>15635</v>
      </c>
      <c r="E1105" s="25">
        <f t="shared" si="215"/>
        <v>14240.75</v>
      </c>
      <c r="F1105" s="25">
        <f t="shared" si="216"/>
        <v>14677.625</v>
      </c>
      <c r="G1105" s="25">
        <f t="shared" si="205"/>
        <v>1.0652268333603019</v>
      </c>
      <c r="H1105" s="25">
        <f t="shared" si="212"/>
        <v>1.0020806698719684</v>
      </c>
      <c r="I1105" s="4">
        <f t="shared" si="206"/>
        <v>15602.536272850784</v>
      </c>
      <c r="J1105" s="25">
        <f t="shared" si="213"/>
        <v>14720.055824896595</v>
      </c>
      <c r="K1105" s="15">
        <f t="shared" si="207"/>
        <v>14750.683401565151</v>
      </c>
      <c r="L1105" s="36">
        <f t="shared" si="208"/>
        <v>884.31659843484886</v>
      </c>
      <c r="M1105" s="36">
        <f t="shared" si="209"/>
        <v>884.31659843484886</v>
      </c>
      <c r="N1105" s="36">
        <f t="shared" si="210"/>
        <v>5.6560063858960591E-2</v>
      </c>
      <c r="O1105" s="36">
        <f t="shared" si="211"/>
        <v>782015.84626738168</v>
      </c>
      <c r="P1105" s="35">
        <f t="shared" si="214"/>
        <v>782015.84626738168</v>
      </c>
    </row>
    <row r="1106" spans="1:16" x14ac:dyDescent="0.4">
      <c r="A1106" s="1">
        <v>1105</v>
      </c>
      <c r="B1106" s="21">
        <v>40918</v>
      </c>
      <c r="C1106" s="43">
        <v>1</v>
      </c>
      <c r="D1106" s="23">
        <v>16009</v>
      </c>
      <c r="E1106" s="25">
        <f t="shared" si="215"/>
        <v>15114.5</v>
      </c>
      <c r="F1106" s="25">
        <f t="shared" si="216"/>
        <v>15123</v>
      </c>
      <c r="G1106" s="25">
        <f t="shared" si="205"/>
        <v>1.0585862593400781</v>
      </c>
      <c r="H1106" s="25">
        <f t="shared" si="212"/>
        <v>0.99569607902686397</v>
      </c>
      <c r="I1106" s="4">
        <f t="shared" si="206"/>
        <v>16078.199299173975</v>
      </c>
      <c r="J1106" s="25">
        <f t="shared" si="213"/>
        <v>14720.225262780656</v>
      </c>
      <c r="K1106" s="15">
        <f t="shared" si="207"/>
        <v>14656.870576542888</v>
      </c>
      <c r="L1106" s="36">
        <f t="shared" si="208"/>
        <v>1352.1294234571124</v>
      </c>
      <c r="M1106" s="36">
        <f t="shared" si="209"/>
        <v>1352.1294234571124</v>
      </c>
      <c r="N1106" s="36">
        <f t="shared" si="210"/>
        <v>8.4460579889881468E-2</v>
      </c>
      <c r="O1106" s="36">
        <f t="shared" si="211"/>
        <v>1828253.9777784632</v>
      </c>
      <c r="P1106" s="35">
        <f t="shared" si="214"/>
        <v>1828253.9777784632</v>
      </c>
    </row>
    <row r="1107" spans="1:16" x14ac:dyDescent="0.4">
      <c r="A1107" s="1">
        <v>1106</v>
      </c>
      <c r="B1107" s="21">
        <v>40919</v>
      </c>
      <c r="C1107" s="43">
        <v>2</v>
      </c>
      <c r="D1107" s="23">
        <v>16118</v>
      </c>
      <c r="E1107" s="25">
        <f t="shared" si="215"/>
        <v>15131.5</v>
      </c>
      <c r="F1107" s="25">
        <f t="shared" si="216"/>
        <v>15153.875</v>
      </c>
      <c r="G1107" s="25">
        <f t="shared" si="205"/>
        <v>1.0636223408204173</v>
      </c>
      <c r="H1107" s="25">
        <f t="shared" si="212"/>
        <v>0.99867359391021715</v>
      </c>
      <c r="I1107" s="4">
        <f t="shared" si="206"/>
        <v>16139.407408271818</v>
      </c>
      <c r="J1107" s="25">
        <f t="shared" si="213"/>
        <v>14720.394700664716</v>
      </c>
      <c r="K1107" s="15">
        <f t="shared" si="207"/>
        <v>14700.869479489747</v>
      </c>
      <c r="L1107" s="36">
        <f t="shared" si="208"/>
        <v>1417.1305205102526</v>
      </c>
      <c r="M1107" s="36">
        <f t="shared" si="209"/>
        <v>1417.1305205102526</v>
      </c>
      <c r="N1107" s="36">
        <f t="shared" si="210"/>
        <v>8.79222310776928E-2</v>
      </c>
      <c r="O1107" s="36">
        <f t="shared" si="211"/>
        <v>2008258.9121616594</v>
      </c>
      <c r="P1107" s="35">
        <f t="shared" si="214"/>
        <v>2008258.9121616594</v>
      </c>
    </row>
    <row r="1108" spans="1:16" x14ac:dyDescent="0.4">
      <c r="A1108" s="1">
        <v>1107</v>
      </c>
      <c r="B1108" s="21">
        <v>40920</v>
      </c>
      <c r="C1108" s="43">
        <v>3</v>
      </c>
      <c r="D1108" s="23">
        <v>12764</v>
      </c>
      <c r="E1108" s="25">
        <f t="shared" si="215"/>
        <v>15176.25</v>
      </c>
      <c r="F1108" s="25">
        <f t="shared" si="216"/>
        <v>14917.375</v>
      </c>
      <c r="G1108" s="25">
        <f t="shared" si="205"/>
        <v>0.85564651957867921</v>
      </c>
      <c r="H1108" s="25">
        <f t="shared" si="212"/>
        <v>1.0035496571909501</v>
      </c>
      <c r="I1108" s="4">
        <f t="shared" si="206"/>
        <v>12718.852433997028</v>
      </c>
      <c r="J1108" s="25">
        <f t="shared" si="213"/>
        <v>14720.564138548776</v>
      </c>
      <c r="K1108" s="15">
        <f t="shared" si="207"/>
        <v>14772.817094898019</v>
      </c>
      <c r="L1108" s="36">
        <f t="shared" si="208"/>
        <v>-2008.8170948980187</v>
      </c>
      <c r="M1108" s="36">
        <f t="shared" si="209"/>
        <v>2008.8170948980187</v>
      </c>
      <c r="N1108" s="36">
        <f t="shared" si="210"/>
        <v>0.15738147092588678</v>
      </c>
      <c r="O1108" s="36">
        <f t="shared" si="211"/>
        <v>4035346.1207545153</v>
      </c>
      <c r="P1108" s="35">
        <f t="shared" si="214"/>
        <v>4035346.1207545153</v>
      </c>
    </row>
    <row r="1109" spans="1:16" x14ac:dyDescent="0.4">
      <c r="A1109" s="1">
        <v>1108</v>
      </c>
      <c r="B1109" s="21">
        <v>40921</v>
      </c>
      <c r="C1109" s="43">
        <v>4</v>
      </c>
      <c r="D1109" s="23">
        <v>15814</v>
      </c>
      <c r="E1109" s="25">
        <f t="shared" si="215"/>
        <v>14658.5</v>
      </c>
      <c r="F1109" s="25">
        <f t="shared" si="216"/>
        <v>14247.875</v>
      </c>
      <c r="G1109" s="25">
        <f t="shared" si="205"/>
        <v>1.109919900336015</v>
      </c>
      <c r="H1109" s="25">
        <f t="shared" si="212"/>
        <v>1.0020806698719684</v>
      </c>
      <c r="I1109" s="4">
        <f t="shared" si="206"/>
        <v>15781.164606259183</v>
      </c>
      <c r="J1109" s="25">
        <f t="shared" si="213"/>
        <v>14720.733576432836</v>
      </c>
      <c r="K1109" s="15">
        <f t="shared" si="207"/>
        <v>14751.362563278593</v>
      </c>
      <c r="L1109" s="36">
        <f t="shared" si="208"/>
        <v>1062.6374367214066</v>
      </c>
      <c r="M1109" s="36">
        <f t="shared" si="209"/>
        <v>1062.6374367214066</v>
      </c>
      <c r="N1109" s="36">
        <f t="shared" si="210"/>
        <v>6.7195993216226546E-2</v>
      </c>
      <c r="O1109" s="36">
        <f t="shared" si="211"/>
        <v>1129198.3219218415</v>
      </c>
      <c r="P1109" s="35">
        <f t="shared" si="214"/>
        <v>1129198.3219218415</v>
      </c>
    </row>
    <row r="1110" spans="1:16" x14ac:dyDescent="0.4">
      <c r="A1110" s="1">
        <v>1109</v>
      </c>
      <c r="B1110" s="21">
        <v>40922</v>
      </c>
      <c r="C1110" s="43">
        <v>1</v>
      </c>
      <c r="D1110" s="23">
        <v>13938</v>
      </c>
      <c r="E1110" s="25">
        <f t="shared" si="215"/>
        <v>13837.25</v>
      </c>
      <c r="F1110" s="25">
        <f t="shared" si="216"/>
        <v>14215.25</v>
      </c>
      <c r="G1110" s="25">
        <f t="shared" si="205"/>
        <v>0.98049629798983484</v>
      </c>
      <c r="H1110" s="25">
        <f t="shared" si="212"/>
        <v>0.99569607902686397</v>
      </c>
      <c r="I1110" s="4">
        <f t="shared" si="206"/>
        <v>13998.247350358353</v>
      </c>
      <c r="J1110" s="25">
        <f t="shared" si="213"/>
        <v>14720.903014316897</v>
      </c>
      <c r="K1110" s="15">
        <f t="shared" si="207"/>
        <v>14657.545411090077</v>
      </c>
      <c r="L1110" s="36">
        <f t="shared" si="208"/>
        <v>-719.54541109007732</v>
      </c>
      <c r="M1110" s="36">
        <f t="shared" si="209"/>
        <v>719.54541109007732</v>
      </c>
      <c r="N1110" s="36">
        <f t="shared" si="210"/>
        <v>5.1624724572397571E-2</v>
      </c>
      <c r="O1110" s="36">
        <f t="shared" si="211"/>
        <v>517745.59862078837</v>
      </c>
      <c r="P1110" s="35">
        <f t="shared" si="214"/>
        <v>517745.59862078837</v>
      </c>
    </row>
    <row r="1111" spans="1:16" x14ac:dyDescent="0.4">
      <c r="A1111" s="1">
        <v>1110</v>
      </c>
      <c r="B1111" s="21">
        <v>40923</v>
      </c>
      <c r="C1111" s="43">
        <v>2</v>
      </c>
      <c r="D1111" s="23">
        <v>12833</v>
      </c>
      <c r="E1111" s="25">
        <f t="shared" si="215"/>
        <v>14593.25</v>
      </c>
      <c r="F1111" s="25">
        <f t="shared" si="216"/>
        <v>14630</v>
      </c>
      <c r="G1111" s="25">
        <f t="shared" si="205"/>
        <v>0.87717019822282982</v>
      </c>
      <c r="H1111" s="25">
        <f t="shared" si="212"/>
        <v>0.99867359391021715</v>
      </c>
      <c r="I1111" s="4">
        <f t="shared" si="206"/>
        <v>12850.044377115786</v>
      </c>
      <c r="J1111" s="25">
        <f t="shared" si="213"/>
        <v>14721.072452200957</v>
      </c>
      <c r="K1111" s="15">
        <f t="shared" si="207"/>
        <v>14701.546332052223</v>
      </c>
      <c r="L1111" s="36">
        <f t="shared" si="208"/>
        <v>-1868.5463320522231</v>
      </c>
      <c r="M1111" s="36">
        <f t="shared" si="209"/>
        <v>1868.5463320522231</v>
      </c>
      <c r="N1111" s="36">
        <f t="shared" si="210"/>
        <v>0.14560479482990907</v>
      </c>
      <c r="O1111" s="36">
        <f t="shared" si="211"/>
        <v>3491465.3950258167</v>
      </c>
      <c r="P1111" s="35">
        <f t="shared" si="214"/>
        <v>3491465.3950258167</v>
      </c>
    </row>
    <row r="1112" spans="1:16" x14ac:dyDescent="0.4">
      <c r="A1112" s="1">
        <v>1111</v>
      </c>
      <c r="B1112" s="21">
        <v>40924</v>
      </c>
      <c r="C1112" s="43">
        <v>3</v>
      </c>
      <c r="D1112" s="23">
        <v>15788</v>
      </c>
      <c r="E1112" s="25">
        <f t="shared" si="215"/>
        <v>14666.75</v>
      </c>
      <c r="F1112" s="25">
        <f t="shared" si="216"/>
        <v>14927.125</v>
      </c>
      <c r="G1112" s="25">
        <f t="shared" si="205"/>
        <v>1.0576718557659295</v>
      </c>
      <c r="H1112" s="25">
        <f t="shared" si="212"/>
        <v>1.0035496571909501</v>
      </c>
      <c r="I1112" s="4">
        <f t="shared" si="206"/>
        <v>15732.156238478932</v>
      </c>
      <c r="J1112" s="25">
        <f t="shared" si="213"/>
        <v>14721.241890085017</v>
      </c>
      <c r="K1112" s="15">
        <f t="shared" si="207"/>
        <v>14773.497252219873</v>
      </c>
      <c r="L1112" s="36">
        <f t="shared" si="208"/>
        <v>1014.5027477801268</v>
      </c>
      <c r="M1112" s="36">
        <f t="shared" si="209"/>
        <v>1014.5027477801268</v>
      </c>
      <c r="N1112" s="36">
        <f t="shared" si="210"/>
        <v>6.4257838090963193E-2</v>
      </c>
      <c r="O1112" s="36">
        <f t="shared" si="211"/>
        <v>1029215.8252534276</v>
      </c>
      <c r="P1112" s="35">
        <f t="shared" si="214"/>
        <v>1029215.8252534276</v>
      </c>
    </row>
    <row r="1113" spans="1:16" x14ac:dyDescent="0.4">
      <c r="A1113" s="1">
        <v>1112</v>
      </c>
      <c r="B1113" s="21">
        <v>40925</v>
      </c>
      <c r="C1113" s="43">
        <v>4</v>
      </c>
      <c r="D1113" s="23">
        <v>16108</v>
      </c>
      <c r="E1113" s="25">
        <f t="shared" si="215"/>
        <v>15187.5</v>
      </c>
      <c r="F1113" s="25">
        <f t="shared" si="216"/>
        <v>15175.625</v>
      </c>
      <c r="G1113" s="25">
        <f t="shared" si="205"/>
        <v>1.061438985214777</v>
      </c>
      <c r="H1113" s="25">
        <f t="shared" si="212"/>
        <v>1.0020806698719684</v>
      </c>
      <c r="I1113" s="4">
        <f t="shared" si="206"/>
        <v>16074.554159455098</v>
      </c>
      <c r="J1113" s="25">
        <f t="shared" si="213"/>
        <v>14721.411327969077</v>
      </c>
      <c r="K1113" s="15">
        <f t="shared" si="207"/>
        <v>14752.041724992037</v>
      </c>
      <c r="L1113" s="36">
        <f t="shared" si="208"/>
        <v>1355.9582750079626</v>
      </c>
      <c r="M1113" s="36">
        <f t="shared" si="209"/>
        <v>1355.9582750079626</v>
      </c>
      <c r="N1113" s="36">
        <f t="shared" si="210"/>
        <v>8.417918270474066E-2</v>
      </c>
      <c r="O1113" s="36">
        <f t="shared" si="211"/>
        <v>1838622.8435625695</v>
      </c>
      <c r="P1113" s="35">
        <f t="shared" si="214"/>
        <v>1838622.8435625695</v>
      </c>
    </row>
    <row r="1114" spans="1:16" x14ac:dyDescent="0.4">
      <c r="A1114" s="1">
        <v>1113</v>
      </c>
      <c r="B1114" s="21">
        <v>40926</v>
      </c>
      <c r="C1114" s="43">
        <v>1</v>
      </c>
      <c r="D1114" s="23">
        <v>16021</v>
      </c>
      <c r="E1114" s="25">
        <f t="shared" si="215"/>
        <v>15163.75</v>
      </c>
      <c r="F1114" s="25">
        <f t="shared" si="216"/>
        <v>15124</v>
      </c>
      <c r="G1114" s="25">
        <f t="shared" si="205"/>
        <v>1.0593097064268713</v>
      </c>
      <c r="H1114" s="25">
        <f t="shared" si="212"/>
        <v>0.99569607902686397</v>
      </c>
      <c r="I1114" s="4">
        <f t="shared" si="206"/>
        <v>16090.251169471314</v>
      </c>
      <c r="J1114" s="25">
        <f t="shared" si="213"/>
        <v>14721.580765853136</v>
      </c>
      <c r="K1114" s="15">
        <f t="shared" si="207"/>
        <v>14658.220245637265</v>
      </c>
      <c r="L1114" s="36">
        <f t="shared" si="208"/>
        <v>1362.7797543627348</v>
      </c>
      <c r="M1114" s="36">
        <f t="shared" si="209"/>
        <v>1362.7797543627348</v>
      </c>
      <c r="N1114" s="36">
        <f t="shared" si="210"/>
        <v>8.5062090653687958E-2</v>
      </c>
      <c r="O1114" s="36">
        <f t="shared" si="211"/>
        <v>1857168.6589009559</v>
      </c>
      <c r="P1114" s="35">
        <f t="shared" si="214"/>
        <v>1857168.6589009559</v>
      </c>
    </row>
    <row r="1115" spans="1:16" x14ac:dyDescent="0.4">
      <c r="A1115" s="1">
        <v>1114</v>
      </c>
      <c r="B1115" s="21">
        <v>40927</v>
      </c>
      <c r="C1115" s="43">
        <v>2</v>
      </c>
      <c r="D1115" s="23">
        <v>12738</v>
      </c>
      <c r="E1115" s="25">
        <f t="shared" si="215"/>
        <v>15084.25</v>
      </c>
      <c r="F1115" s="25">
        <f t="shared" si="216"/>
        <v>14767.25</v>
      </c>
      <c r="G1115" s="25">
        <f t="shared" si="205"/>
        <v>0.86258443515211025</v>
      </c>
      <c r="H1115" s="25">
        <f t="shared" si="212"/>
        <v>0.99867359391021715</v>
      </c>
      <c r="I1115" s="4">
        <f t="shared" si="206"/>
        <v>12754.918201176723</v>
      </c>
      <c r="J1115" s="25">
        <f t="shared" si="213"/>
        <v>14721.750203737196</v>
      </c>
      <c r="K1115" s="15">
        <f t="shared" si="207"/>
        <v>14702.223184614697</v>
      </c>
      <c r="L1115" s="36">
        <f t="shared" si="208"/>
        <v>-1964.2231846146969</v>
      </c>
      <c r="M1115" s="36">
        <f t="shared" si="209"/>
        <v>1964.2231846146969</v>
      </c>
      <c r="N1115" s="36">
        <f t="shared" si="210"/>
        <v>0.1542018515163053</v>
      </c>
      <c r="O1115" s="36">
        <f t="shared" si="211"/>
        <v>3858172.7189779016</v>
      </c>
      <c r="P1115" s="35">
        <f t="shared" si="214"/>
        <v>3858172.7189779016</v>
      </c>
    </row>
    <row r="1116" spans="1:16" x14ac:dyDescent="0.4">
      <c r="A1116" s="1">
        <v>1115</v>
      </c>
      <c r="B1116" s="21">
        <v>40928</v>
      </c>
      <c r="C1116" s="43">
        <v>3</v>
      </c>
      <c r="D1116" s="23">
        <v>15470</v>
      </c>
      <c r="E1116" s="25">
        <f t="shared" si="215"/>
        <v>14450.25</v>
      </c>
      <c r="F1116" s="25">
        <f t="shared" si="216"/>
        <v>14002.625</v>
      </c>
      <c r="G1116" s="25">
        <f t="shared" si="205"/>
        <v>1.1047928513403737</v>
      </c>
      <c r="H1116" s="25">
        <f t="shared" si="212"/>
        <v>1.0035496571909501</v>
      </c>
      <c r="I1116" s="4">
        <f t="shared" si="206"/>
        <v>15415.281036817145</v>
      </c>
      <c r="J1116" s="25">
        <f t="shared" si="213"/>
        <v>14721.919641621256</v>
      </c>
      <c r="K1116" s="15">
        <f t="shared" si="207"/>
        <v>14774.177409541728</v>
      </c>
      <c r="L1116" s="36">
        <f t="shared" si="208"/>
        <v>695.82259045827232</v>
      </c>
      <c r="M1116" s="36">
        <f t="shared" si="209"/>
        <v>695.82259045827232</v>
      </c>
      <c r="N1116" s="36">
        <f t="shared" si="210"/>
        <v>4.4978835840870868E-2</v>
      </c>
      <c r="O1116" s="36">
        <f t="shared" si="211"/>
        <v>484169.07739206054</v>
      </c>
      <c r="P1116" s="35">
        <f t="shared" si="214"/>
        <v>484169.07739206054</v>
      </c>
    </row>
    <row r="1117" spans="1:16" x14ac:dyDescent="0.4">
      <c r="A1117" s="1">
        <v>1116</v>
      </c>
      <c r="B1117" s="21">
        <v>40929</v>
      </c>
      <c r="C1117" s="43">
        <v>4</v>
      </c>
      <c r="D1117" s="23">
        <v>13572</v>
      </c>
      <c r="E1117" s="25">
        <f t="shared" si="215"/>
        <v>13555</v>
      </c>
      <c r="F1117" s="25">
        <f t="shared" si="216"/>
        <v>13752.75</v>
      </c>
      <c r="G1117" s="25">
        <f t="shared" si="205"/>
        <v>0.98685717401974149</v>
      </c>
      <c r="H1117" s="25">
        <f t="shared" si="212"/>
        <v>1.0020806698719684</v>
      </c>
      <c r="I1117" s="4">
        <f t="shared" si="206"/>
        <v>13543.819782227749</v>
      </c>
      <c r="J1117" s="25">
        <f t="shared" si="213"/>
        <v>14722.089079505316</v>
      </c>
      <c r="K1117" s="15">
        <f t="shared" si="207"/>
        <v>14752.720886705478</v>
      </c>
      <c r="L1117" s="36">
        <f t="shared" si="208"/>
        <v>-1180.7208867054778</v>
      </c>
      <c r="M1117" s="36">
        <f t="shared" si="209"/>
        <v>1180.7208867054778</v>
      </c>
      <c r="N1117" s="36">
        <f t="shared" si="210"/>
        <v>8.6996823364683007E-2</v>
      </c>
      <c r="O1117" s="36">
        <f t="shared" si="211"/>
        <v>1394101.8123025699</v>
      </c>
      <c r="P1117" s="35">
        <f t="shared" si="214"/>
        <v>1394101.8123025699</v>
      </c>
    </row>
    <row r="1118" spans="1:16" x14ac:dyDescent="0.4">
      <c r="A1118" s="1">
        <v>1117</v>
      </c>
      <c r="B1118" s="21">
        <v>40930</v>
      </c>
      <c r="C1118" s="43">
        <v>1</v>
      </c>
      <c r="D1118" s="23">
        <v>12440</v>
      </c>
      <c r="E1118" s="25">
        <f t="shared" si="215"/>
        <v>13950.5</v>
      </c>
      <c r="F1118" s="25">
        <f t="shared" si="216"/>
        <v>14032.75</v>
      </c>
      <c r="G1118" s="25">
        <f t="shared" si="205"/>
        <v>0.88649765726603835</v>
      </c>
      <c r="H1118" s="25">
        <f t="shared" si="212"/>
        <v>0.99569607902686397</v>
      </c>
      <c r="I1118" s="4">
        <f t="shared" si="206"/>
        <v>12493.772208240631</v>
      </c>
      <c r="J1118" s="25">
        <f t="shared" si="213"/>
        <v>14722.258517389377</v>
      </c>
      <c r="K1118" s="15">
        <f t="shared" si="207"/>
        <v>14658.895080184455</v>
      </c>
      <c r="L1118" s="36">
        <f t="shared" si="208"/>
        <v>-2218.8950801844549</v>
      </c>
      <c r="M1118" s="36">
        <f t="shared" si="209"/>
        <v>2218.8950801844549</v>
      </c>
      <c r="N1118" s="36">
        <f t="shared" si="210"/>
        <v>0.17836777171900761</v>
      </c>
      <c r="O1118" s="36">
        <f t="shared" si="211"/>
        <v>4923495.3768667784</v>
      </c>
      <c r="P1118" s="35">
        <f t="shared" si="214"/>
        <v>4923495.3768667784</v>
      </c>
    </row>
    <row r="1119" spans="1:16" x14ac:dyDescent="0.4">
      <c r="A1119" s="1">
        <v>1118</v>
      </c>
      <c r="B1119" s="21">
        <v>40931</v>
      </c>
      <c r="C1119" s="43">
        <v>2</v>
      </c>
      <c r="D1119" s="23">
        <v>14320</v>
      </c>
      <c r="E1119" s="25">
        <f t="shared" si="215"/>
        <v>14115</v>
      </c>
      <c r="F1119" s="25">
        <f t="shared" si="216"/>
        <v>14645.5</v>
      </c>
      <c r="G1119" s="25">
        <f t="shared" si="205"/>
        <v>0.97777474309514867</v>
      </c>
      <c r="H1119" s="25">
        <f t="shared" si="212"/>
        <v>0.99867359391021715</v>
      </c>
      <c r="I1119" s="4">
        <f t="shared" si="206"/>
        <v>14339.019362604073</v>
      </c>
      <c r="J1119" s="25">
        <f t="shared" si="213"/>
        <v>14722.427955273437</v>
      </c>
      <c r="K1119" s="15">
        <f t="shared" si="207"/>
        <v>14702.900037177173</v>
      </c>
      <c r="L1119" s="36">
        <f t="shared" si="208"/>
        <v>-382.90003717717263</v>
      </c>
      <c r="M1119" s="36">
        <f t="shared" si="209"/>
        <v>382.90003717717263</v>
      </c>
      <c r="N1119" s="36">
        <f t="shared" si="210"/>
        <v>2.6738829411813731E-2</v>
      </c>
      <c r="O1119" s="36">
        <f t="shared" si="211"/>
        <v>146612.43847028018</v>
      </c>
      <c r="P1119" s="35">
        <f t="shared" si="214"/>
        <v>146612.43847028018</v>
      </c>
    </row>
    <row r="1120" spans="1:16" x14ac:dyDescent="0.4">
      <c r="A1120" s="1">
        <v>1119</v>
      </c>
      <c r="B1120" s="21">
        <v>40932</v>
      </c>
      <c r="C1120" s="43">
        <v>3</v>
      </c>
      <c r="D1120" s="23">
        <v>16128</v>
      </c>
      <c r="E1120" s="25">
        <f t="shared" si="215"/>
        <v>15176</v>
      </c>
      <c r="F1120" s="25">
        <f t="shared" si="216"/>
        <v>15196.75</v>
      </c>
      <c r="G1120" s="25">
        <f t="shared" si="205"/>
        <v>1.0612795499037624</v>
      </c>
      <c r="H1120" s="25">
        <f t="shared" si="212"/>
        <v>1.0035496571909501</v>
      </c>
      <c r="I1120" s="4">
        <f t="shared" si="206"/>
        <v>16070.953623903484</v>
      </c>
      <c r="J1120" s="25">
        <f t="shared" si="213"/>
        <v>14722.597393157497</v>
      </c>
      <c r="K1120" s="15">
        <f t="shared" si="207"/>
        <v>14774.857566863582</v>
      </c>
      <c r="L1120" s="36">
        <f t="shared" si="208"/>
        <v>1353.1424331364178</v>
      </c>
      <c r="M1120" s="36">
        <f t="shared" si="209"/>
        <v>1353.1424331364178</v>
      </c>
      <c r="N1120" s="36">
        <f t="shared" si="210"/>
        <v>8.3900200467287814E-2</v>
      </c>
      <c r="O1120" s="36">
        <f t="shared" si="211"/>
        <v>1830994.4443543451</v>
      </c>
      <c r="P1120" s="35">
        <f t="shared" si="214"/>
        <v>1830994.4443543451</v>
      </c>
    </row>
    <row r="1121" spans="1:16" x14ac:dyDescent="0.4">
      <c r="A1121" s="1">
        <v>1120</v>
      </c>
      <c r="B1121" s="21">
        <v>40933</v>
      </c>
      <c r="C1121" s="43">
        <v>4</v>
      </c>
      <c r="D1121" s="23">
        <v>17816</v>
      </c>
      <c r="E1121" s="25">
        <f t="shared" si="215"/>
        <v>15217.5</v>
      </c>
      <c r="F1121" s="25">
        <f t="shared" si="216"/>
        <v>15290.25</v>
      </c>
      <c r="G1121" s="25">
        <f t="shared" si="205"/>
        <v>1.1651869655499421</v>
      </c>
      <c r="H1121" s="25">
        <f t="shared" si="212"/>
        <v>1.0020806698719684</v>
      </c>
      <c r="I1121" s="4">
        <f t="shared" si="206"/>
        <v>17779.007754212318</v>
      </c>
      <c r="J1121" s="25">
        <f t="shared" si="213"/>
        <v>14722.766831041557</v>
      </c>
      <c r="K1121" s="15">
        <f t="shared" si="207"/>
        <v>14753.400048418922</v>
      </c>
      <c r="L1121" s="36">
        <f t="shared" si="208"/>
        <v>3062.5999515810781</v>
      </c>
      <c r="M1121" s="36">
        <f t="shared" si="209"/>
        <v>3062.5999515810781</v>
      </c>
      <c r="N1121" s="36">
        <f t="shared" si="210"/>
        <v>0.17190165871020868</v>
      </c>
      <c r="O1121" s="36">
        <f t="shared" si="211"/>
        <v>9379518.4634244218</v>
      </c>
      <c r="P1121" s="35">
        <f t="shared" si="214"/>
        <v>9379518.4634244218</v>
      </c>
    </row>
    <row r="1122" spans="1:16" x14ac:dyDescent="0.4">
      <c r="A1122" s="1">
        <v>1121</v>
      </c>
      <c r="B1122" s="21">
        <v>40934</v>
      </c>
      <c r="C1122" s="43">
        <v>1</v>
      </c>
      <c r="D1122" s="23">
        <v>12606</v>
      </c>
      <c r="E1122" s="25">
        <f t="shared" si="215"/>
        <v>15363</v>
      </c>
      <c r="F1122" s="25">
        <f t="shared" si="216"/>
        <v>15108.125</v>
      </c>
      <c r="G1122" s="25">
        <f t="shared" si="205"/>
        <v>0.83438547139370367</v>
      </c>
      <c r="H1122" s="25">
        <f t="shared" si="212"/>
        <v>0.99569607902686397</v>
      </c>
      <c r="I1122" s="4">
        <f t="shared" si="206"/>
        <v>12660.489747353809</v>
      </c>
      <c r="J1122" s="25">
        <f t="shared" si="213"/>
        <v>14722.936268925618</v>
      </c>
      <c r="K1122" s="15">
        <f t="shared" si="207"/>
        <v>14659.569914731643</v>
      </c>
      <c r="L1122" s="36">
        <f t="shared" si="208"/>
        <v>-2053.5699147316427</v>
      </c>
      <c r="M1122" s="36">
        <f t="shared" si="209"/>
        <v>2053.5699147316427</v>
      </c>
      <c r="N1122" s="36">
        <f t="shared" si="210"/>
        <v>0.16290416585210557</v>
      </c>
      <c r="O1122" s="36">
        <f t="shared" si="211"/>
        <v>4217149.3946909262</v>
      </c>
      <c r="P1122" s="35">
        <f t="shared" si="214"/>
        <v>4217149.3946909262</v>
      </c>
    </row>
    <row r="1123" spans="1:16" x14ac:dyDescent="0.4">
      <c r="A1123" s="1">
        <v>1122</v>
      </c>
      <c r="B1123" s="21">
        <v>40935</v>
      </c>
      <c r="C1123" s="43">
        <v>2</v>
      </c>
      <c r="D1123" s="23">
        <v>14902</v>
      </c>
      <c r="E1123" s="25">
        <f t="shared" si="215"/>
        <v>14853.25</v>
      </c>
      <c r="F1123" s="25">
        <f t="shared" si="216"/>
        <v>14518.25</v>
      </c>
      <c r="G1123" s="25">
        <f t="shared" si="205"/>
        <v>1.0264322490658309</v>
      </c>
      <c r="H1123" s="25">
        <f t="shared" si="212"/>
        <v>0.99867359391021715</v>
      </c>
      <c r="I1123" s="4">
        <f t="shared" si="206"/>
        <v>14921.792356251808</v>
      </c>
      <c r="J1123" s="25">
        <f t="shared" si="213"/>
        <v>14723.105706809678</v>
      </c>
      <c r="K1123" s="15">
        <f t="shared" si="207"/>
        <v>14703.576889739648</v>
      </c>
      <c r="L1123" s="36">
        <f t="shared" si="208"/>
        <v>198.42311026035168</v>
      </c>
      <c r="M1123" s="36">
        <f t="shared" si="209"/>
        <v>198.42311026035168</v>
      </c>
      <c r="N1123" s="36">
        <f t="shared" si="210"/>
        <v>1.3315199990628888E-2</v>
      </c>
      <c r="O1123" s="36">
        <f t="shared" si="211"/>
        <v>39371.730685391682</v>
      </c>
      <c r="P1123" s="35">
        <f t="shared" si="214"/>
        <v>39371.730685391682</v>
      </c>
    </row>
    <row r="1124" spans="1:16" x14ac:dyDescent="0.4">
      <c r="A1124" s="1">
        <v>1123</v>
      </c>
      <c r="B1124" s="21">
        <v>40936</v>
      </c>
      <c r="C1124" s="43">
        <v>3</v>
      </c>
      <c r="D1124" s="23">
        <v>14089</v>
      </c>
      <c r="E1124" s="25">
        <f t="shared" si="215"/>
        <v>14183.25</v>
      </c>
      <c r="F1124" s="25">
        <f t="shared" si="216"/>
        <v>14214.125</v>
      </c>
      <c r="G1124" s="25">
        <f t="shared" si="205"/>
        <v>0.99119713665104259</v>
      </c>
      <c r="H1124" s="25">
        <f t="shared" si="212"/>
        <v>1.0035496571909501</v>
      </c>
      <c r="I1124" s="4">
        <f t="shared" si="206"/>
        <v>14039.165774254476</v>
      </c>
      <c r="J1124" s="25">
        <f t="shared" si="213"/>
        <v>14723.275144693736</v>
      </c>
      <c r="K1124" s="15">
        <f t="shared" si="207"/>
        <v>14775.537724185437</v>
      </c>
      <c r="L1124" s="36">
        <f t="shared" si="208"/>
        <v>-686.53772418543667</v>
      </c>
      <c r="M1124" s="36">
        <f t="shared" si="209"/>
        <v>686.53772418543667</v>
      </c>
      <c r="N1124" s="36">
        <f t="shared" si="210"/>
        <v>4.872863398292545E-2</v>
      </c>
      <c r="O1124" s="36">
        <f t="shared" si="211"/>
        <v>471334.04672971874</v>
      </c>
      <c r="P1124" s="35">
        <f t="shared" si="214"/>
        <v>471334.04672971874</v>
      </c>
    </row>
    <row r="1125" spans="1:16" x14ac:dyDescent="0.4">
      <c r="A1125" s="1">
        <v>1124</v>
      </c>
      <c r="B1125" s="21">
        <v>40937</v>
      </c>
      <c r="C1125" s="43">
        <v>4</v>
      </c>
      <c r="D1125" s="23">
        <v>15136</v>
      </c>
      <c r="E1125" s="25">
        <f t="shared" si="215"/>
        <v>14245</v>
      </c>
      <c r="F1125" s="25">
        <f t="shared" si="216"/>
        <v>14168.5</v>
      </c>
      <c r="G1125" s="25">
        <f t="shared" si="205"/>
        <v>1.0682852807283763</v>
      </c>
      <c r="H1125" s="25">
        <f t="shared" si="212"/>
        <v>1.0020806698719684</v>
      </c>
      <c r="I1125" s="4">
        <f t="shared" si="206"/>
        <v>15104.57237133799</v>
      </c>
      <c r="J1125" s="25">
        <f t="shared" si="213"/>
        <v>14723.444582577797</v>
      </c>
      <c r="K1125" s="15">
        <f t="shared" si="207"/>
        <v>14754.079210132362</v>
      </c>
      <c r="L1125" s="36">
        <f t="shared" si="208"/>
        <v>381.92078986763772</v>
      </c>
      <c r="M1125" s="36">
        <f t="shared" si="209"/>
        <v>381.92078986763772</v>
      </c>
      <c r="N1125" s="36">
        <f t="shared" si="210"/>
        <v>2.5232610324236106E-2</v>
      </c>
      <c r="O1125" s="36">
        <f t="shared" si="211"/>
        <v>145863.48973312028</v>
      </c>
      <c r="P1125" s="35">
        <f t="shared" si="214"/>
        <v>145863.48973312028</v>
      </c>
    </row>
    <row r="1126" spans="1:16" x14ac:dyDescent="0.4">
      <c r="A1126" s="1">
        <v>1125</v>
      </c>
      <c r="B1126" s="21">
        <v>40938</v>
      </c>
      <c r="C1126" s="43">
        <v>1</v>
      </c>
      <c r="D1126" s="23">
        <v>12853</v>
      </c>
      <c r="E1126" s="25">
        <f t="shared" si="215"/>
        <v>14092</v>
      </c>
      <c r="F1126" s="25">
        <f t="shared" si="216"/>
        <v>14532</v>
      </c>
      <c r="G1126" s="25">
        <f t="shared" si="205"/>
        <v>0.88446187723644376</v>
      </c>
      <c r="H1126" s="25">
        <f t="shared" si="212"/>
        <v>0.99569607902686397</v>
      </c>
      <c r="I1126" s="4">
        <f t="shared" si="206"/>
        <v>12908.557410974021</v>
      </c>
      <c r="J1126" s="25">
        <f t="shared" si="213"/>
        <v>14723.614020461857</v>
      </c>
      <c r="K1126" s="15">
        <f t="shared" si="207"/>
        <v>14660.244749278831</v>
      </c>
      <c r="L1126" s="36">
        <f t="shared" si="208"/>
        <v>-1807.2447492788306</v>
      </c>
      <c r="M1126" s="36">
        <f t="shared" si="209"/>
        <v>1807.2447492788306</v>
      </c>
      <c r="N1126" s="36">
        <f t="shared" si="210"/>
        <v>0.1406087877755256</v>
      </c>
      <c r="O1126" s="36">
        <f t="shared" si="211"/>
        <v>3266133.5837959033</v>
      </c>
      <c r="P1126" s="35">
        <f t="shared" si="214"/>
        <v>3266133.5837959033</v>
      </c>
    </row>
    <row r="1127" spans="1:16" x14ac:dyDescent="0.4">
      <c r="A1127" s="1">
        <v>1126</v>
      </c>
      <c r="B1127" s="21">
        <v>40939</v>
      </c>
      <c r="C1127" s="43">
        <v>2</v>
      </c>
      <c r="D1127" s="23">
        <v>14290</v>
      </c>
      <c r="E1127" s="25">
        <f t="shared" si="215"/>
        <v>14972</v>
      </c>
      <c r="F1127" s="25">
        <f t="shared" si="216"/>
        <v>14810.125</v>
      </c>
      <c r="G1127" s="25">
        <f t="shared" si="205"/>
        <v>0.96488044496585945</v>
      </c>
      <c r="H1127" s="25">
        <f t="shared" si="212"/>
        <v>0.99867359391021715</v>
      </c>
      <c r="I1127" s="4">
        <f t="shared" si="206"/>
        <v>14308.979517570684</v>
      </c>
      <c r="J1127" s="25">
        <f t="shared" si="213"/>
        <v>14723.783458345917</v>
      </c>
      <c r="K1127" s="15">
        <f t="shared" si="207"/>
        <v>14704.253742302122</v>
      </c>
      <c r="L1127" s="36">
        <f t="shared" si="208"/>
        <v>-414.25374230212219</v>
      </c>
      <c r="M1127" s="36">
        <f t="shared" si="209"/>
        <v>414.25374230212219</v>
      </c>
      <c r="N1127" s="36">
        <f t="shared" si="210"/>
        <v>2.898906524157608E-2</v>
      </c>
      <c r="O1127" s="36">
        <f t="shared" si="211"/>
        <v>171606.16301131307</v>
      </c>
      <c r="P1127" s="35">
        <f t="shared" si="214"/>
        <v>171606.16301131307</v>
      </c>
    </row>
    <row r="1128" spans="1:16" x14ac:dyDescent="0.4">
      <c r="A1128" s="1">
        <v>1127</v>
      </c>
      <c r="B1128" s="21">
        <v>40940</v>
      </c>
      <c r="C1128" s="43">
        <v>3</v>
      </c>
      <c r="D1128" s="23">
        <v>17609</v>
      </c>
      <c r="E1128" s="25">
        <f t="shared" si="215"/>
        <v>14648.25</v>
      </c>
      <c r="F1128" s="25">
        <f t="shared" si="216"/>
        <v>15205.875</v>
      </c>
      <c r="G1128" s="25">
        <f t="shared" si="205"/>
        <v>1.1580392446998282</v>
      </c>
      <c r="H1128" s="25">
        <f t="shared" si="212"/>
        <v>1.0035496571909501</v>
      </c>
      <c r="I1128" s="4">
        <f t="shared" si="206"/>
        <v>17546.715176296904</v>
      </c>
      <c r="J1128" s="25">
        <f t="shared" si="213"/>
        <v>14723.952896229977</v>
      </c>
      <c r="K1128" s="15">
        <f t="shared" si="207"/>
        <v>14776.217881507291</v>
      </c>
      <c r="L1128" s="36">
        <f t="shared" si="208"/>
        <v>2832.7821184927088</v>
      </c>
      <c r="M1128" s="36">
        <f t="shared" si="209"/>
        <v>2832.7821184927088</v>
      </c>
      <c r="N1128" s="36">
        <f t="shared" si="210"/>
        <v>0.16087126574437555</v>
      </c>
      <c r="O1128" s="36">
        <f t="shared" si="211"/>
        <v>8024654.5308520393</v>
      </c>
      <c r="P1128" s="35">
        <f t="shared" si="214"/>
        <v>8024654.5308520393</v>
      </c>
    </row>
    <row r="1129" spans="1:16" x14ac:dyDescent="0.4">
      <c r="A1129" s="1">
        <v>1128</v>
      </c>
      <c r="B1129" s="21">
        <v>40941</v>
      </c>
      <c r="C1129" s="43">
        <v>4</v>
      </c>
      <c r="D1129" s="23">
        <v>13841</v>
      </c>
      <c r="E1129" s="25">
        <f t="shared" si="215"/>
        <v>15763.5</v>
      </c>
      <c r="F1129" s="25">
        <f t="shared" si="216"/>
        <v>15893</v>
      </c>
      <c r="G1129" s="25">
        <f t="shared" si="205"/>
        <v>0.87088655382872959</v>
      </c>
      <c r="H1129" s="25">
        <f t="shared" si="212"/>
        <v>1.0020806698719684</v>
      </c>
      <c r="I1129" s="4">
        <f t="shared" si="206"/>
        <v>13812.261244165507</v>
      </c>
      <c r="J1129" s="25">
        <f t="shared" si="213"/>
        <v>14724.122334114038</v>
      </c>
      <c r="K1129" s="15">
        <f t="shared" si="207"/>
        <v>14754.758371845806</v>
      </c>
      <c r="L1129" s="36">
        <f t="shared" si="208"/>
        <v>-913.75837184580632</v>
      </c>
      <c r="M1129" s="36">
        <f t="shared" si="209"/>
        <v>913.75837184580632</v>
      </c>
      <c r="N1129" s="36">
        <f t="shared" si="210"/>
        <v>6.6018233642497384E-2</v>
      </c>
      <c r="O1129" s="36">
        <f t="shared" si="211"/>
        <v>834954.36211829889</v>
      </c>
      <c r="P1129" s="35">
        <f t="shared" si="214"/>
        <v>834954.36211829889</v>
      </c>
    </row>
    <row r="1130" spans="1:16" x14ac:dyDescent="0.4">
      <c r="A1130" s="1">
        <v>1129</v>
      </c>
      <c r="B1130" s="21">
        <v>40942</v>
      </c>
      <c r="C1130" s="43">
        <v>1</v>
      </c>
      <c r="D1130" s="23">
        <v>17314</v>
      </c>
      <c r="E1130" s="25">
        <f t="shared" si="215"/>
        <v>16022.5</v>
      </c>
      <c r="F1130" s="25">
        <f t="shared" si="216"/>
        <v>15549.375</v>
      </c>
      <c r="G1130" s="25">
        <f t="shared" si="205"/>
        <v>1.1134852687005106</v>
      </c>
      <c r="H1130" s="25">
        <f t="shared" si="212"/>
        <v>0.99569607902686397</v>
      </c>
      <c r="I1130" s="4">
        <f t="shared" si="206"/>
        <v>17388.84019400951</v>
      </c>
      <c r="J1130" s="25">
        <f t="shared" si="213"/>
        <v>14724.291771998098</v>
      </c>
      <c r="K1130" s="15">
        <f t="shared" si="207"/>
        <v>14660.91958382602</v>
      </c>
      <c r="L1130" s="36">
        <f t="shared" si="208"/>
        <v>2653.0804161739798</v>
      </c>
      <c r="M1130" s="36">
        <f t="shared" si="209"/>
        <v>2653.0804161739798</v>
      </c>
      <c r="N1130" s="36">
        <f t="shared" si="210"/>
        <v>0.15323324570717223</v>
      </c>
      <c r="O1130" s="36">
        <f t="shared" si="211"/>
        <v>7038835.6946858978</v>
      </c>
      <c r="P1130" s="35">
        <f t="shared" si="214"/>
        <v>7038835.6946858978</v>
      </c>
    </row>
    <row r="1131" spans="1:16" x14ac:dyDescent="0.4">
      <c r="A1131" s="1">
        <v>1130</v>
      </c>
      <c r="B1131" s="21">
        <v>40943</v>
      </c>
      <c r="C1131" s="43">
        <v>2</v>
      </c>
      <c r="D1131" s="23">
        <v>15326</v>
      </c>
      <c r="E1131" s="25">
        <f t="shared" si="215"/>
        <v>15076.25</v>
      </c>
      <c r="F1131" s="25">
        <f t="shared" si="216"/>
        <v>15437.125</v>
      </c>
      <c r="G1131" s="25">
        <f t="shared" si="205"/>
        <v>0.9928014445695037</v>
      </c>
      <c r="H1131" s="25">
        <f t="shared" si="212"/>
        <v>0.99867359391021715</v>
      </c>
      <c r="I1131" s="4">
        <f t="shared" si="206"/>
        <v>15346.355499390364</v>
      </c>
      <c r="J1131" s="25">
        <f t="shared" si="213"/>
        <v>14724.461209882158</v>
      </c>
      <c r="K1131" s="15">
        <f t="shared" si="207"/>
        <v>14704.9305948646</v>
      </c>
      <c r="L1131" s="36">
        <f t="shared" si="208"/>
        <v>621.0694051354003</v>
      </c>
      <c r="M1131" s="36">
        <f t="shared" si="209"/>
        <v>621.0694051354003</v>
      </c>
      <c r="N1131" s="36">
        <f t="shared" si="210"/>
        <v>4.0523907421075318E-2</v>
      </c>
      <c r="O1131" s="36">
        <f t="shared" si="211"/>
        <v>385727.20599524002</v>
      </c>
      <c r="P1131" s="35">
        <f t="shared" si="214"/>
        <v>385727.20599524002</v>
      </c>
    </row>
    <row r="1132" spans="1:16" x14ac:dyDescent="0.4">
      <c r="A1132" s="1">
        <v>1131</v>
      </c>
      <c r="B1132" s="21">
        <v>40944</v>
      </c>
      <c r="C1132" s="43">
        <v>3</v>
      </c>
      <c r="D1132" s="23">
        <v>13824</v>
      </c>
      <c r="E1132" s="25">
        <f t="shared" si="215"/>
        <v>15798</v>
      </c>
      <c r="F1132" s="25">
        <f t="shared" si="216"/>
        <v>15749.375</v>
      </c>
      <c r="G1132" s="25">
        <f t="shared" si="205"/>
        <v>0.87774911702845348</v>
      </c>
      <c r="H1132" s="25">
        <f t="shared" si="212"/>
        <v>1.0035496571909501</v>
      </c>
      <c r="I1132" s="4">
        <f t="shared" si="206"/>
        <v>13775.103106202987</v>
      </c>
      <c r="J1132" s="25">
        <f t="shared" si="213"/>
        <v>14724.630647766218</v>
      </c>
      <c r="K1132" s="15">
        <f t="shared" si="207"/>
        <v>14776.898038829146</v>
      </c>
      <c r="L1132" s="36">
        <f t="shared" si="208"/>
        <v>-952.89803882914566</v>
      </c>
      <c r="M1132" s="36">
        <f t="shared" si="209"/>
        <v>952.89803882914566</v>
      </c>
      <c r="N1132" s="36">
        <f t="shared" si="210"/>
        <v>6.8930703040302785E-2</v>
      </c>
      <c r="O1132" s="36">
        <f t="shared" si="211"/>
        <v>908014.67240443197</v>
      </c>
      <c r="P1132" s="35">
        <f t="shared" si="214"/>
        <v>908014.67240443197</v>
      </c>
    </row>
    <row r="1133" spans="1:16" x14ac:dyDescent="0.4">
      <c r="A1133" s="1">
        <v>1132</v>
      </c>
      <c r="B1133" s="21">
        <v>40945</v>
      </c>
      <c r="C1133" s="43">
        <v>4</v>
      </c>
      <c r="D1133" s="23">
        <v>16728</v>
      </c>
      <c r="E1133" s="25">
        <f t="shared" si="215"/>
        <v>15700.75</v>
      </c>
      <c r="F1133" s="25">
        <f t="shared" si="216"/>
        <v>15884.875</v>
      </c>
      <c r="G1133" s="25">
        <f t="shared" ref="G1133:G1196" si="217">D1133/F1133</f>
        <v>1.0530772196822449</v>
      </c>
      <c r="H1133" s="25">
        <f t="shared" si="212"/>
        <v>1.0020806698719684</v>
      </c>
      <c r="I1133" s="4">
        <f t="shared" ref="I1133:I1196" si="218">D1133/H1133</f>
        <v>16693.266822657366</v>
      </c>
      <c r="J1133" s="25">
        <f t="shared" si="213"/>
        <v>14724.800085650279</v>
      </c>
      <c r="K1133" s="15">
        <f t="shared" ref="K1133:K1196" si="219">H1133*J1133</f>
        <v>14755.437533559249</v>
      </c>
      <c r="L1133" s="36">
        <f t="shared" ref="L1133:L1196" si="220">D1133-K1133</f>
        <v>1972.5624664407515</v>
      </c>
      <c r="M1133" s="36">
        <f t="shared" ref="M1133:M1196" si="221">ABS(L1133)</f>
        <v>1972.5624664407515</v>
      </c>
      <c r="N1133" s="36">
        <f t="shared" ref="N1133:N1196" si="222">M1133/D1133</f>
        <v>0.11791980311099662</v>
      </c>
      <c r="O1133" s="36">
        <f t="shared" ref="O1133:O1196" si="223">L1133^2</f>
        <v>3891002.6840108205</v>
      </c>
      <c r="P1133" s="35">
        <f t="shared" si="214"/>
        <v>3891002.6840108205</v>
      </c>
    </row>
    <row r="1134" spans="1:16" x14ac:dyDescent="0.4">
      <c r="A1134" s="1">
        <v>1133</v>
      </c>
      <c r="B1134" s="21">
        <v>40946</v>
      </c>
      <c r="C1134" s="43">
        <v>1</v>
      </c>
      <c r="D1134" s="23">
        <v>16925</v>
      </c>
      <c r="E1134" s="25">
        <f t="shared" si="215"/>
        <v>16069</v>
      </c>
      <c r="F1134" s="25">
        <f t="shared" si="216"/>
        <v>16026.625</v>
      </c>
      <c r="G1134" s="25">
        <f t="shared" si="217"/>
        <v>1.0560551582132858</v>
      </c>
      <c r="H1134" s="25">
        <f t="shared" si="212"/>
        <v>0.99569607902686397</v>
      </c>
      <c r="I1134" s="4">
        <f t="shared" si="218"/>
        <v>16998.158731870793</v>
      </c>
      <c r="J1134" s="25">
        <f t="shared" si="213"/>
        <v>14724.969523534337</v>
      </c>
      <c r="K1134" s="15">
        <f t="shared" si="219"/>
        <v>14661.594418373208</v>
      </c>
      <c r="L1134" s="36">
        <f t="shared" si="220"/>
        <v>2263.4055816267919</v>
      </c>
      <c r="M1134" s="36">
        <f t="shared" si="221"/>
        <v>2263.4055816267919</v>
      </c>
      <c r="N1134" s="36">
        <f t="shared" si="222"/>
        <v>0.13373149669877649</v>
      </c>
      <c r="O1134" s="36">
        <f t="shared" si="223"/>
        <v>5123004.8269393165</v>
      </c>
      <c r="P1134" s="35">
        <f t="shared" si="214"/>
        <v>5123004.8269393165</v>
      </c>
    </row>
    <row r="1135" spans="1:16" x14ac:dyDescent="0.4">
      <c r="A1135" s="1">
        <v>1134</v>
      </c>
      <c r="B1135" s="21">
        <v>40947</v>
      </c>
      <c r="C1135" s="43">
        <v>2</v>
      </c>
      <c r="D1135" s="23">
        <v>16799</v>
      </c>
      <c r="E1135" s="25">
        <f t="shared" si="215"/>
        <v>15984.25</v>
      </c>
      <c r="F1135" s="25">
        <f t="shared" si="216"/>
        <v>15920.5</v>
      </c>
      <c r="G1135" s="25">
        <f t="shared" si="217"/>
        <v>1.0551804277503847</v>
      </c>
      <c r="H1135" s="25">
        <f t="shared" si="212"/>
        <v>0.99867359391021715</v>
      </c>
      <c r="I1135" s="4">
        <f t="shared" si="218"/>
        <v>16821.311890529734</v>
      </c>
      <c r="J1135" s="25">
        <f t="shared" si="213"/>
        <v>14725.138961418397</v>
      </c>
      <c r="K1135" s="15">
        <f t="shared" si="219"/>
        <v>14705.607447427074</v>
      </c>
      <c r="L1135" s="36">
        <f t="shared" si="220"/>
        <v>2093.3925525729264</v>
      </c>
      <c r="M1135" s="36">
        <f t="shared" si="221"/>
        <v>2093.3925525729264</v>
      </c>
      <c r="N1135" s="36">
        <f t="shared" si="222"/>
        <v>0.12461411706488043</v>
      </c>
      <c r="O1135" s="36">
        <f t="shared" si="223"/>
        <v>4382292.3791677924</v>
      </c>
      <c r="P1135" s="35">
        <f t="shared" si="214"/>
        <v>4382292.3791677924</v>
      </c>
    </row>
    <row r="1136" spans="1:16" x14ac:dyDescent="0.4">
      <c r="A1136" s="1">
        <v>1135</v>
      </c>
      <c r="B1136" s="21">
        <v>40948</v>
      </c>
      <c r="C1136" s="43">
        <v>3</v>
      </c>
      <c r="D1136" s="23">
        <v>13485</v>
      </c>
      <c r="E1136" s="25">
        <f t="shared" si="215"/>
        <v>15856.75</v>
      </c>
      <c r="F1136" s="25">
        <f t="shared" si="216"/>
        <v>15512.25</v>
      </c>
      <c r="G1136" s="25">
        <f t="shared" si="217"/>
        <v>0.86931296233621813</v>
      </c>
      <c r="H1136" s="25">
        <f t="shared" si="212"/>
        <v>1.0035496571909501</v>
      </c>
      <c r="I1136" s="4">
        <f t="shared" si="218"/>
        <v>13437.302183676742</v>
      </c>
      <c r="J1136" s="25">
        <f t="shared" si="213"/>
        <v>14725.308399302457</v>
      </c>
      <c r="K1136" s="15">
        <f t="shared" si="219"/>
        <v>14777.578196151</v>
      </c>
      <c r="L1136" s="36">
        <f t="shared" si="220"/>
        <v>-1292.5781961510002</v>
      </c>
      <c r="M1136" s="36">
        <f t="shared" si="221"/>
        <v>1292.5781961510002</v>
      </c>
      <c r="N1136" s="36">
        <f t="shared" si="222"/>
        <v>9.5853036422024487E-2</v>
      </c>
      <c r="O1136" s="36">
        <f t="shared" si="223"/>
        <v>1670758.3931649735</v>
      </c>
      <c r="P1136" s="35">
        <f t="shared" si="214"/>
        <v>1670758.3931649735</v>
      </c>
    </row>
    <row r="1137" spans="1:16" x14ac:dyDescent="0.4">
      <c r="A1137" s="1">
        <v>1136</v>
      </c>
      <c r="B1137" s="21">
        <v>40949</v>
      </c>
      <c r="C1137" s="43">
        <v>4</v>
      </c>
      <c r="D1137" s="23">
        <v>16218</v>
      </c>
      <c r="E1137" s="25">
        <f t="shared" si="215"/>
        <v>15167.75</v>
      </c>
      <c r="F1137" s="25">
        <f t="shared" si="216"/>
        <v>14659.625</v>
      </c>
      <c r="G1137" s="25">
        <f t="shared" si="217"/>
        <v>1.1063038788509256</v>
      </c>
      <c r="H1137" s="25">
        <f t="shared" si="212"/>
        <v>1.0020806698719684</v>
      </c>
      <c r="I1137" s="4">
        <f t="shared" si="218"/>
        <v>16184.325760990983</v>
      </c>
      <c r="J1137" s="25">
        <f t="shared" si="213"/>
        <v>14725.477837186518</v>
      </c>
      <c r="K1137" s="15">
        <f t="shared" si="219"/>
        <v>14756.116695272691</v>
      </c>
      <c r="L1137" s="36">
        <f t="shared" si="220"/>
        <v>1461.8833047273092</v>
      </c>
      <c r="M1137" s="36">
        <f t="shared" si="221"/>
        <v>1461.8833047273092</v>
      </c>
      <c r="N1137" s="36">
        <f t="shared" si="222"/>
        <v>9.0139555107122279E-2</v>
      </c>
      <c r="O1137" s="36">
        <f t="shared" si="223"/>
        <v>2137102.796640439</v>
      </c>
      <c r="P1137" s="35">
        <f t="shared" si="214"/>
        <v>2137102.796640439</v>
      </c>
    </row>
    <row r="1138" spans="1:16" x14ac:dyDescent="0.4">
      <c r="A1138" s="1">
        <v>1137</v>
      </c>
      <c r="B1138" s="21">
        <v>40950</v>
      </c>
      <c r="C1138" s="43">
        <v>1</v>
      </c>
      <c r="D1138" s="23">
        <v>14169</v>
      </c>
      <c r="E1138" s="25">
        <f t="shared" si="215"/>
        <v>14151.5</v>
      </c>
      <c r="F1138" s="25">
        <f t="shared" si="216"/>
        <v>14379.5</v>
      </c>
      <c r="G1138" s="25">
        <f t="shared" si="217"/>
        <v>0.98536110434994262</v>
      </c>
      <c r="H1138" s="25">
        <f t="shared" si="212"/>
        <v>0.99569607902686397</v>
      </c>
      <c r="I1138" s="4">
        <f t="shared" si="218"/>
        <v>14230.245853582113</v>
      </c>
      <c r="J1138" s="25">
        <f t="shared" si="213"/>
        <v>14725.647275070578</v>
      </c>
      <c r="K1138" s="15">
        <f t="shared" si="219"/>
        <v>14662.269252920398</v>
      </c>
      <c r="L1138" s="36">
        <f t="shared" si="220"/>
        <v>-493.26925292039778</v>
      </c>
      <c r="M1138" s="36">
        <f t="shared" si="221"/>
        <v>493.26925292039778</v>
      </c>
      <c r="N1138" s="36">
        <f t="shared" si="222"/>
        <v>3.4813272137793616E-2</v>
      </c>
      <c r="O1138" s="36">
        <f t="shared" si="223"/>
        <v>243314.55587664736</v>
      </c>
      <c r="P1138" s="35">
        <f t="shared" si="214"/>
        <v>243314.55587664736</v>
      </c>
    </row>
    <row r="1139" spans="1:16" x14ac:dyDescent="0.4">
      <c r="A1139" s="1">
        <v>1138</v>
      </c>
      <c r="B1139" s="21">
        <v>40951</v>
      </c>
      <c r="C1139" s="43">
        <v>2</v>
      </c>
      <c r="D1139" s="23">
        <v>12734</v>
      </c>
      <c r="E1139" s="25">
        <f t="shared" si="215"/>
        <v>14607.5</v>
      </c>
      <c r="F1139" s="25">
        <f t="shared" si="216"/>
        <v>14571.125</v>
      </c>
      <c r="G1139" s="25">
        <f t="shared" si="217"/>
        <v>0.87392016745446899</v>
      </c>
      <c r="H1139" s="25">
        <f t="shared" si="212"/>
        <v>0.99867359391021715</v>
      </c>
      <c r="I1139" s="4">
        <f t="shared" si="218"/>
        <v>12750.912888505605</v>
      </c>
      <c r="J1139" s="25">
        <f t="shared" si="213"/>
        <v>14725.816712954638</v>
      </c>
      <c r="K1139" s="15">
        <f t="shared" si="219"/>
        <v>14706.284299989549</v>
      </c>
      <c r="L1139" s="36">
        <f t="shared" si="220"/>
        <v>-1972.2842999895493</v>
      </c>
      <c r="M1139" s="36">
        <f t="shared" si="221"/>
        <v>1972.2842999895493</v>
      </c>
      <c r="N1139" s="36">
        <f t="shared" si="222"/>
        <v>0.15488332809718464</v>
      </c>
      <c r="O1139" s="36">
        <f t="shared" si="223"/>
        <v>3889905.3599852663</v>
      </c>
      <c r="P1139" s="35">
        <f t="shared" si="214"/>
        <v>3889905.3599852663</v>
      </c>
    </row>
    <row r="1140" spans="1:16" x14ac:dyDescent="0.4">
      <c r="A1140" s="1">
        <v>1139</v>
      </c>
      <c r="B1140" s="21">
        <v>40952</v>
      </c>
      <c r="C1140" s="43">
        <v>3</v>
      </c>
      <c r="D1140" s="23">
        <v>15309</v>
      </c>
      <c r="E1140" s="25">
        <f t="shared" si="215"/>
        <v>14534.75</v>
      </c>
      <c r="F1140" s="25">
        <f t="shared" si="216"/>
        <v>14725</v>
      </c>
      <c r="G1140" s="25">
        <f t="shared" si="217"/>
        <v>1.0396604414261461</v>
      </c>
      <c r="H1140" s="25">
        <f t="shared" si="212"/>
        <v>1.0035496571909501</v>
      </c>
      <c r="I1140" s="4">
        <f t="shared" si="218"/>
        <v>15254.850510189635</v>
      </c>
      <c r="J1140" s="25">
        <f t="shared" si="213"/>
        <v>14725.986150838698</v>
      </c>
      <c r="K1140" s="15">
        <f t="shared" si="219"/>
        <v>14778.258353472855</v>
      </c>
      <c r="L1140" s="36">
        <f t="shared" si="220"/>
        <v>530.74164652714535</v>
      </c>
      <c r="M1140" s="36">
        <f t="shared" si="221"/>
        <v>530.74164652714535</v>
      </c>
      <c r="N1140" s="36">
        <f t="shared" si="222"/>
        <v>3.4668603209036863E-2</v>
      </c>
      <c r="O1140" s="36">
        <f t="shared" si="223"/>
        <v>281686.69535834529</v>
      </c>
      <c r="P1140" s="35">
        <f t="shared" si="214"/>
        <v>281686.69535834529</v>
      </c>
    </row>
    <row r="1141" spans="1:16" x14ac:dyDescent="0.4">
      <c r="A1141" s="1">
        <v>1140</v>
      </c>
      <c r="B1141" s="21">
        <v>40953</v>
      </c>
      <c r="C1141" s="43">
        <v>4</v>
      </c>
      <c r="D1141" s="23">
        <v>15927</v>
      </c>
      <c r="E1141" s="25">
        <f t="shared" si="215"/>
        <v>14915.25</v>
      </c>
      <c r="F1141" s="25">
        <f t="shared" si="216"/>
        <v>14902.5</v>
      </c>
      <c r="G1141" s="25">
        <f t="shared" si="217"/>
        <v>1.0687468545546048</v>
      </c>
      <c r="H1141" s="25">
        <f t="shared" si="212"/>
        <v>1.0020806698719684</v>
      </c>
      <c r="I1141" s="4">
        <f t="shared" si="218"/>
        <v>15893.929978746048</v>
      </c>
      <c r="J1141" s="25">
        <f t="shared" si="213"/>
        <v>14726.155588722759</v>
      </c>
      <c r="K1141" s="15">
        <f t="shared" si="219"/>
        <v>14756.795856986133</v>
      </c>
      <c r="L1141" s="36">
        <f t="shared" si="220"/>
        <v>1170.204143013867</v>
      </c>
      <c r="M1141" s="36">
        <f t="shared" si="221"/>
        <v>1170.204143013867</v>
      </c>
      <c r="N1141" s="36">
        <f t="shared" si="222"/>
        <v>7.3472979406910721E-2</v>
      </c>
      <c r="O1141" s="36">
        <f t="shared" si="223"/>
        <v>1369377.7363268188</v>
      </c>
      <c r="P1141" s="35">
        <f t="shared" si="214"/>
        <v>1369377.7363268188</v>
      </c>
    </row>
    <row r="1142" spans="1:16" x14ac:dyDescent="0.4">
      <c r="A1142" s="1">
        <v>1141</v>
      </c>
      <c r="B1142" s="21">
        <v>40954</v>
      </c>
      <c r="C1142" s="43">
        <v>1</v>
      </c>
      <c r="D1142" s="23">
        <v>15691</v>
      </c>
      <c r="E1142" s="25">
        <f t="shared" si="215"/>
        <v>14889.75</v>
      </c>
      <c r="F1142" s="25">
        <f t="shared" si="216"/>
        <v>14899.875</v>
      </c>
      <c r="G1142" s="25">
        <f t="shared" si="217"/>
        <v>1.0530960830208307</v>
      </c>
      <c r="H1142" s="25">
        <f t="shared" si="212"/>
        <v>0.99569607902686397</v>
      </c>
      <c r="I1142" s="4">
        <f t="shared" si="218"/>
        <v>15758.824736294513</v>
      </c>
      <c r="J1142" s="25">
        <f t="shared" si="213"/>
        <v>14726.325026606819</v>
      </c>
      <c r="K1142" s="15">
        <f t="shared" si="219"/>
        <v>14662.944087467587</v>
      </c>
      <c r="L1142" s="36">
        <f t="shared" si="220"/>
        <v>1028.0559125324125</v>
      </c>
      <c r="M1142" s="36">
        <f t="shared" si="221"/>
        <v>1028.0559125324125</v>
      </c>
      <c r="N1142" s="36">
        <f t="shared" si="222"/>
        <v>6.5518826877344505E-2</v>
      </c>
      <c r="O1142" s="36">
        <f t="shared" si="223"/>
        <v>1056898.9592928514</v>
      </c>
      <c r="P1142" s="35">
        <f t="shared" si="214"/>
        <v>1056898.9592928514</v>
      </c>
    </row>
    <row r="1143" spans="1:16" x14ac:dyDescent="0.4">
      <c r="A1143" s="1">
        <v>1142</v>
      </c>
      <c r="B1143" s="21">
        <v>40955</v>
      </c>
      <c r="C1143" s="43">
        <v>2</v>
      </c>
      <c r="D1143" s="23">
        <v>12632</v>
      </c>
      <c r="E1143" s="25">
        <f t="shared" si="215"/>
        <v>14910</v>
      </c>
      <c r="F1143" s="25">
        <f t="shared" si="216"/>
        <v>14649.25</v>
      </c>
      <c r="G1143" s="25">
        <f t="shared" si="217"/>
        <v>0.86229670460945096</v>
      </c>
      <c r="H1143" s="25">
        <f t="shared" si="212"/>
        <v>0.99867359391021715</v>
      </c>
      <c r="I1143" s="4">
        <f t="shared" si="218"/>
        <v>12648.777415392084</v>
      </c>
      <c r="J1143" s="25">
        <f t="shared" si="213"/>
        <v>14726.494464490879</v>
      </c>
      <c r="K1143" s="15">
        <f t="shared" si="219"/>
        <v>14706.961152552025</v>
      </c>
      <c r="L1143" s="36">
        <f t="shared" si="220"/>
        <v>-2074.9611525520249</v>
      </c>
      <c r="M1143" s="36">
        <f t="shared" si="221"/>
        <v>2074.9611525520249</v>
      </c>
      <c r="N1143" s="36">
        <f t="shared" si="222"/>
        <v>0.16426228250095196</v>
      </c>
      <c r="O1143" s="36">
        <f t="shared" si="223"/>
        <v>4305463.7846000278</v>
      </c>
      <c r="P1143" s="35">
        <f t="shared" si="214"/>
        <v>4305463.7846000278</v>
      </c>
    </row>
    <row r="1144" spans="1:16" x14ac:dyDescent="0.4">
      <c r="A1144" s="1">
        <v>1143</v>
      </c>
      <c r="B1144" s="21">
        <v>40956</v>
      </c>
      <c r="C1144" s="43">
        <v>3</v>
      </c>
      <c r="D1144" s="23">
        <v>15390</v>
      </c>
      <c r="E1144" s="25">
        <f t="shared" si="215"/>
        <v>14388.5</v>
      </c>
      <c r="F1144" s="25">
        <f t="shared" si="216"/>
        <v>13975.625</v>
      </c>
      <c r="G1144" s="25">
        <f t="shared" si="217"/>
        <v>1.1012029873440365</v>
      </c>
      <c r="H1144" s="25">
        <f t="shared" si="212"/>
        <v>1.0035496571909501</v>
      </c>
      <c r="I1144" s="4">
        <f t="shared" si="218"/>
        <v>15335.564004952545</v>
      </c>
      <c r="J1144" s="25">
        <f t="shared" si="213"/>
        <v>14726.663902374938</v>
      </c>
      <c r="K1144" s="15">
        <f t="shared" si="219"/>
        <v>14778.938510794709</v>
      </c>
      <c r="L1144" s="36">
        <f t="shared" si="220"/>
        <v>611.06148920529085</v>
      </c>
      <c r="M1144" s="36">
        <f t="shared" si="221"/>
        <v>611.06148920529085</v>
      </c>
      <c r="N1144" s="36">
        <f t="shared" si="222"/>
        <v>3.970510001333924E-2</v>
      </c>
      <c r="O1144" s="36">
        <f t="shared" si="223"/>
        <v>373396.14358978777</v>
      </c>
      <c r="P1144" s="35">
        <f t="shared" si="214"/>
        <v>373396.14358978777</v>
      </c>
    </row>
    <row r="1145" spans="1:16" x14ac:dyDescent="0.4">
      <c r="A1145" s="1">
        <v>1144</v>
      </c>
      <c r="B1145" s="21">
        <v>40957</v>
      </c>
      <c r="C1145" s="43">
        <v>4</v>
      </c>
      <c r="D1145" s="23">
        <v>13841</v>
      </c>
      <c r="E1145" s="25">
        <f t="shared" si="215"/>
        <v>13562.75</v>
      </c>
      <c r="F1145" s="25">
        <f t="shared" si="216"/>
        <v>13788.5</v>
      </c>
      <c r="G1145" s="25">
        <f t="shared" si="217"/>
        <v>1.0038075207600536</v>
      </c>
      <c r="H1145" s="25">
        <f t="shared" si="212"/>
        <v>1.0020806698719684</v>
      </c>
      <c r="I1145" s="4">
        <f t="shared" si="218"/>
        <v>13812.261244165507</v>
      </c>
      <c r="J1145" s="25">
        <f t="shared" si="213"/>
        <v>14726.833340258998</v>
      </c>
      <c r="K1145" s="15">
        <f t="shared" si="219"/>
        <v>14757.475018699575</v>
      </c>
      <c r="L1145" s="36">
        <f t="shared" si="220"/>
        <v>-916.47501869957523</v>
      </c>
      <c r="M1145" s="36">
        <f t="shared" si="221"/>
        <v>916.47501869957523</v>
      </c>
      <c r="N1145" s="36">
        <f t="shared" si="222"/>
        <v>6.6214508973309383E-2</v>
      </c>
      <c r="O1145" s="36">
        <f t="shared" si="223"/>
        <v>839926.45990038675</v>
      </c>
      <c r="P1145" s="35">
        <f t="shared" si="214"/>
        <v>839926.45990038675</v>
      </c>
    </row>
    <row r="1146" spans="1:16" x14ac:dyDescent="0.4">
      <c r="A1146" s="1">
        <v>1145</v>
      </c>
      <c r="B1146" s="21">
        <v>40958</v>
      </c>
      <c r="C1146" s="43">
        <v>1</v>
      </c>
      <c r="D1146" s="23">
        <v>12388</v>
      </c>
      <c r="E1146" s="25">
        <f t="shared" si="215"/>
        <v>14014.25</v>
      </c>
      <c r="F1146" s="25">
        <f t="shared" si="216"/>
        <v>14126</v>
      </c>
      <c r="G1146" s="25">
        <f t="shared" si="217"/>
        <v>0.87696446269290673</v>
      </c>
      <c r="H1146" s="25">
        <f t="shared" si="212"/>
        <v>0.99569607902686397</v>
      </c>
      <c r="I1146" s="4">
        <f t="shared" si="218"/>
        <v>12441.547436952165</v>
      </c>
      <c r="J1146" s="25">
        <f t="shared" si="213"/>
        <v>14727.002778143058</v>
      </c>
      <c r="K1146" s="15">
        <f t="shared" si="219"/>
        <v>14663.618922014775</v>
      </c>
      <c r="L1146" s="36">
        <f t="shared" si="220"/>
        <v>-2275.6189220147753</v>
      </c>
      <c r="M1146" s="36">
        <f t="shared" si="221"/>
        <v>2275.6189220147753</v>
      </c>
      <c r="N1146" s="36">
        <f t="shared" si="222"/>
        <v>0.18369542476709519</v>
      </c>
      <c r="O1146" s="36">
        <f t="shared" si="223"/>
        <v>5178441.478231688</v>
      </c>
      <c r="P1146" s="35">
        <f t="shared" si="214"/>
        <v>5178441.478231688</v>
      </c>
    </row>
    <row r="1147" spans="1:16" x14ac:dyDescent="0.4">
      <c r="A1147" s="1">
        <v>1146</v>
      </c>
      <c r="B1147" s="21">
        <v>40959</v>
      </c>
      <c r="C1147" s="43">
        <v>2</v>
      </c>
      <c r="D1147" s="23">
        <v>14438</v>
      </c>
      <c r="E1147" s="25">
        <f t="shared" si="215"/>
        <v>14237.75</v>
      </c>
      <c r="F1147" s="25">
        <f t="shared" si="216"/>
        <v>14693.25</v>
      </c>
      <c r="G1147" s="25">
        <f t="shared" si="217"/>
        <v>0.98262807751858849</v>
      </c>
      <c r="H1147" s="25">
        <f t="shared" si="212"/>
        <v>0.99867359391021715</v>
      </c>
      <c r="I1147" s="4">
        <f t="shared" si="218"/>
        <v>14457.176086402067</v>
      </c>
      <c r="J1147" s="25">
        <f t="shared" si="213"/>
        <v>14727.172216027118</v>
      </c>
      <c r="K1147" s="15">
        <f t="shared" si="219"/>
        <v>14707.638005114499</v>
      </c>
      <c r="L1147" s="36">
        <f t="shared" si="220"/>
        <v>-269.63800511449881</v>
      </c>
      <c r="M1147" s="36">
        <f t="shared" si="221"/>
        <v>269.63800511449881</v>
      </c>
      <c r="N1147" s="36">
        <f t="shared" si="222"/>
        <v>1.867557868918817E-2</v>
      </c>
      <c r="O1147" s="36">
        <f t="shared" si="223"/>
        <v>72704.653802126486</v>
      </c>
      <c r="P1147" s="35">
        <f t="shared" si="214"/>
        <v>72704.653802126486</v>
      </c>
    </row>
    <row r="1148" spans="1:16" x14ac:dyDescent="0.4">
      <c r="A1148" s="1">
        <v>1147</v>
      </c>
      <c r="B1148" s="21">
        <v>40960</v>
      </c>
      <c r="C1148" s="43">
        <v>3</v>
      </c>
      <c r="D1148" s="23">
        <v>16284</v>
      </c>
      <c r="E1148" s="25">
        <f t="shared" si="215"/>
        <v>15148.75</v>
      </c>
      <c r="F1148" s="25">
        <f t="shared" si="216"/>
        <v>15094.375</v>
      </c>
      <c r="G1148" s="25">
        <f t="shared" si="217"/>
        <v>1.0788124715332699</v>
      </c>
      <c r="H1148" s="25">
        <f t="shared" si="212"/>
        <v>1.0035496571909501</v>
      </c>
      <c r="I1148" s="4">
        <f t="shared" si="218"/>
        <v>16226.401836039457</v>
      </c>
      <c r="J1148" s="25">
        <f t="shared" si="213"/>
        <v>14727.341653911179</v>
      </c>
      <c r="K1148" s="15">
        <f t="shared" si="219"/>
        <v>14779.618668116564</v>
      </c>
      <c r="L1148" s="36">
        <f t="shared" si="220"/>
        <v>1504.3813318834364</v>
      </c>
      <c r="M1148" s="36">
        <f t="shared" si="221"/>
        <v>1504.3813318834364</v>
      </c>
      <c r="N1148" s="36">
        <f t="shared" si="222"/>
        <v>9.2384016941994371E-2</v>
      </c>
      <c r="O1148" s="36">
        <f t="shared" si="223"/>
        <v>2263163.1917193821</v>
      </c>
      <c r="P1148" s="35">
        <f t="shared" si="214"/>
        <v>2263163.1917193821</v>
      </c>
    </row>
    <row r="1149" spans="1:16" x14ac:dyDescent="0.4">
      <c r="A1149" s="1">
        <v>1148</v>
      </c>
      <c r="B1149" s="21">
        <v>40961</v>
      </c>
      <c r="C1149" s="43">
        <v>4</v>
      </c>
      <c r="D1149" s="23">
        <v>17485</v>
      </c>
      <c r="E1149" s="25">
        <f t="shared" si="215"/>
        <v>15040</v>
      </c>
      <c r="F1149" s="25">
        <f t="shared" si="216"/>
        <v>14958.375</v>
      </c>
      <c r="G1149" s="25">
        <f t="shared" si="217"/>
        <v>1.1689103930072617</v>
      </c>
      <c r="H1149" s="25">
        <f t="shared" si="212"/>
        <v>1.0020806698719684</v>
      </c>
      <c r="I1149" s="4">
        <f t="shared" si="218"/>
        <v>17448.69502595433</v>
      </c>
      <c r="J1149" s="25">
        <f t="shared" si="213"/>
        <v>14727.511091795239</v>
      </c>
      <c r="K1149" s="15">
        <f t="shared" si="219"/>
        <v>14758.154180413017</v>
      </c>
      <c r="L1149" s="36">
        <f t="shared" si="220"/>
        <v>2726.8458195869825</v>
      </c>
      <c r="M1149" s="36">
        <f t="shared" si="221"/>
        <v>2726.8458195869825</v>
      </c>
      <c r="N1149" s="36">
        <f t="shared" si="222"/>
        <v>0.15595343549253546</v>
      </c>
      <c r="O1149" s="36">
        <f t="shared" si="223"/>
        <v>7435688.1237990027</v>
      </c>
      <c r="P1149" s="35">
        <f t="shared" si="214"/>
        <v>7435688.1237990027</v>
      </c>
    </row>
    <row r="1150" spans="1:16" x14ac:dyDescent="0.4">
      <c r="A1150" s="1">
        <v>1149</v>
      </c>
      <c r="B1150" s="21">
        <v>40962</v>
      </c>
      <c r="C1150" s="43">
        <v>1</v>
      </c>
      <c r="D1150" s="23">
        <v>11953</v>
      </c>
      <c r="E1150" s="25">
        <f t="shared" si="215"/>
        <v>14876.75</v>
      </c>
      <c r="F1150" s="25">
        <f t="shared" si="216"/>
        <v>14451.75</v>
      </c>
      <c r="G1150" s="25">
        <f t="shared" si="217"/>
        <v>0.82709706436936703</v>
      </c>
      <c r="H1150" s="25">
        <f t="shared" si="212"/>
        <v>0.99569607902686397</v>
      </c>
      <c r="I1150" s="4">
        <f t="shared" si="218"/>
        <v>12004.667138673654</v>
      </c>
      <c r="J1150" s="25">
        <f t="shared" si="213"/>
        <v>14727.680529679299</v>
      </c>
      <c r="K1150" s="15">
        <f t="shared" si="219"/>
        <v>14664.293756561965</v>
      </c>
      <c r="L1150" s="36">
        <f t="shared" si="220"/>
        <v>-2711.293756561965</v>
      </c>
      <c r="M1150" s="36">
        <f t="shared" si="221"/>
        <v>2711.293756561965</v>
      </c>
      <c r="N1150" s="36">
        <f t="shared" si="222"/>
        <v>0.22682956216531122</v>
      </c>
      <c r="O1150" s="36">
        <f t="shared" si="223"/>
        <v>7351113.8343718918</v>
      </c>
      <c r="P1150" s="35">
        <f t="shared" si="214"/>
        <v>7351113.8343718918</v>
      </c>
    </row>
    <row r="1151" spans="1:16" x14ac:dyDescent="0.4">
      <c r="A1151" s="1">
        <v>1150</v>
      </c>
      <c r="B1151" s="21">
        <v>40963</v>
      </c>
      <c r="C1151" s="43">
        <v>2</v>
      </c>
      <c r="D1151" s="23">
        <v>13785</v>
      </c>
      <c r="E1151" s="25">
        <f t="shared" si="215"/>
        <v>14026.75</v>
      </c>
      <c r="F1151" s="25">
        <f t="shared" si="216"/>
        <v>13539.625</v>
      </c>
      <c r="G1151" s="25">
        <f t="shared" si="217"/>
        <v>1.0181227323504158</v>
      </c>
      <c r="H1151" s="25">
        <f t="shared" si="212"/>
        <v>0.99867359391021715</v>
      </c>
      <c r="I1151" s="4">
        <f t="shared" si="218"/>
        <v>13803.308792841979</v>
      </c>
      <c r="J1151" s="25">
        <f t="shared" si="213"/>
        <v>14727.849967563359</v>
      </c>
      <c r="K1151" s="15">
        <f t="shared" si="219"/>
        <v>14708.314857676974</v>
      </c>
      <c r="L1151" s="36">
        <f t="shared" si="220"/>
        <v>-923.3148576769745</v>
      </c>
      <c r="M1151" s="36">
        <f t="shared" si="221"/>
        <v>923.3148576769745</v>
      </c>
      <c r="N1151" s="36">
        <f t="shared" si="222"/>
        <v>6.6979677742254232E-2</v>
      </c>
      <c r="O1151" s="36">
        <f t="shared" si="223"/>
        <v>852510.32640705165</v>
      </c>
      <c r="P1151" s="35">
        <f t="shared" si="214"/>
        <v>852510.32640705165</v>
      </c>
    </row>
    <row r="1152" spans="1:16" x14ac:dyDescent="0.4">
      <c r="A1152" s="1">
        <v>1151</v>
      </c>
      <c r="B1152" s="21">
        <v>40964</v>
      </c>
      <c r="C1152" s="43">
        <v>3</v>
      </c>
      <c r="D1152" s="23">
        <v>12884</v>
      </c>
      <c r="E1152" s="25">
        <f t="shared" si="215"/>
        <v>13052.5</v>
      </c>
      <c r="F1152" s="25">
        <f t="shared" si="216"/>
        <v>13024.625</v>
      </c>
      <c r="G1152" s="25">
        <f t="shared" si="217"/>
        <v>0.98920314404445431</v>
      </c>
      <c r="H1152" s="25">
        <f t="shared" si="212"/>
        <v>1.0035496571909501</v>
      </c>
      <c r="I1152" s="4">
        <f t="shared" si="218"/>
        <v>12838.42798179393</v>
      </c>
      <c r="J1152" s="25">
        <f t="shared" si="213"/>
        <v>14728.01940544742</v>
      </c>
      <c r="K1152" s="15">
        <f t="shared" si="219"/>
        <v>14780.298825438418</v>
      </c>
      <c r="L1152" s="36">
        <f t="shared" si="220"/>
        <v>-1896.2988254384181</v>
      </c>
      <c r="M1152" s="36">
        <f t="shared" si="221"/>
        <v>1896.2988254384181</v>
      </c>
      <c r="N1152" s="36">
        <f t="shared" si="222"/>
        <v>0.14718246083812622</v>
      </c>
      <c r="O1152" s="36">
        <f t="shared" si="223"/>
        <v>3595949.2353591244</v>
      </c>
      <c r="P1152" s="35">
        <f t="shared" si="214"/>
        <v>3595949.2353591244</v>
      </c>
    </row>
    <row r="1153" spans="1:16" x14ac:dyDescent="0.4">
      <c r="A1153" s="1">
        <v>1152</v>
      </c>
      <c r="B1153" s="21">
        <v>40965</v>
      </c>
      <c r="C1153" s="43">
        <v>4</v>
      </c>
      <c r="D1153" s="23">
        <v>13588</v>
      </c>
      <c r="E1153" s="25">
        <f t="shared" si="215"/>
        <v>12996.75</v>
      </c>
      <c r="F1153" s="25">
        <f t="shared" si="216"/>
        <v>12932.25</v>
      </c>
      <c r="G1153" s="25">
        <f t="shared" si="217"/>
        <v>1.0507065669160431</v>
      </c>
      <c r="H1153" s="25">
        <f t="shared" si="212"/>
        <v>1.0020806698719684</v>
      </c>
      <c r="I1153" s="4">
        <f t="shared" si="218"/>
        <v>13559.786560632969</v>
      </c>
      <c r="J1153" s="25">
        <f t="shared" si="213"/>
        <v>14728.18884333148</v>
      </c>
      <c r="K1153" s="15">
        <f t="shared" si="219"/>
        <v>14758.833342126462</v>
      </c>
      <c r="L1153" s="36">
        <f t="shared" si="220"/>
        <v>-1170.8333421264615</v>
      </c>
      <c r="M1153" s="36">
        <f t="shared" si="221"/>
        <v>1170.8333421264615</v>
      </c>
      <c r="N1153" s="36">
        <f t="shared" si="222"/>
        <v>8.6166716376689836E-2</v>
      </c>
      <c r="O1153" s="36">
        <f t="shared" si="223"/>
        <v>1370850.7150350197</v>
      </c>
      <c r="P1153" s="35">
        <f t="shared" si="214"/>
        <v>1370850.7150350197</v>
      </c>
    </row>
    <row r="1154" spans="1:16" x14ac:dyDescent="0.4">
      <c r="A1154" s="1">
        <v>1153</v>
      </c>
      <c r="B1154" s="21">
        <v>40966</v>
      </c>
      <c r="C1154" s="43">
        <v>1</v>
      </c>
      <c r="D1154" s="23">
        <v>11730</v>
      </c>
      <c r="E1154" s="25">
        <f t="shared" si="215"/>
        <v>12867.75</v>
      </c>
      <c r="F1154" s="25">
        <f t="shared" si="216"/>
        <v>13156.75</v>
      </c>
      <c r="G1154" s="25">
        <f t="shared" si="217"/>
        <v>0.8915575655081992</v>
      </c>
      <c r="H1154" s="25">
        <f t="shared" ref="H1154:H1217" si="224">VLOOKUP(C1154,$Q$38:$S$42,3,FALSE)</f>
        <v>0.99569607902686397</v>
      </c>
      <c r="I1154" s="4">
        <f t="shared" si="218"/>
        <v>11780.703215648118</v>
      </c>
      <c r="J1154" s="25">
        <f t="shared" si="213"/>
        <v>14728.358281215538</v>
      </c>
      <c r="K1154" s="15">
        <f t="shared" si="219"/>
        <v>14664.968591109153</v>
      </c>
      <c r="L1154" s="36">
        <f t="shared" si="220"/>
        <v>-2934.9685911091528</v>
      </c>
      <c r="M1154" s="36">
        <f t="shared" si="221"/>
        <v>2934.9685911091528</v>
      </c>
      <c r="N1154" s="36">
        <f t="shared" si="222"/>
        <v>0.2502104510749491</v>
      </c>
      <c r="O1154" s="36">
        <f t="shared" si="223"/>
        <v>8614040.6307972465</v>
      </c>
      <c r="P1154" s="35">
        <f t="shared" si="214"/>
        <v>8614040.6307972465</v>
      </c>
    </row>
    <row r="1155" spans="1:16" x14ac:dyDescent="0.4">
      <c r="A1155" s="1">
        <v>1154</v>
      </c>
      <c r="B1155" s="21">
        <v>40967</v>
      </c>
      <c r="C1155" s="43">
        <v>2</v>
      </c>
      <c r="D1155" s="23">
        <v>13269</v>
      </c>
      <c r="E1155" s="25">
        <f t="shared" si="215"/>
        <v>13445.75</v>
      </c>
      <c r="F1155" s="25">
        <f t="shared" si="216"/>
        <v>13266.75</v>
      </c>
      <c r="G1155" s="25">
        <f t="shared" si="217"/>
        <v>1.0001695969246425</v>
      </c>
      <c r="H1155" s="25">
        <f t="shared" si="224"/>
        <v>0.99867359391021715</v>
      </c>
      <c r="I1155" s="4">
        <f t="shared" si="218"/>
        <v>13286.623458267697</v>
      </c>
      <c r="J1155" s="25">
        <f t="shared" ref="J1155:J1218" si="225">INTERCEPT($I$2:$I$3896,$A$2:$A$3896)+SLOPE($I$2:$I$3896,$A$2:$A$3896)*A1155</f>
        <v>14728.527719099598</v>
      </c>
      <c r="K1155" s="15">
        <f t="shared" si="219"/>
        <v>14708.991710239448</v>
      </c>
      <c r="L1155" s="36">
        <f t="shared" si="220"/>
        <v>-1439.9917102394484</v>
      </c>
      <c r="M1155" s="36">
        <f t="shared" si="221"/>
        <v>1439.9917102394484</v>
      </c>
      <c r="N1155" s="36">
        <f t="shared" si="222"/>
        <v>0.10852300175140918</v>
      </c>
      <c r="O1155" s="36">
        <f t="shared" si="223"/>
        <v>2073576.1255583314</v>
      </c>
      <c r="P1155" s="35">
        <f t="shared" ref="P1155:P1218" si="226">(D1155-K1155)^2</f>
        <v>2073576.1255583314</v>
      </c>
    </row>
    <row r="1156" spans="1:16" x14ac:dyDescent="0.4">
      <c r="A1156" s="1">
        <v>1155</v>
      </c>
      <c r="B1156" s="21">
        <v>40968</v>
      </c>
      <c r="C1156" s="43">
        <v>3</v>
      </c>
      <c r="D1156" s="23">
        <v>15196</v>
      </c>
      <c r="E1156" s="25">
        <f t="shared" si="215"/>
        <v>13087.75</v>
      </c>
      <c r="F1156" s="25">
        <f t="shared" si="216"/>
        <v>13512.125</v>
      </c>
      <c r="G1156" s="25">
        <f t="shared" si="217"/>
        <v>1.1246195546592412</v>
      </c>
      <c r="H1156" s="25">
        <f t="shared" si="224"/>
        <v>1.0035496571909501</v>
      </c>
      <c r="I1156" s="4">
        <f t="shared" si="218"/>
        <v>15142.250202680887</v>
      </c>
      <c r="J1156" s="25">
        <f t="shared" si="225"/>
        <v>14728.697156983659</v>
      </c>
      <c r="K1156" s="15">
        <f t="shared" si="219"/>
        <v>14780.978982760273</v>
      </c>
      <c r="L1156" s="36">
        <f t="shared" si="220"/>
        <v>415.02101723972737</v>
      </c>
      <c r="M1156" s="36">
        <f t="shared" si="221"/>
        <v>415.02101723972737</v>
      </c>
      <c r="N1156" s="36">
        <f t="shared" si="222"/>
        <v>2.731120145036374E-2</v>
      </c>
      <c r="O1156" s="36">
        <f t="shared" si="223"/>
        <v>172242.44475069808</v>
      </c>
      <c r="P1156" s="35">
        <f t="shared" si="226"/>
        <v>172242.44475069808</v>
      </c>
    </row>
    <row r="1157" spans="1:16" x14ac:dyDescent="0.4">
      <c r="A1157" s="1">
        <v>1156</v>
      </c>
      <c r="B1157" s="21">
        <v>40969</v>
      </c>
      <c r="C1157" s="43">
        <v>4</v>
      </c>
      <c r="D1157" s="23">
        <v>12156</v>
      </c>
      <c r="E1157" s="25">
        <f t="shared" ref="E1157:E1220" si="227">AVERAGE(D1155:D1158)</f>
        <v>13936.5</v>
      </c>
      <c r="F1157" s="25">
        <f t="shared" ref="F1157:F1220" si="228">AVERAGE(E1157:E1158)</f>
        <v>13943.375</v>
      </c>
      <c r="G1157" s="25">
        <f t="shared" si="217"/>
        <v>0.87181188198696513</v>
      </c>
      <c r="H1157" s="25">
        <f t="shared" si="224"/>
        <v>1.0020806698719684</v>
      </c>
      <c r="I1157" s="4">
        <f t="shared" si="218"/>
        <v>12130.75989336579</v>
      </c>
      <c r="J1157" s="25">
        <f t="shared" si="225"/>
        <v>14728.866594867719</v>
      </c>
      <c r="K1157" s="15">
        <f t="shared" si="219"/>
        <v>14759.512503839902</v>
      </c>
      <c r="L1157" s="36">
        <f t="shared" si="220"/>
        <v>-2603.5125038399019</v>
      </c>
      <c r="M1157" s="36">
        <f t="shared" si="221"/>
        <v>2603.5125038399019</v>
      </c>
      <c r="N1157" s="36">
        <f t="shared" si="222"/>
        <v>0.21417509903256843</v>
      </c>
      <c r="O1157" s="36">
        <f t="shared" si="223"/>
        <v>6778277.3576507149</v>
      </c>
      <c r="P1157" s="35">
        <f t="shared" si="226"/>
        <v>6778277.3576507149</v>
      </c>
    </row>
    <row r="1158" spans="1:16" x14ac:dyDescent="0.4">
      <c r="A1158" s="1">
        <v>1157</v>
      </c>
      <c r="B1158" s="21">
        <v>40970</v>
      </c>
      <c r="C1158" s="43">
        <v>1</v>
      </c>
      <c r="D1158" s="23">
        <v>15125</v>
      </c>
      <c r="E1158" s="25">
        <f t="shared" si="227"/>
        <v>13950.25</v>
      </c>
      <c r="F1158" s="25">
        <f t="shared" si="228"/>
        <v>13543.75</v>
      </c>
      <c r="G1158" s="25">
        <f t="shared" si="217"/>
        <v>1.116751269035533</v>
      </c>
      <c r="H1158" s="25">
        <f t="shared" si="224"/>
        <v>0.99569607902686397</v>
      </c>
      <c r="I1158" s="4">
        <f t="shared" si="218"/>
        <v>15190.37818727006</v>
      </c>
      <c r="J1158" s="25">
        <f t="shared" si="225"/>
        <v>14729.036032751779</v>
      </c>
      <c r="K1158" s="15">
        <f t="shared" si="219"/>
        <v>14665.643425656343</v>
      </c>
      <c r="L1158" s="36">
        <f t="shared" si="220"/>
        <v>459.35657434365748</v>
      </c>
      <c r="M1158" s="36">
        <f t="shared" si="221"/>
        <v>459.35657434365748</v>
      </c>
      <c r="N1158" s="36">
        <f t="shared" si="222"/>
        <v>3.0370682601233552E-2</v>
      </c>
      <c r="O1158" s="36">
        <f t="shared" si="223"/>
        <v>211008.46239274013</v>
      </c>
      <c r="P1158" s="35">
        <f t="shared" si="226"/>
        <v>211008.46239274013</v>
      </c>
    </row>
    <row r="1159" spans="1:16" x14ac:dyDescent="0.4">
      <c r="A1159" s="1">
        <v>1158</v>
      </c>
      <c r="B1159" s="21">
        <v>40971</v>
      </c>
      <c r="C1159" s="43">
        <v>2</v>
      </c>
      <c r="D1159" s="23">
        <v>13324</v>
      </c>
      <c r="E1159" s="25">
        <f t="shared" si="227"/>
        <v>13137.25</v>
      </c>
      <c r="F1159" s="25">
        <f t="shared" si="228"/>
        <v>13467.625</v>
      </c>
      <c r="G1159" s="25">
        <f t="shared" si="217"/>
        <v>0.98933553614687075</v>
      </c>
      <c r="H1159" s="25">
        <f t="shared" si="224"/>
        <v>0.99867359391021715</v>
      </c>
      <c r="I1159" s="4">
        <f t="shared" si="218"/>
        <v>13341.696507495577</v>
      </c>
      <c r="J1159" s="25">
        <f t="shared" si="225"/>
        <v>14729.205470635839</v>
      </c>
      <c r="K1159" s="15">
        <f t="shared" si="219"/>
        <v>14709.668562801926</v>
      </c>
      <c r="L1159" s="36">
        <f t="shared" si="220"/>
        <v>-1385.6685628019259</v>
      </c>
      <c r="M1159" s="36">
        <f t="shared" si="221"/>
        <v>1385.6685628019259</v>
      </c>
      <c r="N1159" s="36">
        <f t="shared" si="222"/>
        <v>0.10399794076868252</v>
      </c>
      <c r="O1159" s="36">
        <f t="shared" si="223"/>
        <v>1920077.3659375547</v>
      </c>
      <c r="P1159" s="35">
        <f t="shared" si="226"/>
        <v>1920077.3659375547</v>
      </c>
    </row>
    <row r="1160" spans="1:16" x14ac:dyDescent="0.4">
      <c r="A1160" s="1">
        <v>1159</v>
      </c>
      <c r="B1160" s="21">
        <v>40972</v>
      </c>
      <c r="C1160" s="43">
        <v>3</v>
      </c>
      <c r="D1160" s="23">
        <v>11944</v>
      </c>
      <c r="E1160" s="25">
        <f t="shared" si="227"/>
        <v>13798</v>
      </c>
      <c r="F1160" s="25">
        <f t="shared" si="228"/>
        <v>13858.75</v>
      </c>
      <c r="G1160" s="25">
        <f t="shared" si="217"/>
        <v>0.86183818886984753</v>
      </c>
      <c r="H1160" s="25">
        <f t="shared" si="224"/>
        <v>1.0035496571909501</v>
      </c>
      <c r="I1160" s="4">
        <f t="shared" si="218"/>
        <v>11901.752857384872</v>
      </c>
      <c r="J1160" s="25">
        <f t="shared" si="225"/>
        <v>14729.3749085199</v>
      </c>
      <c r="K1160" s="15">
        <f t="shared" si="219"/>
        <v>14781.659140082127</v>
      </c>
      <c r="L1160" s="36">
        <f t="shared" si="220"/>
        <v>-2837.6591400821271</v>
      </c>
      <c r="M1160" s="36">
        <f t="shared" si="221"/>
        <v>2837.6591400821271</v>
      </c>
      <c r="N1160" s="36">
        <f t="shared" si="222"/>
        <v>0.23758030308792089</v>
      </c>
      <c r="O1160" s="36">
        <f t="shared" si="223"/>
        <v>8052309.3952916376</v>
      </c>
      <c r="P1160" s="35">
        <f t="shared" si="226"/>
        <v>8052309.3952916376</v>
      </c>
    </row>
    <row r="1161" spans="1:16" x14ac:dyDescent="0.4">
      <c r="A1161" s="1">
        <v>1160</v>
      </c>
      <c r="B1161" s="21">
        <v>40973</v>
      </c>
      <c r="C1161" s="43">
        <v>4</v>
      </c>
      <c r="D1161" s="23">
        <v>14799</v>
      </c>
      <c r="E1161" s="25">
        <f t="shared" si="227"/>
        <v>13919.5</v>
      </c>
      <c r="F1161" s="25">
        <f t="shared" si="228"/>
        <v>14196.375</v>
      </c>
      <c r="G1161" s="25">
        <f t="shared" si="217"/>
        <v>1.0424492167894974</v>
      </c>
      <c r="H1161" s="25">
        <f t="shared" si="224"/>
        <v>1.0020806698719684</v>
      </c>
      <c r="I1161" s="4">
        <f t="shared" si="218"/>
        <v>14768.272101178047</v>
      </c>
      <c r="J1161" s="25">
        <f t="shared" si="225"/>
        <v>14729.54434640396</v>
      </c>
      <c r="K1161" s="15">
        <f t="shared" si="219"/>
        <v>14760.191665553346</v>
      </c>
      <c r="L1161" s="36">
        <f t="shared" si="220"/>
        <v>38.808334446654044</v>
      </c>
      <c r="M1161" s="36">
        <f t="shared" si="221"/>
        <v>38.808334446654044</v>
      </c>
      <c r="N1161" s="36">
        <f t="shared" si="222"/>
        <v>2.6223619465270656E-3</v>
      </c>
      <c r="O1161" s="36">
        <f t="shared" si="223"/>
        <v>1506.0868225233548</v>
      </c>
      <c r="P1161" s="35">
        <f t="shared" si="226"/>
        <v>1506.0868225233548</v>
      </c>
    </row>
    <row r="1162" spans="1:16" x14ac:dyDescent="0.4">
      <c r="A1162" s="1">
        <v>1161</v>
      </c>
      <c r="B1162" s="21">
        <v>40974</v>
      </c>
      <c r="C1162" s="43">
        <v>1</v>
      </c>
      <c r="D1162" s="23">
        <v>15611</v>
      </c>
      <c r="E1162" s="25">
        <f t="shared" si="227"/>
        <v>14473.25</v>
      </c>
      <c r="F1162" s="25">
        <f t="shared" si="228"/>
        <v>14514.625</v>
      </c>
      <c r="G1162" s="25">
        <f t="shared" si="217"/>
        <v>1.0755358819122092</v>
      </c>
      <c r="H1162" s="25">
        <f t="shared" si="224"/>
        <v>0.99569607902686397</v>
      </c>
      <c r="I1162" s="4">
        <f t="shared" si="218"/>
        <v>15678.478934312257</v>
      </c>
      <c r="J1162" s="25">
        <f t="shared" si="225"/>
        <v>14729.71378428802</v>
      </c>
      <c r="K1162" s="15">
        <f t="shared" si="219"/>
        <v>14666.318260203532</v>
      </c>
      <c r="L1162" s="36">
        <f t="shared" si="220"/>
        <v>944.68173979646781</v>
      </c>
      <c r="M1162" s="36">
        <f t="shared" si="221"/>
        <v>944.68173979646781</v>
      </c>
      <c r="N1162" s="36">
        <f t="shared" si="222"/>
        <v>6.0513851758149238E-2</v>
      </c>
      <c r="O1162" s="36">
        <f t="shared" si="223"/>
        <v>892423.5895048813</v>
      </c>
      <c r="P1162" s="35">
        <f t="shared" si="226"/>
        <v>892423.5895048813</v>
      </c>
    </row>
    <row r="1163" spans="1:16" x14ac:dyDescent="0.4">
      <c r="A1163" s="1">
        <v>1162</v>
      </c>
      <c r="B1163" s="21">
        <v>40975</v>
      </c>
      <c r="C1163" s="43">
        <v>2</v>
      </c>
      <c r="D1163" s="23">
        <v>15539</v>
      </c>
      <c r="E1163" s="25">
        <f t="shared" si="227"/>
        <v>14556</v>
      </c>
      <c r="F1163" s="25">
        <f t="shared" si="228"/>
        <v>14655.25</v>
      </c>
      <c r="G1163" s="25">
        <f t="shared" si="217"/>
        <v>1.0603026219272957</v>
      </c>
      <c r="H1163" s="25">
        <f t="shared" si="224"/>
        <v>0.99867359391021715</v>
      </c>
      <c r="I1163" s="4">
        <f t="shared" si="218"/>
        <v>15559.638399127422</v>
      </c>
      <c r="J1163" s="25">
        <f t="shared" si="225"/>
        <v>14729.88322217208</v>
      </c>
      <c r="K1163" s="15">
        <f t="shared" si="219"/>
        <v>14710.345415364402</v>
      </c>
      <c r="L1163" s="36">
        <f t="shared" si="220"/>
        <v>828.65458463559844</v>
      </c>
      <c r="M1163" s="36">
        <f t="shared" si="221"/>
        <v>828.65458463559844</v>
      </c>
      <c r="N1163" s="36">
        <f t="shared" si="222"/>
        <v>5.3327407467378754E-2</v>
      </c>
      <c r="O1163" s="36">
        <f t="shared" si="223"/>
        <v>686668.42063759617</v>
      </c>
      <c r="P1163" s="35">
        <f t="shared" si="226"/>
        <v>686668.42063759617</v>
      </c>
    </row>
    <row r="1164" spans="1:16" x14ac:dyDescent="0.4">
      <c r="A1164" s="1">
        <v>1163</v>
      </c>
      <c r="B1164" s="21">
        <v>40976</v>
      </c>
      <c r="C1164" s="43">
        <v>3</v>
      </c>
      <c r="D1164" s="23">
        <v>12275</v>
      </c>
      <c r="E1164" s="25">
        <f t="shared" si="227"/>
        <v>14754.5</v>
      </c>
      <c r="F1164" s="25">
        <f t="shared" si="228"/>
        <v>14380.5</v>
      </c>
      <c r="G1164" s="25">
        <f t="shared" si="217"/>
        <v>0.85358645387851606</v>
      </c>
      <c r="H1164" s="25">
        <f t="shared" si="224"/>
        <v>1.0035496571909501</v>
      </c>
      <c r="I1164" s="4">
        <f t="shared" si="218"/>
        <v>12231.582076724657</v>
      </c>
      <c r="J1164" s="25">
        <f t="shared" si="225"/>
        <v>14730.052660056139</v>
      </c>
      <c r="K1164" s="15">
        <f t="shared" si="219"/>
        <v>14782.339297403982</v>
      </c>
      <c r="L1164" s="36">
        <f t="shared" si="220"/>
        <v>-2507.3392974039816</v>
      </c>
      <c r="M1164" s="36">
        <f t="shared" si="221"/>
        <v>2507.3392974039816</v>
      </c>
      <c r="N1164" s="36">
        <f t="shared" si="222"/>
        <v>0.20426389388219809</v>
      </c>
      <c r="O1164" s="36">
        <f t="shared" si="223"/>
        <v>6286750.3523062924</v>
      </c>
      <c r="P1164" s="35">
        <f t="shared" si="226"/>
        <v>6286750.3523062924</v>
      </c>
    </row>
    <row r="1165" spans="1:16" x14ac:dyDescent="0.4">
      <c r="A1165" s="1">
        <v>1164</v>
      </c>
      <c r="B1165" s="21">
        <v>40977</v>
      </c>
      <c r="C1165" s="43">
        <v>4</v>
      </c>
      <c r="D1165" s="23">
        <v>15593</v>
      </c>
      <c r="E1165" s="25">
        <f t="shared" si="227"/>
        <v>14006.5</v>
      </c>
      <c r="F1165" s="25">
        <f t="shared" si="228"/>
        <v>13585.375</v>
      </c>
      <c r="G1165" s="25">
        <f t="shared" si="217"/>
        <v>1.1477784014059236</v>
      </c>
      <c r="H1165" s="25">
        <f t="shared" si="224"/>
        <v>1.0020806698719684</v>
      </c>
      <c r="I1165" s="4">
        <f t="shared" si="218"/>
        <v>15560.623479537082</v>
      </c>
      <c r="J1165" s="25">
        <f t="shared" si="225"/>
        <v>14730.222097940199</v>
      </c>
      <c r="K1165" s="15">
        <f t="shared" si="219"/>
        <v>14760.870827266786</v>
      </c>
      <c r="L1165" s="36">
        <f t="shared" si="220"/>
        <v>832.12917273321364</v>
      </c>
      <c r="M1165" s="36">
        <f t="shared" si="221"/>
        <v>832.12917273321364</v>
      </c>
      <c r="N1165" s="36">
        <f t="shared" si="222"/>
        <v>5.3365559721234759E-2</v>
      </c>
      <c r="O1165" s="36">
        <f t="shared" si="223"/>
        <v>692438.96011366253</v>
      </c>
      <c r="P1165" s="35">
        <f t="shared" si="226"/>
        <v>692438.96011366253</v>
      </c>
    </row>
    <row r="1166" spans="1:16" x14ac:dyDescent="0.4">
      <c r="A1166" s="1">
        <v>1165</v>
      </c>
      <c r="B1166" s="21">
        <v>40978</v>
      </c>
      <c r="C1166" s="43">
        <v>1</v>
      </c>
      <c r="D1166" s="23">
        <v>12619</v>
      </c>
      <c r="E1166" s="25">
        <f t="shared" si="227"/>
        <v>13164.25</v>
      </c>
      <c r="F1166" s="25">
        <f t="shared" si="228"/>
        <v>13666.125</v>
      </c>
      <c r="G1166" s="25">
        <f t="shared" si="217"/>
        <v>0.92337806071582107</v>
      </c>
      <c r="H1166" s="25">
        <f t="shared" si="224"/>
        <v>0.99569607902686397</v>
      </c>
      <c r="I1166" s="4">
        <f t="shared" si="218"/>
        <v>12673.545940175925</v>
      </c>
      <c r="J1166" s="25">
        <f t="shared" si="225"/>
        <v>14730.391535824259</v>
      </c>
      <c r="K1166" s="15">
        <f t="shared" si="219"/>
        <v>14666.99309475072</v>
      </c>
      <c r="L1166" s="36">
        <f t="shared" si="220"/>
        <v>-2047.99309475072</v>
      </c>
      <c r="M1166" s="36">
        <f t="shared" si="221"/>
        <v>2047.99309475072</v>
      </c>
      <c r="N1166" s="36">
        <f t="shared" si="222"/>
        <v>0.16229440484592442</v>
      </c>
      <c r="O1166" s="36">
        <f t="shared" si="223"/>
        <v>4194275.7161466316</v>
      </c>
      <c r="P1166" s="35">
        <f t="shared" si="226"/>
        <v>4194275.7161466316</v>
      </c>
    </row>
    <row r="1167" spans="1:16" x14ac:dyDescent="0.4">
      <c r="A1167" s="1">
        <v>1166</v>
      </c>
      <c r="B1167" s="21">
        <v>40979</v>
      </c>
      <c r="C1167" s="43">
        <v>2</v>
      </c>
      <c r="D1167" s="23">
        <v>12170</v>
      </c>
      <c r="E1167" s="25">
        <f t="shared" si="227"/>
        <v>14168</v>
      </c>
      <c r="F1167" s="25">
        <f t="shared" si="228"/>
        <v>14005.5</v>
      </c>
      <c r="G1167" s="25">
        <f t="shared" si="217"/>
        <v>0.86894434329370607</v>
      </c>
      <c r="H1167" s="25">
        <f t="shared" si="224"/>
        <v>0.99867359391021715</v>
      </c>
      <c r="I1167" s="4">
        <f t="shared" si="218"/>
        <v>12186.163801877901</v>
      </c>
      <c r="J1167" s="25">
        <f t="shared" si="225"/>
        <v>14730.56097370832</v>
      </c>
      <c r="K1167" s="15">
        <f t="shared" si="219"/>
        <v>14711.022267926875</v>
      </c>
      <c r="L1167" s="36">
        <f t="shared" si="220"/>
        <v>-2541.0222679268754</v>
      </c>
      <c r="M1167" s="36">
        <f t="shared" si="221"/>
        <v>2541.0222679268754</v>
      </c>
      <c r="N1167" s="36">
        <f t="shared" si="222"/>
        <v>0.20879394148947208</v>
      </c>
      <c r="O1167" s="36">
        <f t="shared" si="223"/>
        <v>6456794.1661002412</v>
      </c>
      <c r="P1167" s="35">
        <f t="shared" si="226"/>
        <v>6456794.1661002412</v>
      </c>
    </row>
    <row r="1168" spans="1:16" x14ac:dyDescent="0.4">
      <c r="A1168" s="1">
        <v>1167</v>
      </c>
      <c r="B1168" s="21">
        <v>40980</v>
      </c>
      <c r="C1168" s="43">
        <v>3</v>
      </c>
      <c r="D1168" s="23">
        <v>16290</v>
      </c>
      <c r="E1168" s="25">
        <f t="shared" si="227"/>
        <v>13843</v>
      </c>
      <c r="F1168" s="25">
        <f t="shared" si="228"/>
        <v>13945.625</v>
      </c>
      <c r="G1168" s="25">
        <f t="shared" si="217"/>
        <v>1.1681082776856542</v>
      </c>
      <c r="H1168" s="25">
        <f t="shared" si="224"/>
        <v>1.0035496571909501</v>
      </c>
      <c r="I1168" s="4">
        <f t="shared" si="218"/>
        <v>16232.380613429301</v>
      </c>
      <c r="J1168" s="25">
        <f t="shared" si="225"/>
        <v>14730.73041159238</v>
      </c>
      <c r="K1168" s="15">
        <f t="shared" si="219"/>
        <v>14783.019454725836</v>
      </c>
      <c r="L1168" s="36">
        <f t="shared" si="220"/>
        <v>1506.9805452741639</v>
      </c>
      <c r="M1168" s="36">
        <f t="shared" si="221"/>
        <v>1506.9805452741639</v>
      </c>
      <c r="N1168" s="36">
        <f t="shared" si="222"/>
        <v>9.2509548512840017E-2</v>
      </c>
      <c r="O1168" s="36">
        <f t="shared" si="223"/>
        <v>2270990.3638348165</v>
      </c>
      <c r="P1168" s="35">
        <f t="shared" si="226"/>
        <v>2270990.3638348165</v>
      </c>
    </row>
    <row r="1169" spans="1:16" x14ac:dyDescent="0.4">
      <c r="A1169" s="1">
        <v>1168</v>
      </c>
      <c r="B1169" s="21">
        <v>40981</v>
      </c>
      <c r="C1169" s="43">
        <v>4</v>
      </c>
      <c r="D1169" s="23">
        <v>14293</v>
      </c>
      <c r="E1169" s="25">
        <f t="shared" si="227"/>
        <v>14048.25</v>
      </c>
      <c r="F1169" s="25">
        <f t="shared" si="228"/>
        <v>14051.375</v>
      </c>
      <c r="G1169" s="25">
        <f t="shared" si="217"/>
        <v>1.0171958260312604</v>
      </c>
      <c r="H1169" s="25">
        <f t="shared" si="224"/>
        <v>1.0020806698719684</v>
      </c>
      <c r="I1169" s="4">
        <f t="shared" si="218"/>
        <v>14263.32273411297</v>
      </c>
      <c r="J1169" s="25">
        <f t="shared" si="225"/>
        <v>14730.89984947644</v>
      </c>
      <c r="K1169" s="15">
        <f t="shared" si="219"/>
        <v>14761.54998898023</v>
      </c>
      <c r="L1169" s="36">
        <f t="shared" si="220"/>
        <v>-468.54998898023041</v>
      </c>
      <c r="M1169" s="36">
        <f t="shared" si="221"/>
        <v>468.54998898023041</v>
      </c>
      <c r="N1169" s="36">
        <f t="shared" si="222"/>
        <v>3.2781780520550648E-2</v>
      </c>
      <c r="O1169" s="36">
        <f t="shared" si="223"/>
        <v>219539.09217337403</v>
      </c>
      <c r="P1169" s="35">
        <f t="shared" si="226"/>
        <v>219539.09217337403</v>
      </c>
    </row>
    <row r="1170" spans="1:16" x14ac:dyDescent="0.4">
      <c r="A1170" s="1">
        <v>1169</v>
      </c>
      <c r="B1170" s="21">
        <v>40982</v>
      </c>
      <c r="C1170" s="43">
        <v>1</v>
      </c>
      <c r="D1170" s="23">
        <v>13440</v>
      </c>
      <c r="E1170" s="25">
        <f t="shared" si="227"/>
        <v>14054.5</v>
      </c>
      <c r="F1170" s="25">
        <f t="shared" si="228"/>
        <v>13936.75</v>
      </c>
      <c r="G1170" s="25">
        <f t="shared" si="217"/>
        <v>0.96435682637630726</v>
      </c>
      <c r="H1170" s="25">
        <f t="shared" si="224"/>
        <v>0.99569607902686397</v>
      </c>
      <c r="I1170" s="4">
        <f t="shared" si="218"/>
        <v>13498.094733018817</v>
      </c>
      <c r="J1170" s="25">
        <f t="shared" si="225"/>
        <v>14731.0692873605</v>
      </c>
      <c r="K1170" s="15">
        <f t="shared" si="219"/>
        <v>14667.66792929791</v>
      </c>
      <c r="L1170" s="36">
        <f t="shared" si="220"/>
        <v>-1227.6679292979097</v>
      </c>
      <c r="M1170" s="36">
        <f t="shared" si="221"/>
        <v>1227.6679292979097</v>
      </c>
      <c r="N1170" s="36">
        <f t="shared" si="222"/>
        <v>9.1344339977523045E-2</v>
      </c>
      <c r="O1170" s="36">
        <f t="shared" si="223"/>
        <v>1507168.5446266176</v>
      </c>
      <c r="P1170" s="35">
        <f t="shared" si="226"/>
        <v>1507168.5446266176</v>
      </c>
    </row>
    <row r="1171" spans="1:16" x14ac:dyDescent="0.4">
      <c r="A1171" s="1">
        <v>1170</v>
      </c>
      <c r="B1171" s="21">
        <v>40983</v>
      </c>
      <c r="C1171" s="43">
        <v>2</v>
      </c>
      <c r="D1171" s="23">
        <v>12195</v>
      </c>
      <c r="E1171" s="25">
        <f t="shared" si="227"/>
        <v>13819</v>
      </c>
      <c r="F1171" s="25">
        <f t="shared" si="228"/>
        <v>13723.625</v>
      </c>
      <c r="G1171" s="25">
        <f t="shared" si="217"/>
        <v>0.88861361338567613</v>
      </c>
      <c r="H1171" s="25">
        <f t="shared" si="224"/>
        <v>0.99867359391021715</v>
      </c>
      <c r="I1171" s="4">
        <f t="shared" si="218"/>
        <v>12211.197006072392</v>
      </c>
      <c r="J1171" s="25">
        <f t="shared" si="225"/>
        <v>14731.238725244561</v>
      </c>
      <c r="K1171" s="15">
        <f t="shared" si="219"/>
        <v>14711.699120489351</v>
      </c>
      <c r="L1171" s="36">
        <f t="shared" si="220"/>
        <v>-2516.6991204893511</v>
      </c>
      <c r="M1171" s="36">
        <f t="shared" si="221"/>
        <v>2516.6991204893511</v>
      </c>
      <c r="N1171" s="36">
        <f t="shared" si="222"/>
        <v>0.20637139159404272</v>
      </c>
      <c r="O1171" s="36">
        <f t="shared" si="223"/>
        <v>6333774.4630718734</v>
      </c>
      <c r="P1171" s="35">
        <f t="shared" si="226"/>
        <v>6333774.4630718734</v>
      </c>
    </row>
    <row r="1172" spans="1:16" x14ac:dyDescent="0.4">
      <c r="A1172" s="1">
        <v>1171</v>
      </c>
      <c r="B1172" s="21">
        <v>40984</v>
      </c>
      <c r="C1172" s="43">
        <v>3</v>
      </c>
      <c r="D1172" s="23">
        <v>15348</v>
      </c>
      <c r="E1172" s="25">
        <f t="shared" si="227"/>
        <v>13628.25</v>
      </c>
      <c r="F1172" s="25">
        <f t="shared" si="228"/>
        <v>13442.75</v>
      </c>
      <c r="G1172" s="25">
        <f t="shared" si="217"/>
        <v>1.141730672667423</v>
      </c>
      <c r="H1172" s="25">
        <f t="shared" si="224"/>
        <v>1.0035496571909501</v>
      </c>
      <c r="I1172" s="4">
        <f t="shared" si="218"/>
        <v>15293.712563223629</v>
      </c>
      <c r="J1172" s="25">
        <f t="shared" si="225"/>
        <v>14731.408163128621</v>
      </c>
      <c r="K1172" s="15">
        <f t="shared" si="219"/>
        <v>14783.699612047692</v>
      </c>
      <c r="L1172" s="36">
        <f t="shared" si="220"/>
        <v>564.30038795230757</v>
      </c>
      <c r="M1172" s="36">
        <f t="shared" si="221"/>
        <v>564.30038795230757</v>
      </c>
      <c r="N1172" s="36">
        <f t="shared" si="222"/>
        <v>3.6767030750085195E-2</v>
      </c>
      <c r="O1172" s="36">
        <f t="shared" si="223"/>
        <v>318434.92784312484</v>
      </c>
      <c r="P1172" s="35">
        <f t="shared" si="226"/>
        <v>318434.92784312484</v>
      </c>
    </row>
    <row r="1173" spans="1:16" x14ac:dyDescent="0.4">
      <c r="A1173" s="1">
        <v>1172</v>
      </c>
      <c r="B1173" s="21">
        <v>40985</v>
      </c>
      <c r="C1173" s="43">
        <v>4</v>
      </c>
      <c r="D1173" s="23">
        <v>13530</v>
      </c>
      <c r="E1173" s="25">
        <f t="shared" si="227"/>
        <v>13257.25</v>
      </c>
      <c r="F1173" s="25">
        <f t="shared" si="228"/>
        <v>13533.125</v>
      </c>
      <c r="G1173" s="25">
        <f t="shared" si="217"/>
        <v>0.99976908511522655</v>
      </c>
      <c r="H1173" s="25">
        <f t="shared" si="224"/>
        <v>1.0020806698719684</v>
      </c>
      <c r="I1173" s="4">
        <f t="shared" si="218"/>
        <v>13501.906988914046</v>
      </c>
      <c r="J1173" s="25">
        <f t="shared" si="225"/>
        <v>14731.577601012681</v>
      </c>
      <c r="K1173" s="15">
        <f t="shared" si="219"/>
        <v>14762.229150693673</v>
      </c>
      <c r="L1173" s="36">
        <f t="shared" si="220"/>
        <v>-1232.2291506936726</v>
      </c>
      <c r="M1173" s="36">
        <f t="shared" si="221"/>
        <v>1232.2291506936726</v>
      </c>
      <c r="N1173" s="36">
        <f t="shared" si="222"/>
        <v>9.1073847057921112E-2</v>
      </c>
      <c r="O1173" s="36">
        <f t="shared" si="223"/>
        <v>1518388.6798192498</v>
      </c>
      <c r="P1173" s="35">
        <f t="shared" si="226"/>
        <v>1518388.6798192498</v>
      </c>
    </row>
    <row r="1174" spans="1:16" x14ac:dyDescent="0.4">
      <c r="A1174" s="1">
        <v>1173</v>
      </c>
      <c r="B1174" s="21">
        <v>40986</v>
      </c>
      <c r="C1174" s="43">
        <v>1</v>
      </c>
      <c r="D1174" s="23">
        <v>11956</v>
      </c>
      <c r="E1174" s="25">
        <f t="shared" si="227"/>
        <v>13809</v>
      </c>
      <c r="F1174" s="25">
        <f t="shared" si="228"/>
        <v>13903.75</v>
      </c>
      <c r="G1174" s="25">
        <f t="shared" si="217"/>
        <v>0.85991189427312775</v>
      </c>
      <c r="H1174" s="25">
        <f t="shared" si="224"/>
        <v>0.99569607902686397</v>
      </c>
      <c r="I1174" s="4">
        <f t="shared" si="218"/>
        <v>12007.68010624799</v>
      </c>
      <c r="J1174" s="25">
        <f t="shared" si="225"/>
        <v>14731.747038896739</v>
      </c>
      <c r="K1174" s="15">
        <f t="shared" si="219"/>
        <v>14668.342763845098</v>
      </c>
      <c r="L1174" s="36">
        <f t="shared" si="220"/>
        <v>-2712.3427638450976</v>
      </c>
      <c r="M1174" s="36">
        <f t="shared" si="221"/>
        <v>2712.3427638450976</v>
      </c>
      <c r="N1174" s="36">
        <f t="shared" si="222"/>
        <v>0.22686038506566558</v>
      </c>
      <c r="O1174" s="36">
        <f t="shared" si="223"/>
        <v>7356803.2685828628</v>
      </c>
      <c r="P1174" s="35">
        <f t="shared" si="226"/>
        <v>7356803.2685828628</v>
      </c>
    </row>
    <row r="1175" spans="1:16" x14ac:dyDescent="0.4">
      <c r="A1175" s="1">
        <v>1174</v>
      </c>
      <c r="B1175" s="21">
        <v>40987</v>
      </c>
      <c r="C1175" s="43">
        <v>2</v>
      </c>
      <c r="D1175" s="23">
        <v>14402</v>
      </c>
      <c r="E1175" s="25">
        <f t="shared" si="227"/>
        <v>13998.5</v>
      </c>
      <c r="F1175" s="25">
        <f t="shared" si="228"/>
        <v>14375</v>
      </c>
      <c r="G1175" s="25">
        <f t="shared" si="217"/>
        <v>1.0018782608695651</v>
      </c>
      <c r="H1175" s="25">
        <f t="shared" si="224"/>
        <v>0.99867359391021715</v>
      </c>
      <c r="I1175" s="4">
        <f t="shared" si="218"/>
        <v>14421.128272362001</v>
      </c>
      <c r="J1175" s="25">
        <f t="shared" si="225"/>
        <v>14731.9164767808</v>
      </c>
      <c r="K1175" s="15">
        <f t="shared" si="219"/>
        <v>14712.375973051825</v>
      </c>
      <c r="L1175" s="36">
        <f t="shared" si="220"/>
        <v>-310.37597305182499</v>
      </c>
      <c r="M1175" s="36">
        <f t="shared" si="221"/>
        <v>310.37597305182499</v>
      </c>
      <c r="N1175" s="36">
        <f t="shared" si="222"/>
        <v>2.1550893837788153E-2</v>
      </c>
      <c r="O1175" s="36">
        <f t="shared" si="223"/>
        <v>96333.244647867192</v>
      </c>
      <c r="P1175" s="35">
        <f t="shared" si="226"/>
        <v>96333.244647867192</v>
      </c>
    </row>
    <row r="1176" spans="1:16" x14ac:dyDescent="0.4">
      <c r="A1176" s="1">
        <v>1175</v>
      </c>
      <c r="B1176" s="21">
        <v>40988</v>
      </c>
      <c r="C1176" s="43">
        <v>3</v>
      </c>
      <c r="D1176" s="23">
        <v>16106</v>
      </c>
      <c r="E1176" s="25">
        <f t="shared" si="227"/>
        <v>14751.5</v>
      </c>
      <c r="F1176" s="25">
        <f t="shared" si="228"/>
        <v>14907.375</v>
      </c>
      <c r="G1176" s="25">
        <f t="shared" si="217"/>
        <v>1.0804048331782088</v>
      </c>
      <c r="H1176" s="25">
        <f t="shared" si="224"/>
        <v>1.0035496571909501</v>
      </c>
      <c r="I1176" s="4">
        <f t="shared" si="218"/>
        <v>16049.031440140719</v>
      </c>
      <c r="J1176" s="25">
        <f t="shared" si="225"/>
        <v>14732.08591466486</v>
      </c>
      <c r="K1176" s="15">
        <f t="shared" si="219"/>
        <v>14784.379769369545</v>
      </c>
      <c r="L1176" s="36">
        <f t="shared" si="220"/>
        <v>1321.6202306304549</v>
      </c>
      <c r="M1176" s="36">
        <f t="shared" si="221"/>
        <v>1321.6202306304549</v>
      </c>
      <c r="N1176" s="36">
        <f t="shared" si="222"/>
        <v>8.2057632598438776E-2</v>
      </c>
      <c r="O1176" s="36">
        <f t="shared" si="223"/>
        <v>1746680.0340116967</v>
      </c>
      <c r="P1176" s="35">
        <f t="shared" si="226"/>
        <v>1746680.0340116967</v>
      </c>
    </row>
    <row r="1177" spans="1:16" x14ac:dyDescent="0.4">
      <c r="A1177" s="1">
        <v>1176</v>
      </c>
      <c r="B1177" s="21">
        <v>40989</v>
      </c>
      <c r="C1177" s="43">
        <v>4</v>
      </c>
      <c r="D1177" s="23">
        <v>16542</v>
      </c>
      <c r="E1177" s="25">
        <f t="shared" si="227"/>
        <v>15063.25</v>
      </c>
      <c r="F1177" s="25">
        <f t="shared" si="228"/>
        <v>15284.75</v>
      </c>
      <c r="G1177" s="25">
        <f t="shared" si="217"/>
        <v>1.0822551889955674</v>
      </c>
      <c r="H1177" s="25">
        <f t="shared" si="224"/>
        <v>1.0020806698719684</v>
      </c>
      <c r="I1177" s="4">
        <f t="shared" si="218"/>
        <v>16507.653023696686</v>
      </c>
      <c r="J1177" s="25">
        <f t="shared" si="225"/>
        <v>14732.25535254892</v>
      </c>
      <c r="K1177" s="15">
        <f t="shared" si="219"/>
        <v>14762.908312407115</v>
      </c>
      <c r="L1177" s="36">
        <f t="shared" si="220"/>
        <v>1779.0916875928851</v>
      </c>
      <c r="M1177" s="36">
        <f t="shared" si="221"/>
        <v>1779.0916875928851</v>
      </c>
      <c r="N1177" s="36">
        <f t="shared" si="222"/>
        <v>0.10754997506908991</v>
      </c>
      <c r="O1177" s="36">
        <f t="shared" si="223"/>
        <v>3165167.2328621</v>
      </c>
      <c r="P1177" s="35">
        <f t="shared" si="226"/>
        <v>3165167.2328621</v>
      </c>
    </row>
    <row r="1178" spans="1:16" x14ac:dyDescent="0.4">
      <c r="A1178" s="1">
        <v>1177</v>
      </c>
      <c r="B1178" s="21">
        <v>40990</v>
      </c>
      <c r="C1178" s="43">
        <v>1</v>
      </c>
      <c r="D1178" s="23">
        <v>13203</v>
      </c>
      <c r="E1178" s="25">
        <f t="shared" si="227"/>
        <v>15506.25</v>
      </c>
      <c r="F1178" s="25">
        <f t="shared" si="228"/>
        <v>15256.5</v>
      </c>
      <c r="G1178" s="25">
        <f t="shared" si="217"/>
        <v>0.86540163209123977</v>
      </c>
      <c r="H1178" s="25">
        <f t="shared" si="224"/>
        <v>0.99569607902686397</v>
      </c>
      <c r="I1178" s="4">
        <f t="shared" si="218"/>
        <v>13260.070294646386</v>
      </c>
      <c r="J1178" s="25">
        <f t="shared" si="225"/>
        <v>14732.42479043298</v>
      </c>
      <c r="K1178" s="15">
        <f t="shared" si="219"/>
        <v>14669.017598392287</v>
      </c>
      <c r="L1178" s="36">
        <f t="shared" si="220"/>
        <v>-1466.0175983922873</v>
      </c>
      <c r="M1178" s="36">
        <f t="shared" si="221"/>
        <v>1466.0175983922873</v>
      </c>
      <c r="N1178" s="36">
        <f t="shared" si="222"/>
        <v>0.11103670365767532</v>
      </c>
      <c r="O1178" s="36">
        <f t="shared" si="223"/>
        <v>2149207.5987958894</v>
      </c>
      <c r="P1178" s="35">
        <f t="shared" si="226"/>
        <v>2149207.5987958894</v>
      </c>
    </row>
    <row r="1179" spans="1:16" x14ac:dyDescent="0.4">
      <c r="A1179" s="1">
        <v>1178</v>
      </c>
      <c r="B1179" s="21">
        <v>40991</v>
      </c>
      <c r="C1179" s="43">
        <v>2</v>
      </c>
      <c r="D1179" s="23">
        <v>16174</v>
      </c>
      <c r="E1179" s="25">
        <f t="shared" si="227"/>
        <v>15006.75</v>
      </c>
      <c r="F1179" s="25">
        <f t="shared" si="228"/>
        <v>14343.375</v>
      </c>
      <c r="G1179" s="25">
        <f t="shared" si="217"/>
        <v>1.1276286090268155</v>
      </c>
      <c r="H1179" s="25">
        <f t="shared" si="224"/>
        <v>0.99867359391021715</v>
      </c>
      <c r="I1179" s="4">
        <f t="shared" si="218"/>
        <v>16195.481785667476</v>
      </c>
      <c r="J1179" s="25">
        <f t="shared" si="225"/>
        <v>14732.594228317041</v>
      </c>
      <c r="K1179" s="15">
        <f t="shared" si="219"/>
        <v>14713.052825614301</v>
      </c>
      <c r="L1179" s="36">
        <f t="shared" si="220"/>
        <v>1460.9471743856993</v>
      </c>
      <c r="M1179" s="36">
        <f t="shared" si="221"/>
        <v>1460.9471743856993</v>
      </c>
      <c r="N1179" s="36">
        <f t="shared" si="222"/>
        <v>9.0326893433022096E-2</v>
      </c>
      <c r="O1179" s="36">
        <f t="shared" si="223"/>
        <v>2134366.646345559</v>
      </c>
      <c r="P1179" s="35">
        <f t="shared" si="226"/>
        <v>2134366.646345559</v>
      </c>
    </row>
    <row r="1180" spans="1:16" x14ac:dyDescent="0.4">
      <c r="A1180" s="1">
        <v>1179</v>
      </c>
      <c r="B1180" s="21">
        <v>40992</v>
      </c>
      <c r="C1180" s="43">
        <v>3</v>
      </c>
      <c r="D1180" s="23">
        <v>14108</v>
      </c>
      <c r="E1180" s="25">
        <f t="shared" si="227"/>
        <v>13680</v>
      </c>
      <c r="F1180" s="25">
        <f t="shared" si="228"/>
        <v>14011.375</v>
      </c>
      <c r="G1180" s="25">
        <f t="shared" si="217"/>
        <v>1.0068961825659508</v>
      </c>
      <c r="H1180" s="25">
        <f t="shared" si="224"/>
        <v>1.0035496571909501</v>
      </c>
      <c r="I1180" s="4">
        <f t="shared" si="218"/>
        <v>14058.098569322319</v>
      </c>
      <c r="J1180" s="25">
        <f t="shared" si="225"/>
        <v>14732.763666201101</v>
      </c>
      <c r="K1180" s="15">
        <f t="shared" si="219"/>
        <v>14785.0599266914</v>
      </c>
      <c r="L1180" s="36">
        <f t="shared" si="220"/>
        <v>-677.0599266913996</v>
      </c>
      <c r="M1180" s="36">
        <f t="shared" si="221"/>
        <v>677.0599266913996</v>
      </c>
      <c r="N1180" s="36">
        <f t="shared" si="222"/>
        <v>4.7991205464374798E-2</v>
      </c>
      <c r="O1180" s="36">
        <f t="shared" si="223"/>
        <v>458410.14433136338</v>
      </c>
      <c r="P1180" s="35">
        <f t="shared" si="226"/>
        <v>458410.14433136338</v>
      </c>
    </row>
    <row r="1181" spans="1:16" x14ac:dyDescent="0.4">
      <c r="A1181" s="1">
        <v>1180</v>
      </c>
      <c r="B1181" s="21">
        <v>40993</v>
      </c>
      <c r="C1181" s="43">
        <v>4</v>
      </c>
      <c r="D1181" s="23">
        <v>11235</v>
      </c>
      <c r="E1181" s="25">
        <f t="shared" si="227"/>
        <v>14342.75</v>
      </c>
      <c r="F1181" s="25">
        <f t="shared" si="228"/>
        <v>14507.5</v>
      </c>
      <c r="G1181" s="25">
        <f t="shared" si="217"/>
        <v>0.77442702050663448</v>
      </c>
      <c r="H1181" s="25">
        <f t="shared" si="224"/>
        <v>1.0020806698719684</v>
      </c>
      <c r="I1181" s="4">
        <f t="shared" si="218"/>
        <v>11211.672211415322</v>
      </c>
      <c r="J1181" s="25">
        <f t="shared" si="225"/>
        <v>14732.933104085161</v>
      </c>
      <c r="K1181" s="15">
        <f t="shared" si="219"/>
        <v>14763.587474120557</v>
      </c>
      <c r="L1181" s="36">
        <f t="shared" si="220"/>
        <v>-3528.5874741205571</v>
      </c>
      <c r="M1181" s="36">
        <f t="shared" si="221"/>
        <v>3528.5874741205571</v>
      </c>
      <c r="N1181" s="36">
        <f t="shared" si="222"/>
        <v>0.31407098123013416</v>
      </c>
      <c r="O1181" s="36">
        <f t="shared" si="223"/>
        <v>12450929.562520493</v>
      </c>
      <c r="P1181" s="35">
        <f t="shared" si="226"/>
        <v>12450929.562520493</v>
      </c>
    </row>
    <row r="1182" spans="1:16" x14ac:dyDescent="0.4">
      <c r="A1182" s="1">
        <v>1181</v>
      </c>
      <c r="B1182" s="21">
        <v>40994</v>
      </c>
      <c r="C1182" s="43">
        <v>1</v>
      </c>
      <c r="D1182" s="23">
        <v>15854</v>
      </c>
      <c r="E1182" s="25">
        <f t="shared" si="227"/>
        <v>14672.25</v>
      </c>
      <c r="F1182" s="25">
        <f t="shared" si="228"/>
        <v>14792.875</v>
      </c>
      <c r="G1182" s="25">
        <f t="shared" si="217"/>
        <v>1.0717321683580778</v>
      </c>
      <c r="H1182" s="25">
        <f t="shared" si="224"/>
        <v>0.99569607902686397</v>
      </c>
      <c r="I1182" s="4">
        <f t="shared" si="218"/>
        <v>15922.529307833358</v>
      </c>
      <c r="J1182" s="25">
        <f t="shared" si="225"/>
        <v>14733.102541969221</v>
      </c>
      <c r="K1182" s="15">
        <f t="shared" si="219"/>
        <v>14669.692432939477</v>
      </c>
      <c r="L1182" s="36">
        <f t="shared" si="220"/>
        <v>1184.3075670605231</v>
      </c>
      <c r="M1182" s="36">
        <f t="shared" si="221"/>
        <v>1184.3075670605231</v>
      </c>
      <c r="N1182" s="36">
        <f t="shared" si="222"/>
        <v>7.4700868365114359E-2</v>
      </c>
      <c r="O1182" s="36">
        <f t="shared" si="223"/>
        <v>1402584.4133968153</v>
      </c>
      <c r="P1182" s="35">
        <f t="shared" si="226"/>
        <v>1402584.4133968153</v>
      </c>
    </row>
    <row r="1183" spans="1:16" x14ac:dyDescent="0.4">
      <c r="A1183" s="1">
        <v>1182</v>
      </c>
      <c r="B1183" s="21">
        <v>40995</v>
      </c>
      <c r="C1183" s="43">
        <v>2</v>
      </c>
      <c r="D1183" s="23">
        <v>17492</v>
      </c>
      <c r="E1183" s="25">
        <f t="shared" si="227"/>
        <v>14913.5</v>
      </c>
      <c r="F1183" s="25">
        <f t="shared" si="228"/>
        <v>14917</v>
      </c>
      <c r="G1183" s="25">
        <f t="shared" si="217"/>
        <v>1.1726218408527185</v>
      </c>
      <c r="H1183" s="25">
        <f t="shared" si="224"/>
        <v>0.99867359391021715</v>
      </c>
      <c r="I1183" s="4">
        <f t="shared" si="218"/>
        <v>17515.23231080101</v>
      </c>
      <c r="J1183" s="25">
        <f t="shared" si="225"/>
        <v>14733.271979853282</v>
      </c>
      <c r="K1183" s="15">
        <f t="shared" si="219"/>
        <v>14713.729678176776</v>
      </c>
      <c r="L1183" s="36">
        <f t="shared" si="220"/>
        <v>2778.2703218232236</v>
      </c>
      <c r="M1183" s="36">
        <f t="shared" si="221"/>
        <v>2778.2703218232236</v>
      </c>
      <c r="N1183" s="36">
        <f t="shared" si="222"/>
        <v>0.15883091252133683</v>
      </c>
      <c r="O1183" s="36">
        <f t="shared" si="223"/>
        <v>7718785.9811237184</v>
      </c>
      <c r="P1183" s="35">
        <f t="shared" si="226"/>
        <v>7718785.9811237184</v>
      </c>
    </row>
    <row r="1184" spans="1:16" x14ac:dyDescent="0.4">
      <c r="A1184" s="1">
        <v>1183</v>
      </c>
      <c r="B1184" s="21">
        <v>40996</v>
      </c>
      <c r="C1184" s="43">
        <v>3</v>
      </c>
      <c r="D1184" s="23">
        <v>15073</v>
      </c>
      <c r="E1184" s="25">
        <f t="shared" si="227"/>
        <v>14920.5</v>
      </c>
      <c r="F1184" s="25">
        <f t="shared" si="228"/>
        <v>14924.125</v>
      </c>
      <c r="G1184" s="25">
        <f t="shared" si="217"/>
        <v>1.0099754591977754</v>
      </c>
      <c r="H1184" s="25">
        <f t="shared" si="224"/>
        <v>1.0035496571909501</v>
      </c>
      <c r="I1184" s="4">
        <f t="shared" si="218"/>
        <v>15019.685266189064</v>
      </c>
      <c r="J1184" s="25">
        <f t="shared" si="225"/>
        <v>14733.44141773734</v>
      </c>
      <c r="K1184" s="15">
        <f t="shared" si="219"/>
        <v>14785.740084013254</v>
      </c>
      <c r="L1184" s="36">
        <f t="shared" si="220"/>
        <v>287.25991598674591</v>
      </c>
      <c r="M1184" s="36">
        <f t="shared" si="221"/>
        <v>287.25991598674591</v>
      </c>
      <c r="N1184" s="36">
        <f t="shared" si="222"/>
        <v>1.9057912558000791E-2</v>
      </c>
      <c r="O1184" s="36">
        <f t="shared" si="223"/>
        <v>82518.259332712318</v>
      </c>
      <c r="P1184" s="35">
        <f t="shared" si="226"/>
        <v>82518.259332712318</v>
      </c>
    </row>
    <row r="1185" spans="1:16" x14ac:dyDescent="0.4">
      <c r="A1185" s="1">
        <v>1184</v>
      </c>
      <c r="B1185" s="21">
        <v>40997</v>
      </c>
      <c r="C1185" s="43">
        <v>4</v>
      </c>
      <c r="D1185" s="23">
        <v>11263</v>
      </c>
      <c r="E1185" s="25">
        <f t="shared" si="227"/>
        <v>14927.75</v>
      </c>
      <c r="F1185" s="25">
        <f t="shared" si="228"/>
        <v>14483</v>
      </c>
      <c r="G1185" s="25">
        <f t="shared" si="217"/>
        <v>0.77767037216046397</v>
      </c>
      <c r="H1185" s="25">
        <f t="shared" si="224"/>
        <v>1.0020806698719684</v>
      </c>
      <c r="I1185" s="4">
        <f t="shared" si="218"/>
        <v>11239.614073624458</v>
      </c>
      <c r="J1185" s="25">
        <f t="shared" si="225"/>
        <v>14733.6108556214</v>
      </c>
      <c r="K1185" s="15">
        <f t="shared" si="219"/>
        <v>14764.266635833999</v>
      </c>
      <c r="L1185" s="36">
        <f t="shared" si="220"/>
        <v>-3501.2666358339993</v>
      </c>
      <c r="M1185" s="36">
        <f t="shared" si="221"/>
        <v>3501.2666358339993</v>
      </c>
      <c r="N1185" s="36">
        <f t="shared" si="222"/>
        <v>0.3108644797863801</v>
      </c>
      <c r="O1185" s="36">
        <f t="shared" si="223"/>
        <v>12258868.055204332</v>
      </c>
      <c r="P1185" s="35">
        <f t="shared" si="226"/>
        <v>12258868.055204332</v>
      </c>
    </row>
    <row r="1186" spans="1:16" x14ac:dyDescent="0.4">
      <c r="A1186" s="1">
        <v>1185</v>
      </c>
      <c r="B1186" s="21">
        <v>40998</v>
      </c>
      <c r="C1186" s="43">
        <v>1</v>
      </c>
      <c r="D1186" s="23">
        <v>15883</v>
      </c>
      <c r="E1186" s="25">
        <f t="shared" si="227"/>
        <v>14038.25</v>
      </c>
      <c r="F1186" s="25">
        <f t="shared" si="228"/>
        <v>13916</v>
      </c>
      <c r="G1186" s="25">
        <f t="shared" si="217"/>
        <v>1.1413480885311871</v>
      </c>
      <c r="H1186" s="25">
        <f t="shared" si="224"/>
        <v>0.99569607902686397</v>
      </c>
      <c r="I1186" s="4">
        <f t="shared" si="218"/>
        <v>15951.654661051925</v>
      </c>
      <c r="J1186" s="25">
        <f t="shared" si="225"/>
        <v>14733.780293505461</v>
      </c>
      <c r="K1186" s="15">
        <f t="shared" si="219"/>
        <v>14670.367267486665</v>
      </c>
      <c r="L1186" s="36">
        <f t="shared" si="220"/>
        <v>1212.6327325133352</v>
      </c>
      <c r="M1186" s="36">
        <f t="shared" si="221"/>
        <v>1212.6327325133352</v>
      </c>
      <c r="N1186" s="36">
        <f t="shared" si="222"/>
        <v>7.6347839357384317E-2</v>
      </c>
      <c r="O1186" s="36">
        <f t="shared" si="223"/>
        <v>1470478.1439627579</v>
      </c>
      <c r="P1186" s="35">
        <f t="shared" si="226"/>
        <v>1470478.1439627579</v>
      </c>
    </row>
    <row r="1187" spans="1:16" x14ac:dyDescent="0.4">
      <c r="A1187" s="1">
        <v>1186</v>
      </c>
      <c r="B1187" s="21">
        <v>40999</v>
      </c>
      <c r="C1187" s="43">
        <v>2</v>
      </c>
      <c r="D1187" s="23">
        <v>13934</v>
      </c>
      <c r="E1187" s="25">
        <f t="shared" si="227"/>
        <v>13793.75</v>
      </c>
      <c r="F1187" s="25">
        <f t="shared" si="228"/>
        <v>14544.75</v>
      </c>
      <c r="G1187" s="25">
        <f t="shared" si="217"/>
        <v>0.958008903556266</v>
      </c>
      <c r="H1187" s="25">
        <f t="shared" si="224"/>
        <v>0.99867359391021715</v>
      </c>
      <c r="I1187" s="4">
        <f t="shared" si="218"/>
        <v>13952.506689841141</v>
      </c>
      <c r="J1187" s="25">
        <f t="shared" si="225"/>
        <v>14733.949731389521</v>
      </c>
      <c r="K1187" s="15">
        <f t="shared" si="219"/>
        <v>14714.406530739252</v>
      </c>
      <c r="L1187" s="36">
        <f t="shared" si="220"/>
        <v>-780.40653073925205</v>
      </c>
      <c r="M1187" s="36">
        <f t="shared" si="221"/>
        <v>780.40653073925205</v>
      </c>
      <c r="N1187" s="36">
        <f t="shared" si="222"/>
        <v>5.6007358313424148E-2</v>
      </c>
      <c r="O1187" s="36">
        <f t="shared" si="223"/>
        <v>609034.35322047514</v>
      </c>
      <c r="P1187" s="35">
        <f t="shared" si="226"/>
        <v>609034.35322047514</v>
      </c>
    </row>
    <row r="1188" spans="1:16" x14ac:dyDescent="0.4">
      <c r="A1188" s="1">
        <v>1187</v>
      </c>
      <c r="B1188" s="21">
        <v>41000</v>
      </c>
      <c r="C1188" s="43">
        <v>3</v>
      </c>
      <c r="D1188" s="23">
        <v>14095</v>
      </c>
      <c r="E1188" s="25">
        <f t="shared" si="227"/>
        <v>15295.75</v>
      </c>
      <c r="F1188" s="25">
        <f t="shared" si="228"/>
        <v>15488.25</v>
      </c>
      <c r="G1188" s="25">
        <f t="shared" si="217"/>
        <v>0.91004471131341502</v>
      </c>
      <c r="H1188" s="25">
        <f t="shared" si="224"/>
        <v>1.0035496571909501</v>
      </c>
      <c r="I1188" s="4">
        <f t="shared" si="218"/>
        <v>14045.144551644322</v>
      </c>
      <c r="J1188" s="25">
        <f t="shared" si="225"/>
        <v>14734.119169273581</v>
      </c>
      <c r="K1188" s="15">
        <f t="shared" si="219"/>
        <v>14786.420241335109</v>
      </c>
      <c r="L1188" s="36">
        <f t="shared" si="220"/>
        <v>-691.42024133510859</v>
      </c>
      <c r="M1188" s="36">
        <f t="shared" si="221"/>
        <v>691.42024133510859</v>
      </c>
      <c r="N1188" s="36">
        <f t="shared" si="222"/>
        <v>4.9054291687485534E-2</v>
      </c>
      <c r="O1188" s="36">
        <f t="shared" si="223"/>
        <v>478061.95012789982</v>
      </c>
      <c r="P1188" s="35">
        <f t="shared" si="226"/>
        <v>478061.95012789982</v>
      </c>
    </row>
    <row r="1189" spans="1:16" x14ac:dyDescent="0.4">
      <c r="A1189" s="1">
        <v>1188</v>
      </c>
      <c r="B1189" s="21">
        <v>41001</v>
      </c>
      <c r="C1189" s="43">
        <v>4</v>
      </c>
      <c r="D1189" s="23">
        <v>17271</v>
      </c>
      <c r="E1189" s="25">
        <f t="shared" si="227"/>
        <v>15680.75</v>
      </c>
      <c r="F1189" s="25">
        <f t="shared" si="228"/>
        <v>16084</v>
      </c>
      <c r="G1189" s="25">
        <f t="shared" si="217"/>
        <v>1.0738000497388709</v>
      </c>
      <c r="H1189" s="25">
        <f t="shared" si="224"/>
        <v>1.0020806698719684</v>
      </c>
      <c r="I1189" s="4">
        <f t="shared" si="218"/>
        <v>17235.139364784514</v>
      </c>
      <c r="J1189" s="25">
        <f t="shared" si="225"/>
        <v>14734.288607157641</v>
      </c>
      <c r="K1189" s="15">
        <f t="shared" si="219"/>
        <v>14764.945797547442</v>
      </c>
      <c r="L1189" s="36">
        <f t="shared" si="220"/>
        <v>2506.0542024525585</v>
      </c>
      <c r="M1189" s="36">
        <f t="shared" si="221"/>
        <v>2506.0542024525585</v>
      </c>
      <c r="N1189" s="36">
        <f t="shared" si="222"/>
        <v>0.14510185874891776</v>
      </c>
      <c r="O1189" s="36">
        <f t="shared" si="223"/>
        <v>6280307.6656301292</v>
      </c>
      <c r="P1189" s="35">
        <f t="shared" si="226"/>
        <v>6280307.6656301292</v>
      </c>
    </row>
    <row r="1190" spans="1:16" x14ac:dyDescent="0.4">
      <c r="A1190" s="1">
        <v>1189</v>
      </c>
      <c r="B1190" s="21">
        <v>41002</v>
      </c>
      <c r="C1190" s="43">
        <v>1</v>
      </c>
      <c r="D1190" s="23">
        <v>17423</v>
      </c>
      <c r="E1190" s="25">
        <f t="shared" si="227"/>
        <v>16487.25</v>
      </c>
      <c r="F1190" s="25">
        <f t="shared" si="228"/>
        <v>16256.5</v>
      </c>
      <c r="G1190" s="25">
        <f t="shared" si="217"/>
        <v>1.0717559130194076</v>
      </c>
      <c r="H1190" s="25">
        <f t="shared" si="224"/>
        <v>0.99569607902686397</v>
      </c>
      <c r="I1190" s="4">
        <f t="shared" si="218"/>
        <v>17498.311349210329</v>
      </c>
      <c r="J1190" s="25">
        <f t="shared" si="225"/>
        <v>14734.458045041702</v>
      </c>
      <c r="K1190" s="15">
        <f t="shared" si="219"/>
        <v>14671.042102033854</v>
      </c>
      <c r="L1190" s="36">
        <f t="shared" si="220"/>
        <v>2751.9578979661455</v>
      </c>
      <c r="M1190" s="36">
        <f t="shared" si="221"/>
        <v>2751.9578979661455</v>
      </c>
      <c r="N1190" s="36">
        <f t="shared" si="222"/>
        <v>0.15794971577605152</v>
      </c>
      <c r="O1190" s="36">
        <f t="shared" si="223"/>
        <v>7573272.2721782466</v>
      </c>
      <c r="P1190" s="35">
        <f t="shared" si="226"/>
        <v>7573272.2721782466</v>
      </c>
    </row>
    <row r="1191" spans="1:16" x14ac:dyDescent="0.4">
      <c r="A1191" s="1">
        <v>1190</v>
      </c>
      <c r="B1191" s="21">
        <v>41003</v>
      </c>
      <c r="C1191" s="43">
        <v>2</v>
      </c>
      <c r="D1191" s="23">
        <v>17160</v>
      </c>
      <c r="E1191" s="25">
        <f t="shared" si="227"/>
        <v>16025.75</v>
      </c>
      <c r="F1191" s="25">
        <f t="shared" si="228"/>
        <v>15595.75</v>
      </c>
      <c r="G1191" s="25">
        <f t="shared" si="217"/>
        <v>1.1002997611528782</v>
      </c>
      <c r="H1191" s="25">
        <f t="shared" si="224"/>
        <v>0.99867359391021715</v>
      </c>
      <c r="I1191" s="4">
        <f t="shared" si="218"/>
        <v>17182.791359098177</v>
      </c>
      <c r="J1191" s="25">
        <f t="shared" si="225"/>
        <v>14734.627482925762</v>
      </c>
      <c r="K1191" s="15">
        <f t="shared" si="219"/>
        <v>14715.083383301728</v>
      </c>
      <c r="L1191" s="36">
        <f t="shared" si="220"/>
        <v>2444.9166166982723</v>
      </c>
      <c r="M1191" s="36">
        <f t="shared" si="221"/>
        <v>2444.9166166982723</v>
      </c>
      <c r="N1191" s="36">
        <f t="shared" si="222"/>
        <v>0.14247765831575013</v>
      </c>
      <c r="O1191" s="36">
        <f t="shared" si="223"/>
        <v>5977617.2626073267</v>
      </c>
      <c r="P1191" s="35">
        <f t="shared" si="226"/>
        <v>5977617.2626073267</v>
      </c>
    </row>
    <row r="1192" spans="1:16" x14ac:dyDescent="0.4">
      <c r="A1192" s="1">
        <v>1191</v>
      </c>
      <c r="B1192" s="21">
        <v>41004</v>
      </c>
      <c r="C1192" s="43">
        <v>3</v>
      </c>
      <c r="D1192" s="23">
        <v>12249</v>
      </c>
      <c r="E1192" s="25">
        <f t="shared" si="227"/>
        <v>15165.75</v>
      </c>
      <c r="F1192" s="25">
        <f t="shared" si="228"/>
        <v>14743.375</v>
      </c>
      <c r="G1192" s="25">
        <f t="shared" si="217"/>
        <v>0.83081384011462778</v>
      </c>
      <c r="H1192" s="25">
        <f t="shared" si="224"/>
        <v>1.0035496571909501</v>
      </c>
      <c r="I1192" s="4">
        <f t="shared" si="218"/>
        <v>12205.674041368662</v>
      </c>
      <c r="J1192" s="25">
        <f t="shared" si="225"/>
        <v>14734.796920809822</v>
      </c>
      <c r="K1192" s="15">
        <f t="shared" si="219"/>
        <v>14787.100398656965</v>
      </c>
      <c r="L1192" s="36">
        <f t="shared" si="220"/>
        <v>-2538.1003986569649</v>
      </c>
      <c r="M1192" s="36">
        <f t="shared" si="221"/>
        <v>2538.1003986569649</v>
      </c>
      <c r="N1192" s="36">
        <f t="shared" si="222"/>
        <v>0.20720878428091802</v>
      </c>
      <c r="O1192" s="36">
        <f t="shared" si="223"/>
        <v>6441953.6336626438</v>
      </c>
      <c r="P1192" s="35">
        <f t="shared" si="226"/>
        <v>6441953.6336626438</v>
      </c>
    </row>
    <row r="1193" spans="1:16" x14ac:dyDescent="0.4">
      <c r="A1193" s="1">
        <v>1192</v>
      </c>
      <c r="B1193" s="21">
        <v>41005</v>
      </c>
      <c r="C1193" s="43">
        <v>4</v>
      </c>
      <c r="D1193" s="23">
        <v>13831</v>
      </c>
      <c r="E1193" s="25">
        <f t="shared" si="227"/>
        <v>14321</v>
      </c>
      <c r="F1193" s="25">
        <f t="shared" si="228"/>
        <v>13803.125</v>
      </c>
      <c r="G1193" s="25">
        <f t="shared" si="217"/>
        <v>1.002019470228662</v>
      </c>
      <c r="H1193" s="25">
        <f t="shared" si="224"/>
        <v>1.0020806698719684</v>
      </c>
      <c r="I1193" s="4">
        <f t="shared" si="218"/>
        <v>13802.282007662245</v>
      </c>
      <c r="J1193" s="25">
        <f t="shared" si="225"/>
        <v>14734.966358693882</v>
      </c>
      <c r="K1193" s="15">
        <f t="shared" si="219"/>
        <v>14765.624959260886</v>
      </c>
      <c r="L1193" s="36">
        <f t="shared" si="220"/>
        <v>-934.62495926088559</v>
      </c>
      <c r="M1193" s="36">
        <f t="shared" si="221"/>
        <v>934.62495926088559</v>
      </c>
      <c r="N1193" s="36">
        <f t="shared" si="222"/>
        <v>6.7574648200483381E-2</v>
      </c>
      <c r="O1193" s="36">
        <f t="shared" si="223"/>
        <v>873523.814473412</v>
      </c>
      <c r="P1193" s="35">
        <f t="shared" si="226"/>
        <v>873523.814473412</v>
      </c>
    </row>
    <row r="1194" spans="1:16" x14ac:dyDescent="0.4">
      <c r="A1194" s="1">
        <v>1193</v>
      </c>
      <c r="B1194" s="21">
        <v>41006</v>
      </c>
      <c r="C1194" s="43">
        <v>1</v>
      </c>
      <c r="D1194" s="23">
        <v>14044</v>
      </c>
      <c r="E1194" s="25">
        <f t="shared" si="227"/>
        <v>13285.25</v>
      </c>
      <c r="F1194" s="25">
        <f t="shared" si="228"/>
        <v>13475.625</v>
      </c>
      <c r="G1194" s="25">
        <f t="shared" si="217"/>
        <v>1.0421780065859654</v>
      </c>
      <c r="H1194" s="25">
        <f t="shared" si="224"/>
        <v>0.99569607902686397</v>
      </c>
      <c r="I1194" s="4">
        <f t="shared" si="218"/>
        <v>14104.705537984841</v>
      </c>
      <c r="J1194" s="25">
        <f t="shared" si="225"/>
        <v>14735.135796577941</v>
      </c>
      <c r="K1194" s="15">
        <f t="shared" si="219"/>
        <v>14671.71693658104</v>
      </c>
      <c r="L1194" s="36">
        <f t="shared" si="220"/>
        <v>-627.7169365810405</v>
      </c>
      <c r="M1194" s="36">
        <f t="shared" si="221"/>
        <v>627.7169365810405</v>
      </c>
      <c r="N1194" s="36">
        <f t="shared" si="222"/>
        <v>4.4696449485975544E-2</v>
      </c>
      <c r="O1194" s="36">
        <f t="shared" si="223"/>
        <v>394028.55247068603</v>
      </c>
      <c r="P1194" s="35">
        <f t="shared" si="226"/>
        <v>394028.55247068603</v>
      </c>
    </row>
    <row r="1195" spans="1:16" x14ac:dyDescent="0.4">
      <c r="A1195" s="1">
        <v>1194</v>
      </c>
      <c r="B1195" s="21">
        <v>41007</v>
      </c>
      <c r="C1195" s="43">
        <v>2</v>
      </c>
      <c r="D1195" s="23">
        <v>13017</v>
      </c>
      <c r="E1195" s="25">
        <f t="shared" si="227"/>
        <v>13666</v>
      </c>
      <c r="F1195" s="25">
        <f t="shared" si="228"/>
        <v>14028.5</v>
      </c>
      <c r="G1195" s="25">
        <f t="shared" si="217"/>
        <v>0.92789678155184085</v>
      </c>
      <c r="H1195" s="25">
        <f t="shared" si="224"/>
        <v>0.99867359391021715</v>
      </c>
      <c r="I1195" s="4">
        <f t="shared" si="218"/>
        <v>13034.288759987236</v>
      </c>
      <c r="J1195" s="25">
        <f t="shared" si="225"/>
        <v>14735.305234462001</v>
      </c>
      <c r="K1195" s="15">
        <f t="shared" si="219"/>
        <v>14715.760235864202</v>
      </c>
      <c r="L1195" s="36">
        <f t="shared" si="220"/>
        <v>-1698.7602358642016</v>
      </c>
      <c r="M1195" s="36">
        <f t="shared" si="221"/>
        <v>1698.7602358642016</v>
      </c>
      <c r="N1195" s="36">
        <f t="shared" si="222"/>
        <v>0.13050320625829312</v>
      </c>
      <c r="O1195" s="36">
        <f t="shared" si="223"/>
        <v>2885786.3389533977</v>
      </c>
      <c r="P1195" s="35">
        <f t="shared" si="226"/>
        <v>2885786.3389533977</v>
      </c>
    </row>
    <row r="1196" spans="1:16" x14ac:dyDescent="0.4">
      <c r="A1196" s="1">
        <v>1195</v>
      </c>
      <c r="B1196" s="21">
        <v>41008</v>
      </c>
      <c r="C1196" s="43">
        <v>3</v>
      </c>
      <c r="D1196" s="23">
        <v>13772</v>
      </c>
      <c r="E1196" s="25">
        <f t="shared" si="227"/>
        <v>14391</v>
      </c>
      <c r="F1196" s="25">
        <f t="shared" si="228"/>
        <v>14916.125</v>
      </c>
      <c r="G1196" s="25">
        <f t="shared" si="217"/>
        <v>0.92329609734431695</v>
      </c>
      <c r="H1196" s="25">
        <f t="shared" si="224"/>
        <v>1.0035496571909501</v>
      </c>
      <c r="I1196" s="4">
        <f t="shared" si="218"/>
        <v>13723.287035490997</v>
      </c>
      <c r="J1196" s="25">
        <f t="shared" si="225"/>
        <v>14735.474672346061</v>
      </c>
      <c r="K1196" s="15">
        <f t="shared" si="219"/>
        <v>14787.780555978818</v>
      </c>
      <c r="L1196" s="36">
        <f t="shared" si="220"/>
        <v>-1015.7805559788176</v>
      </c>
      <c r="M1196" s="36">
        <f t="shared" si="221"/>
        <v>1015.7805559788176</v>
      </c>
      <c r="N1196" s="36">
        <f t="shared" si="222"/>
        <v>7.3756938424253377E-2</v>
      </c>
      <c r="O1196" s="36">
        <f t="shared" si="223"/>
        <v>1031810.1379046357</v>
      </c>
      <c r="P1196" s="35">
        <f t="shared" si="226"/>
        <v>1031810.1379046357</v>
      </c>
    </row>
    <row r="1197" spans="1:16" x14ac:dyDescent="0.4">
      <c r="A1197" s="1">
        <v>1196</v>
      </c>
      <c r="B1197" s="21">
        <v>41009</v>
      </c>
      <c r="C1197" s="43">
        <v>4</v>
      </c>
      <c r="D1197" s="23">
        <v>16731</v>
      </c>
      <c r="E1197" s="25">
        <f t="shared" si="227"/>
        <v>15441.25</v>
      </c>
      <c r="F1197" s="25">
        <f t="shared" si="228"/>
        <v>15392.875</v>
      </c>
      <c r="G1197" s="25">
        <f t="shared" ref="G1197:G1260" si="229">D1197/F1197</f>
        <v>1.0869314536758079</v>
      </c>
      <c r="H1197" s="25">
        <f t="shared" si="224"/>
        <v>1.0020806698719684</v>
      </c>
      <c r="I1197" s="4">
        <f t="shared" ref="I1197:I1260" si="230">D1197/H1197</f>
        <v>16696.260593608346</v>
      </c>
      <c r="J1197" s="25">
        <f t="shared" si="225"/>
        <v>14735.644110230121</v>
      </c>
      <c r="K1197" s="15">
        <f t="shared" ref="K1197:K1260" si="231">H1197*J1197</f>
        <v>14766.304120974326</v>
      </c>
      <c r="L1197" s="36">
        <f t="shared" ref="L1197:L1260" si="232">D1197-K1197</f>
        <v>1964.695879025674</v>
      </c>
      <c r="M1197" s="36">
        <f t="shared" ref="M1197:M1260" si="233">ABS(L1197)</f>
        <v>1964.695879025674</v>
      </c>
      <c r="N1197" s="36">
        <f t="shared" ref="N1197:N1260" si="234">M1197/D1197</f>
        <v>0.11742847881332102</v>
      </c>
      <c r="O1197" s="36">
        <f t="shared" ref="O1197:O1260" si="235">L1197^2</f>
        <v>3860029.897060466</v>
      </c>
      <c r="P1197" s="35">
        <f t="shared" si="226"/>
        <v>3860029.897060466</v>
      </c>
    </row>
    <row r="1198" spans="1:16" x14ac:dyDescent="0.4">
      <c r="A1198" s="1">
        <v>1197</v>
      </c>
      <c r="B1198" s="21">
        <v>41010</v>
      </c>
      <c r="C1198" s="43">
        <v>1</v>
      </c>
      <c r="D1198" s="23">
        <v>18245</v>
      </c>
      <c r="E1198" s="25">
        <f t="shared" si="227"/>
        <v>15344.5</v>
      </c>
      <c r="F1198" s="25">
        <f t="shared" si="228"/>
        <v>15459.375</v>
      </c>
      <c r="G1198" s="25">
        <f t="shared" si="229"/>
        <v>1.1801900141499899</v>
      </c>
      <c r="H1198" s="25">
        <f t="shared" si="224"/>
        <v>0.99569607902686397</v>
      </c>
      <c r="I1198" s="4">
        <f t="shared" si="230"/>
        <v>18323.864464578</v>
      </c>
      <c r="J1198" s="25">
        <f t="shared" si="225"/>
        <v>14735.813548114182</v>
      </c>
      <c r="K1198" s="15">
        <f t="shared" si="231"/>
        <v>14672.39177112823</v>
      </c>
      <c r="L1198" s="36">
        <f t="shared" si="232"/>
        <v>3572.6082288717698</v>
      </c>
      <c r="M1198" s="36">
        <f t="shared" si="233"/>
        <v>3572.6082288717698</v>
      </c>
      <c r="N1198" s="36">
        <f t="shared" si="234"/>
        <v>0.19581300240459137</v>
      </c>
      <c r="O1198" s="36">
        <f t="shared" si="235"/>
        <v>12763529.557002284</v>
      </c>
      <c r="P1198" s="35">
        <f t="shared" si="226"/>
        <v>12763529.557002284</v>
      </c>
    </row>
    <row r="1199" spans="1:16" x14ac:dyDescent="0.4">
      <c r="A1199" s="1">
        <v>1198</v>
      </c>
      <c r="B1199" s="21">
        <v>41011</v>
      </c>
      <c r="C1199" s="43">
        <v>2</v>
      </c>
      <c r="D1199" s="23">
        <v>12630</v>
      </c>
      <c r="E1199" s="25">
        <f t="shared" si="227"/>
        <v>15574.25</v>
      </c>
      <c r="F1199" s="25">
        <f t="shared" si="228"/>
        <v>15330.625</v>
      </c>
      <c r="G1199" s="25">
        <f t="shared" si="229"/>
        <v>0.82384116759753756</v>
      </c>
      <c r="H1199" s="25">
        <f t="shared" si="224"/>
        <v>0.99867359391021715</v>
      </c>
      <c r="I1199" s="4">
        <f t="shared" si="230"/>
        <v>12646.774759056525</v>
      </c>
      <c r="J1199" s="25">
        <f t="shared" si="225"/>
        <v>14735.982985998242</v>
      </c>
      <c r="K1199" s="15">
        <f t="shared" si="231"/>
        <v>14716.437088426677</v>
      </c>
      <c r="L1199" s="36">
        <f t="shared" si="232"/>
        <v>-2086.4370884266773</v>
      </c>
      <c r="M1199" s="36">
        <f t="shared" si="233"/>
        <v>2086.4370884266773</v>
      </c>
      <c r="N1199" s="36">
        <f t="shared" si="234"/>
        <v>0.16519691911533471</v>
      </c>
      <c r="O1199" s="36">
        <f t="shared" si="235"/>
        <v>4353219.7239623908</v>
      </c>
      <c r="P1199" s="35">
        <f t="shared" si="226"/>
        <v>4353219.7239623908</v>
      </c>
    </row>
    <row r="1200" spans="1:16" x14ac:dyDescent="0.4">
      <c r="A1200" s="1">
        <v>1199</v>
      </c>
      <c r="B1200" s="21">
        <v>41012</v>
      </c>
      <c r="C1200" s="43">
        <v>3</v>
      </c>
      <c r="D1200" s="23">
        <v>14691</v>
      </c>
      <c r="E1200" s="25">
        <f t="shared" si="227"/>
        <v>15087</v>
      </c>
      <c r="F1200" s="25">
        <f t="shared" si="228"/>
        <v>14437.75</v>
      </c>
      <c r="G1200" s="25">
        <f t="shared" si="229"/>
        <v>1.0175408218039514</v>
      </c>
      <c r="H1200" s="25">
        <f t="shared" si="224"/>
        <v>1.0035496571909501</v>
      </c>
      <c r="I1200" s="4">
        <f t="shared" si="230"/>
        <v>14639.036439035597</v>
      </c>
      <c r="J1200" s="25">
        <f t="shared" si="225"/>
        <v>14736.152423882302</v>
      </c>
      <c r="K1200" s="15">
        <f t="shared" si="231"/>
        <v>14788.460713300674</v>
      </c>
      <c r="L1200" s="36">
        <f t="shared" si="232"/>
        <v>-97.460713300673888</v>
      </c>
      <c r="M1200" s="36">
        <f t="shared" si="233"/>
        <v>97.460713300673888</v>
      </c>
      <c r="N1200" s="36">
        <f t="shared" si="234"/>
        <v>6.6340421551067926E-3</v>
      </c>
      <c r="O1200" s="36">
        <f t="shared" si="235"/>
        <v>9498.5906370761513</v>
      </c>
      <c r="P1200" s="35">
        <f t="shared" si="226"/>
        <v>9498.5906370761513</v>
      </c>
    </row>
    <row r="1201" spans="1:16" x14ac:dyDescent="0.4">
      <c r="A1201" s="1">
        <v>1200</v>
      </c>
      <c r="B1201" s="21">
        <v>41013</v>
      </c>
      <c r="C1201" s="43">
        <v>4</v>
      </c>
      <c r="D1201" s="23">
        <v>14782</v>
      </c>
      <c r="E1201" s="25">
        <f t="shared" si="227"/>
        <v>13788.5</v>
      </c>
      <c r="F1201" s="25">
        <f t="shared" si="228"/>
        <v>14144.75</v>
      </c>
      <c r="G1201" s="25">
        <f t="shared" si="229"/>
        <v>1.0450520511143711</v>
      </c>
      <c r="H1201" s="25">
        <f t="shared" si="224"/>
        <v>1.0020806698719684</v>
      </c>
      <c r="I1201" s="4">
        <f t="shared" si="230"/>
        <v>14751.307399122501</v>
      </c>
      <c r="J1201" s="25">
        <f t="shared" si="225"/>
        <v>14736.321861766362</v>
      </c>
      <c r="K1201" s="15">
        <f t="shared" si="231"/>
        <v>14766.98328268777</v>
      </c>
      <c r="L1201" s="36">
        <f t="shared" si="232"/>
        <v>15.016717312229957</v>
      </c>
      <c r="M1201" s="36">
        <f t="shared" si="233"/>
        <v>15.016717312229957</v>
      </c>
      <c r="N1201" s="36">
        <f t="shared" si="234"/>
        <v>1.0158785896516003E-3</v>
      </c>
      <c r="O1201" s="36">
        <f t="shared" si="235"/>
        <v>225.50179883542691</v>
      </c>
      <c r="P1201" s="35">
        <f t="shared" si="226"/>
        <v>225.50179883542691</v>
      </c>
    </row>
    <row r="1202" spans="1:16" x14ac:dyDescent="0.4">
      <c r="A1202" s="1">
        <v>1201</v>
      </c>
      <c r="B1202" s="21">
        <v>41014</v>
      </c>
      <c r="C1202" s="43">
        <v>1</v>
      </c>
      <c r="D1202" s="23">
        <v>13051</v>
      </c>
      <c r="E1202" s="25">
        <f t="shared" si="227"/>
        <v>14501</v>
      </c>
      <c r="F1202" s="25">
        <f t="shared" si="228"/>
        <v>14706.25</v>
      </c>
      <c r="G1202" s="25">
        <f t="shared" si="229"/>
        <v>0.8874458138546536</v>
      </c>
      <c r="H1202" s="25">
        <f t="shared" si="224"/>
        <v>0.99569607902686397</v>
      </c>
      <c r="I1202" s="4">
        <f t="shared" si="230"/>
        <v>13107.413270880103</v>
      </c>
      <c r="J1202" s="25">
        <f t="shared" si="225"/>
        <v>14736.491299650423</v>
      </c>
      <c r="K1202" s="15">
        <f t="shared" si="231"/>
        <v>14673.06660567542</v>
      </c>
      <c r="L1202" s="36">
        <f t="shared" si="232"/>
        <v>-1622.0666056754199</v>
      </c>
      <c r="M1202" s="36">
        <f t="shared" si="233"/>
        <v>1622.0666056754199</v>
      </c>
      <c r="N1202" s="36">
        <f t="shared" si="234"/>
        <v>0.12428676773238985</v>
      </c>
      <c r="O1202" s="36">
        <f t="shared" si="235"/>
        <v>2631100.0732473782</v>
      </c>
      <c r="P1202" s="35">
        <f t="shared" si="226"/>
        <v>2631100.0732473782</v>
      </c>
    </row>
    <row r="1203" spans="1:16" x14ac:dyDescent="0.4">
      <c r="A1203" s="1">
        <v>1202</v>
      </c>
      <c r="B1203" s="21">
        <v>41015</v>
      </c>
      <c r="C1203" s="43">
        <v>2</v>
      </c>
      <c r="D1203" s="23">
        <v>15480</v>
      </c>
      <c r="E1203" s="25">
        <f t="shared" si="227"/>
        <v>14911.5</v>
      </c>
      <c r="F1203" s="25">
        <f t="shared" si="228"/>
        <v>14951.5</v>
      </c>
      <c r="G1203" s="25">
        <f t="shared" si="229"/>
        <v>1.0353476239842156</v>
      </c>
      <c r="H1203" s="25">
        <f t="shared" si="224"/>
        <v>0.99867359391021715</v>
      </c>
      <c r="I1203" s="4">
        <f t="shared" si="230"/>
        <v>15500.560037228424</v>
      </c>
      <c r="J1203" s="25">
        <f t="shared" si="225"/>
        <v>14736.660737534483</v>
      </c>
      <c r="K1203" s="15">
        <f t="shared" si="231"/>
        <v>14717.113940989153</v>
      </c>
      <c r="L1203" s="36">
        <f t="shared" si="232"/>
        <v>762.88605901084702</v>
      </c>
      <c r="M1203" s="36">
        <f t="shared" si="233"/>
        <v>762.88605901084702</v>
      </c>
      <c r="N1203" s="36">
        <f t="shared" si="234"/>
        <v>4.9282045155739473E-2</v>
      </c>
      <c r="O1203" s="36">
        <f t="shared" si="235"/>
        <v>581995.13903310162</v>
      </c>
      <c r="P1203" s="35">
        <f t="shared" si="226"/>
        <v>581995.13903310162</v>
      </c>
    </row>
    <row r="1204" spans="1:16" x14ac:dyDescent="0.4">
      <c r="A1204" s="1">
        <v>1203</v>
      </c>
      <c r="B1204" s="21">
        <v>41016</v>
      </c>
      <c r="C1204" s="43">
        <v>3</v>
      </c>
      <c r="D1204" s="23">
        <v>16333</v>
      </c>
      <c r="E1204" s="25">
        <f t="shared" si="227"/>
        <v>14991.5</v>
      </c>
      <c r="F1204" s="25">
        <f t="shared" si="228"/>
        <v>14989</v>
      </c>
      <c r="G1204" s="25">
        <f t="shared" si="229"/>
        <v>1.0896657548869171</v>
      </c>
      <c r="H1204" s="25">
        <f t="shared" si="224"/>
        <v>1.0035496571909501</v>
      </c>
      <c r="I1204" s="4">
        <f t="shared" si="230"/>
        <v>16275.228518056523</v>
      </c>
      <c r="J1204" s="25">
        <f t="shared" si="225"/>
        <v>14736.830175418541</v>
      </c>
      <c r="K1204" s="15">
        <f t="shared" si="231"/>
        <v>14789.140870622527</v>
      </c>
      <c r="L1204" s="36">
        <f t="shared" si="232"/>
        <v>1543.8591293774734</v>
      </c>
      <c r="M1204" s="36">
        <f t="shared" si="233"/>
        <v>1543.8591293774734</v>
      </c>
      <c r="N1204" s="36">
        <f t="shared" si="234"/>
        <v>9.4523916572428424E-2</v>
      </c>
      <c r="O1204" s="36">
        <f t="shared" si="235"/>
        <v>2383501.0113621703</v>
      </c>
      <c r="P1204" s="35">
        <f t="shared" si="226"/>
        <v>2383501.0113621703</v>
      </c>
    </row>
    <row r="1205" spans="1:16" x14ac:dyDescent="0.4">
      <c r="A1205" s="1">
        <v>1204</v>
      </c>
      <c r="B1205" s="21">
        <v>41017</v>
      </c>
      <c r="C1205" s="43">
        <v>4</v>
      </c>
      <c r="D1205" s="23">
        <v>15102</v>
      </c>
      <c r="E1205" s="25">
        <f t="shared" si="227"/>
        <v>14986.5</v>
      </c>
      <c r="F1205" s="25">
        <f t="shared" si="228"/>
        <v>15221.375</v>
      </c>
      <c r="G1205" s="25">
        <f t="shared" si="229"/>
        <v>0.99215741022082438</v>
      </c>
      <c r="H1205" s="25">
        <f t="shared" si="224"/>
        <v>1.0020806698719684</v>
      </c>
      <c r="I1205" s="4">
        <f t="shared" si="230"/>
        <v>15070.642967226899</v>
      </c>
      <c r="J1205" s="25">
        <f t="shared" si="225"/>
        <v>14736.999613302602</v>
      </c>
      <c r="K1205" s="15">
        <f t="shared" si="231"/>
        <v>14767.66244440121</v>
      </c>
      <c r="L1205" s="36">
        <f t="shared" si="232"/>
        <v>334.33755559878955</v>
      </c>
      <c r="M1205" s="36">
        <f t="shared" si="233"/>
        <v>334.33755559878955</v>
      </c>
      <c r="N1205" s="36">
        <f t="shared" si="234"/>
        <v>2.2138627704859592E-2</v>
      </c>
      <c r="O1205" s="36">
        <f t="shared" si="235"/>
        <v>111781.6010837737</v>
      </c>
      <c r="P1205" s="35">
        <f t="shared" si="226"/>
        <v>111781.6010837737</v>
      </c>
    </row>
    <row r="1206" spans="1:16" x14ac:dyDescent="0.4">
      <c r="A1206" s="1">
        <v>1205</v>
      </c>
      <c r="B1206" s="21">
        <v>41018</v>
      </c>
      <c r="C1206" s="43">
        <v>1</v>
      </c>
      <c r="D1206" s="23">
        <v>13031</v>
      </c>
      <c r="E1206" s="25">
        <f t="shared" si="227"/>
        <v>15456.25</v>
      </c>
      <c r="F1206" s="25">
        <f t="shared" si="228"/>
        <v>15168.375</v>
      </c>
      <c r="G1206" s="25">
        <f t="shared" si="229"/>
        <v>0.85909004754958918</v>
      </c>
      <c r="H1206" s="25">
        <f t="shared" si="224"/>
        <v>0.99569607902686397</v>
      </c>
      <c r="I1206" s="4">
        <f t="shared" si="230"/>
        <v>13087.326820384538</v>
      </c>
      <c r="J1206" s="25">
        <f t="shared" si="225"/>
        <v>14737.169051186662</v>
      </c>
      <c r="K1206" s="15">
        <f t="shared" si="231"/>
        <v>14673.741440222608</v>
      </c>
      <c r="L1206" s="36">
        <f t="shared" si="232"/>
        <v>-1642.7414402226077</v>
      </c>
      <c r="M1206" s="36">
        <f t="shared" si="233"/>
        <v>1642.7414402226077</v>
      </c>
      <c r="N1206" s="36">
        <f t="shared" si="234"/>
        <v>0.12606411175064136</v>
      </c>
      <c r="O1206" s="36">
        <f t="shared" si="235"/>
        <v>2698599.4394246475</v>
      </c>
      <c r="P1206" s="35">
        <f t="shared" si="226"/>
        <v>2698599.4394246475</v>
      </c>
    </row>
    <row r="1207" spans="1:16" x14ac:dyDescent="0.4">
      <c r="A1207" s="1">
        <v>1206</v>
      </c>
      <c r="B1207" s="21">
        <v>41019</v>
      </c>
      <c r="C1207" s="43">
        <v>2</v>
      </c>
      <c r="D1207" s="23">
        <v>17359</v>
      </c>
      <c r="E1207" s="25">
        <f t="shared" si="227"/>
        <v>14880.5</v>
      </c>
      <c r="F1207" s="25">
        <f t="shared" si="228"/>
        <v>14561.375</v>
      </c>
      <c r="G1207" s="25">
        <f t="shared" si="229"/>
        <v>1.1921264303680112</v>
      </c>
      <c r="H1207" s="25">
        <f t="shared" si="224"/>
        <v>0.99867359391021715</v>
      </c>
      <c r="I1207" s="4">
        <f t="shared" si="230"/>
        <v>17382.055664486321</v>
      </c>
      <c r="J1207" s="25">
        <f t="shared" si="225"/>
        <v>14737.338489070722</v>
      </c>
      <c r="K1207" s="15">
        <f t="shared" si="231"/>
        <v>14717.790793551627</v>
      </c>
      <c r="L1207" s="36">
        <f t="shared" si="232"/>
        <v>2641.2092064483732</v>
      </c>
      <c r="M1207" s="36">
        <f t="shared" si="233"/>
        <v>2641.2092064483732</v>
      </c>
      <c r="N1207" s="36">
        <f t="shared" si="234"/>
        <v>0.15215215199310866</v>
      </c>
      <c r="O1207" s="36">
        <f t="shared" si="235"/>
        <v>6975986.0722276447</v>
      </c>
      <c r="P1207" s="35">
        <f t="shared" si="226"/>
        <v>6975986.0722276447</v>
      </c>
    </row>
    <row r="1208" spans="1:16" x14ac:dyDescent="0.4">
      <c r="A1208" s="1">
        <v>1207</v>
      </c>
      <c r="B1208" s="21">
        <v>41020</v>
      </c>
      <c r="C1208" s="43">
        <v>3</v>
      </c>
      <c r="D1208" s="23">
        <v>14030</v>
      </c>
      <c r="E1208" s="25">
        <f t="shared" si="227"/>
        <v>14242.25</v>
      </c>
      <c r="F1208" s="25">
        <f t="shared" si="228"/>
        <v>14510.625</v>
      </c>
      <c r="G1208" s="25">
        <f t="shared" si="229"/>
        <v>0.96687771891286556</v>
      </c>
      <c r="H1208" s="25">
        <f t="shared" si="224"/>
        <v>1.0035496571909501</v>
      </c>
      <c r="I1208" s="4">
        <f t="shared" si="230"/>
        <v>13980.374463254333</v>
      </c>
      <c r="J1208" s="25">
        <f t="shared" si="225"/>
        <v>14737.507926954782</v>
      </c>
      <c r="K1208" s="15">
        <f t="shared" si="231"/>
        <v>14789.821027944381</v>
      </c>
      <c r="L1208" s="36">
        <f t="shared" si="232"/>
        <v>-759.82102794438106</v>
      </c>
      <c r="M1208" s="36">
        <f t="shared" si="233"/>
        <v>759.82102794438106</v>
      </c>
      <c r="N1208" s="36">
        <f t="shared" si="234"/>
        <v>5.4156880110077056E-2</v>
      </c>
      <c r="O1208" s="36">
        <f t="shared" si="235"/>
        <v>577327.99450645596</v>
      </c>
      <c r="P1208" s="35">
        <f t="shared" si="226"/>
        <v>577327.99450645596</v>
      </c>
    </row>
    <row r="1209" spans="1:16" x14ac:dyDescent="0.4">
      <c r="A1209" s="1">
        <v>1208</v>
      </c>
      <c r="B1209" s="21">
        <v>41021</v>
      </c>
      <c r="C1209" s="43">
        <v>4</v>
      </c>
      <c r="D1209" s="23">
        <v>12549</v>
      </c>
      <c r="E1209" s="25">
        <f t="shared" si="227"/>
        <v>14779</v>
      </c>
      <c r="F1209" s="25">
        <f t="shared" si="228"/>
        <v>14631.5</v>
      </c>
      <c r="G1209" s="25">
        <f t="shared" si="229"/>
        <v>0.85767009534224103</v>
      </c>
      <c r="H1209" s="25">
        <f t="shared" si="224"/>
        <v>1.0020806698719684</v>
      </c>
      <c r="I1209" s="4">
        <f t="shared" si="230"/>
        <v>12522.943887944004</v>
      </c>
      <c r="J1209" s="25">
        <f t="shared" si="225"/>
        <v>14737.677364838843</v>
      </c>
      <c r="K1209" s="15">
        <f t="shared" si="231"/>
        <v>14768.341606114654</v>
      </c>
      <c r="L1209" s="36">
        <f t="shared" si="232"/>
        <v>-2219.3416061146545</v>
      </c>
      <c r="M1209" s="36">
        <f t="shared" si="233"/>
        <v>2219.3416061146545</v>
      </c>
      <c r="N1209" s="36">
        <f t="shared" si="234"/>
        <v>0.17685406057173117</v>
      </c>
      <c r="O1209" s="36">
        <f t="shared" si="235"/>
        <v>4925477.1646315744</v>
      </c>
      <c r="P1209" s="35">
        <f t="shared" si="226"/>
        <v>4925477.1646315744</v>
      </c>
    </row>
    <row r="1210" spans="1:16" x14ac:dyDescent="0.4">
      <c r="A1210" s="1">
        <v>1209</v>
      </c>
      <c r="B1210" s="21">
        <v>41022</v>
      </c>
      <c r="C1210" s="43">
        <v>1</v>
      </c>
      <c r="D1210" s="23">
        <v>15178</v>
      </c>
      <c r="E1210" s="25">
        <f t="shared" si="227"/>
        <v>14484</v>
      </c>
      <c r="F1210" s="25">
        <f t="shared" si="228"/>
        <v>14606.75</v>
      </c>
      <c r="G1210" s="25">
        <f t="shared" si="229"/>
        <v>1.0391086312834819</v>
      </c>
      <c r="H1210" s="25">
        <f t="shared" si="224"/>
        <v>0.99569607902686397</v>
      </c>
      <c r="I1210" s="4">
        <f t="shared" si="230"/>
        <v>15243.607281083303</v>
      </c>
      <c r="J1210" s="25">
        <f t="shared" si="225"/>
        <v>14737.846802722903</v>
      </c>
      <c r="K1210" s="15">
        <f t="shared" si="231"/>
        <v>14674.416274769797</v>
      </c>
      <c r="L1210" s="36">
        <f t="shared" si="232"/>
        <v>503.58372523020262</v>
      </c>
      <c r="M1210" s="36">
        <f t="shared" si="233"/>
        <v>503.58372523020262</v>
      </c>
      <c r="N1210" s="36">
        <f t="shared" si="234"/>
        <v>3.3178529795111517E-2</v>
      </c>
      <c r="O1210" s="36">
        <f t="shared" si="235"/>
        <v>253596.5683167282</v>
      </c>
      <c r="P1210" s="35">
        <f t="shared" si="226"/>
        <v>253596.5683167282</v>
      </c>
    </row>
    <row r="1211" spans="1:16" x14ac:dyDescent="0.4">
      <c r="A1211" s="1">
        <v>1210</v>
      </c>
      <c r="B1211" s="21">
        <v>41023</v>
      </c>
      <c r="C1211" s="43">
        <v>2</v>
      </c>
      <c r="D1211" s="23">
        <v>16179</v>
      </c>
      <c r="E1211" s="25">
        <f t="shared" si="227"/>
        <v>14729.5</v>
      </c>
      <c r="F1211" s="25">
        <f t="shared" si="228"/>
        <v>14789.125</v>
      </c>
      <c r="G1211" s="25">
        <f t="shared" si="229"/>
        <v>1.0939795288767928</v>
      </c>
      <c r="H1211" s="25">
        <f t="shared" si="224"/>
        <v>0.99867359391021715</v>
      </c>
      <c r="I1211" s="4">
        <f t="shared" si="230"/>
        <v>16200.488426506374</v>
      </c>
      <c r="J1211" s="25">
        <f t="shared" si="225"/>
        <v>14738.016240606963</v>
      </c>
      <c r="K1211" s="15">
        <f t="shared" si="231"/>
        <v>14718.467646114103</v>
      </c>
      <c r="L1211" s="36">
        <f t="shared" si="232"/>
        <v>1460.5323538858975</v>
      </c>
      <c r="M1211" s="36">
        <f t="shared" si="233"/>
        <v>1460.5323538858975</v>
      </c>
      <c r="N1211" s="36">
        <f t="shared" si="234"/>
        <v>9.0273339136281439E-2</v>
      </c>
      <c r="O1211" s="36">
        <f t="shared" si="235"/>
        <v>2133154.7567474805</v>
      </c>
      <c r="P1211" s="35">
        <f t="shared" si="226"/>
        <v>2133154.7567474805</v>
      </c>
    </row>
    <row r="1212" spans="1:16" x14ac:dyDescent="0.4">
      <c r="A1212" s="1">
        <v>1211</v>
      </c>
      <c r="B1212" s="21">
        <v>41024</v>
      </c>
      <c r="C1212" s="43">
        <v>3</v>
      </c>
      <c r="D1212" s="23">
        <v>15012</v>
      </c>
      <c r="E1212" s="25">
        <f t="shared" si="227"/>
        <v>14848.75</v>
      </c>
      <c r="F1212" s="25">
        <f t="shared" si="228"/>
        <v>15123.75</v>
      </c>
      <c r="G1212" s="25">
        <f t="shared" si="229"/>
        <v>0.9926109595834367</v>
      </c>
      <c r="H1212" s="25">
        <f t="shared" si="224"/>
        <v>1.0035496571909501</v>
      </c>
      <c r="I1212" s="4">
        <f t="shared" si="230"/>
        <v>14958.901029392306</v>
      </c>
      <c r="J1212" s="25">
        <f t="shared" si="225"/>
        <v>14738.185678491023</v>
      </c>
      <c r="K1212" s="15">
        <f t="shared" si="231"/>
        <v>14790.501185266237</v>
      </c>
      <c r="L1212" s="36">
        <f t="shared" si="232"/>
        <v>221.49881473376263</v>
      </c>
      <c r="M1212" s="36">
        <f t="shared" si="233"/>
        <v>221.49881473376263</v>
      </c>
      <c r="N1212" s="36">
        <f t="shared" si="234"/>
        <v>1.475478382186002E-2</v>
      </c>
      <c r="O1212" s="36">
        <f t="shared" si="235"/>
        <v>49061.724928461699</v>
      </c>
      <c r="P1212" s="35">
        <f t="shared" si="226"/>
        <v>49061.724928461699</v>
      </c>
    </row>
    <row r="1213" spans="1:16" x14ac:dyDescent="0.4">
      <c r="A1213" s="1">
        <v>1212</v>
      </c>
      <c r="B1213" s="21">
        <v>41025</v>
      </c>
      <c r="C1213" s="43">
        <v>4</v>
      </c>
      <c r="D1213" s="23">
        <v>13026</v>
      </c>
      <c r="E1213" s="25">
        <f t="shared" si="227"/>
        <v>15398.75</v>
      </c>
      <c r="F1213" s="25">
        <f t="shared" si="228"/>
        <v>15117.625</v>
      </c>
      <c r="G1213" s="25">
        <f t="shared" si="229"/>
        <v>0.86164328060789974</v>
      </c>
      <c r="H1213" s="25">
        <f t="shared" si="224"/>
        <v>1.0020806698719684</v>
      </c>
      <c r="I1213" s="4">
        <f t="shared" si="230"/>
        <v>12998.953469149621</v>
      </c>
      <c r="J1213" s="25">
        <f t="shared" si="225"/>
        <v>14738.355116375084</v>
      </c>
      <c r="K1213" s="15">
        <f t="shared" si="231"/>
        <v>14769.020767828097</v>
      </c>
      <c r="L1213" s="36">
        <f t="shared" si="232"/>
        <v>-1743.0207678280967</v>
      </c>
      <c r="M1213" s="36">
        <f t="shared" si="233"/>
        <v>1743.0207678280967</v>
      </c>
      <c r="N1213" s="36">
        <f t="shared" si="234"/>
        <v>0.13381089880455219</v>
      </c>
      <c r="O1213" s="36">
        <f t="shared" si="235"/>
        <v>3038121.397080048</v>
      </c>
      <c r="P1213" s="35">
        <f t="shared" si="226"/>
        <v>3038121.397080048</v>
      </c>
    </row>
    <row r="1214" spans="1:16" x14ac:dyDescent="0.4">
      <c r="A1214" s="1">
        <v>1213</v>
      </c>
      <c r="B1214" s="21">
        <v>41026</v>
      </c>
      <c r="C1214" s="43">
        <v>1</v>
      </c>
      <c r="D1214" s="23">
        <v>17378</v>
      </c>
      <c r="E1214" s="25">
        <f t="shared" si="227"/>
        <v>14836.5</v>
      </c>
      <c r="F1214" s="25">
        <f t="shared" si="228"/>
        <v>14510.875</v>
      </c>
      <c r="G1214" s="25">
        <f t="shared" si="229"/>
        <v>1.1975845701930448</v>
      </c>
      <c r="H1214" s="25">
        <f t="shared" si="224"/>
        <v>0.99569607902686397</v>
      </c>
      <c r="I1214" s="4">
        <f t="shared" si="230"/>
        <v>17453.116835595312</v>
      </c>
      <c r="J1214" s="25">
        <f t="shared" si="225"/>
        <v>14738.524554259142</v>
      </c>
      <c r="K1214" s="15">
        <f t="shared" si="231"/>
        <v>14675.091109316985</v>
      </c>
      <c r="L1214" s="36">
        <f t="shared" si="232"/>
        <v>2702.9088906830148</v>
      </c>
      <c r="M1214" s="36">
        <f t="shared" si="233"/>
        <v>2702.9088906830148</v>
      </c>
      <c r="N1214" s="36">
        <f t="shared" si="234"/>
        <v>0.15553624644280209</v>
      </c>
      <c r="O1214" s="36">
        <f t="shared" si="235"/>
        <v>7305716.4713332858</v>
      </c>
      <c r="P1214" s="35">
        <f t="shared" si="226"/>
        <v>7305716.4713332858</v>
      </c>
    </row>
    <row r="1215" spans="1:16" x14ac:dyDescent="0.4">
      <c r="A1215" s="1">
        <v>1214</v>
      </c>
      <c r="B1215" s="21">
        <v>41027</v>
      </c>
      <c r="C1215" s="43">
        <v>2</v>
      </c>
      <c r="D1215" s="23">
        <v>13930</v>
      </c>
      <c r="E1215" s="25">
        <f t="shared" si="227"/>
        <v>14185.25</v>
      </c>
      <c r="F1215" s="25">
        <f t="shared" si="228"/>
        <v>14313.625</v>
      </c>
      <c r="G1215" s="25">
        <f t="shared" si="229"/>
        <v>0.97319861320944201</v>
      </c>
      <c r="H1215" s="25">
        <f t="shared" si="224"/>
        <v>0.99867359391021715</v>
      </c>
      <c r="I1215" s="4">
        <f t="shared" si="230"/>
        <v>13948.501377170023</v>
      </c>
      <c r="J1215" s="25">
        <f t="shared" si="225"/>
        <v>14738.693992143202</v>
      </c>
      <c r="K1215" s="15">
        <f t="shared" si="231"/>
        <v>14719.144498676578</v>
      </c>
      <c r="L1215" s="36">
        <f t="shared" si="232"/>
        <v>-789.14449867657822</v>
      </c>
      <c r="M1215" s="36">
        <f t="shared" si="233"/>
        <v>789.14449867657822</v>
      </c>
      <c r="N1215" s="36">
        <f t="shared" si="234"/>
        <v>5.6650717780084583E-2</v>
      </c>
      <c r="O1215" s="36">
        <f t="shared" si="235"/>
        <v>622749.039791508</v>
      </c>
      <c r="P1215" s="35">
        <f t="shared" si="226"/>
        <v>622749.039791508</v>
      </c>
    </row>
    <row r="1216" spans="1:16" x14ac:dyDescent="0.4">
      <c r="A1216" s="1">
        <v>1215</v>
      </c>
      <c r="B1216" s="21">
        <v>41028</v>
      </c>
      <c r="C1216" s="43">
        <v>3</v>
      </c>
      <c r="D1216" s="23">
        <v>12407</v>
      </c>
      <c r="E1216" s="25">
        <f t="shared" si="227"/>
        <v>14442</v>
      </c>
      <c r="F1216" s="25">
        <f t="shared" si="228"/>
        <v>13823.25</v>
      </c>
      <c r="G1216" s="25">
        <f t="shared" si="229"/>
        <v>0.89754580145768903</v>
      </c>
      <c r="H1216" s="25">
        <f t="shared" si="224"/>
        <v>1.0035496571909501</v>
      </c>
      <c r="I1216" s="4">
        <f t="shared" si="230"/>
        <v>12363.115179301249</v>
      </c>
      <c r="J1216" s="25">
        <f t="shared" si="225"/>
        <v>14738.863430027262</v>
      </c>
      <c r="K1216" s="15">
        <f t="shared" si="231"/>
        <v>14791.18134258809</v>
      </c>
      <c r="L1216" s="36">
        <f t="shared" si="232"/>
        <v>-2384.18134258809</v>
      </c>
      <c r="M1216" s="36">
        <f t="shared" si="233"/>
        <v>2384.18134258809</v>
      </c>
      <c r="N1216" s="36">
        <f t="shared" si="234"/>
        <v>0.19216420912292173</v>
      </c>
      <c r="O1216" s="36">
        <f t="shared" si="235"/>
        <v>5684320.6743451478</v>
      </c>
      <c r="P1216" s="35">
        <f t="shared" si="226"/>
        <v>5684320.6743451478</v>
      </c>
    </row>
    <row r="1217" spans="1:16" x14ac:dyDescent="0.4">
      <c r="A1217" s="1">
        <v>1216</v>
      </c>
      <c r="B1217" s="21">
        <v>41029</v>
      </c>
      <c r="C1217" s="43">
        <v>4</v>
      </c>
      <c r="D1217" s="23">
        <v>14053</v>
      </c>
      <c r="E1217" s="25">
        <f t="shared" si="227"/>
        <v>13204.5</v>
      </c>
      <c r="F1217" s="25">
        <f t="shared" si="228"/>
        <v>13295.625</v>
      </c>
      <c r="G1217" s="25">
        <f t="shared" si="229"/>
        <v>1.0569642269543553</v>
      </c>
      <c r="H1217" s="25">
        <f t="shared" si="224"/>
        <v>1.0020806698719684</v>
      </c>
      <c r="I1217" s="4">
        <f t="shared" si="230"/>
        <v>14023.821058034671</v>
      </c>
      <c r="J1217" s="25">
        <f t="shared" si="225"/>
        <v>14739.032867911323</v>
      </c>
      <c r="K1217" s="15">
        <f t="shared" si="231"/>
        <v>14769.699929541539</v>
      </c>
      <c r="L1217" s="36">
        <f t="shared" si="232"/>
        <v>-716.69992954153895</v>
      </c>
      <c r="M1217" s="36">
        <f t="shared" si="233"/>
        <v>716.69992954153895</v>
      </c>
      <c r="N1217" s="36">
        <f t="shared" si="234"/>
        <v>5.0999781508684193E-2</v>
      </c>
      <c r="O1217" s="36">
        <f t="shared" si="235"/>
        <v>513658.78900484688</v>
      </c>
      <c r="P1217" s="35">
        <f t="shared" si="226"/>
        <v>513658.78900484688</v>
      </c>
    </row>
    <row r="1218" spans="1:16" x14ac:dyDescent="0.4">
      <c r="A1218" s="1">
        <v>1217</v>
      </c>
      <c r="B1218" s="21">
        <v>41030</v>
      </c>
      <c r="C1218" s="43">
        <v>1</v>
      </c>
      <c r="D1218" s="23">
        <v>12428</v>
      </c>
      <c r="E1218" s="25">
        <f t="shared" si="227"/>
        <v>13386.75</v>
      </c>
      <c r="F1218" s="25">
        <f t="shared" si="228"/>
        <v>13451</v>
      </c>
      <c r="G1218" s="25">
        <f t="shared" si="229"/>
        <v>0.92394617500557574</v>
      </c>
      <c r="H1218" s="25">
        <f t="shared" ref="H1218:H1281" si="236">VLOOKUP(C1218,$Q$38:$S$42,3,FALSE)</f>
        <v>0.99569607902686397</v>
      </c>
      <c r="I1218" s="4">
        <f t="shared" si="230"/>
        <v>12481.720337943292</v>
      </c>
      <c r="J1218" s="25">
        <f t="shared" si="225"/>
        <v>14739.202305795383</v>
      </c>
      <c r="K1218" s="15">
        <f t="shared" si="231"/>
        <v>14675.765943864175</v>
      </c>
      <c r="L1218" s="36">
        <f t="shared" si="232"/>
        <v>-2247.7659438641749</v>
      </c>
      <c r="M1218" s="36">
        <f t="shared" si="233"/>
        <v>2247.7659438641749</v>
      </c>
      <c r="N1218" s="36">
        <f t="shared" si="234"/>
        <v>0.18086304665788341</v>
      </c>
      <c r="O1218" s="36">
        <f t="shared" si="235"/>
        <v>5052451.7383956052</v>
      </c>
      <c r="P1218" s="35">
        <f t="shared" si="226"/>
        <v>5052451.7383956052</v>
      </c>
    </row>
    <row r="1219" spans="1:16" x14ac:dyDescent="0.4">
      <c r="A1219" s="1">
        <v>1218</v>
      </c>
      <c r="B1219" s="21">
        <v>41031</v>
      </c>
      <c r="C1219" s="43">
        <v>2</v>
      </c>
      <c r="D1219" s="23">
        <v>14659</v>
      </c>
      <c r="E1219" s="25">
        <f t="shared" si="227"/>
        <v>13515.25</v>
      </c>
      <c r="F1219" s="25">
        <f t="shared" si="228"/>
        <v>13920.375</v>
      </c>
      <c r="G1219" s="25">
        <f t="shared" si="229"/>
        <v>1.0530607113673303</v>
      </c>
      <c r="H1219" s="25">
        <f t="shared" si="236"/>
        <v>0.99867359391021715</v>
      </c>
      <c r="I1219" s="4">
        <f t="shared" si="230"/>
        <v>14678.469611481361</v>
      </c>
      <c r="J1219" s="25">
        <f t="shared" ref="J1219:J1282" si="237">INTERCEPT($I$2:$I$3896,$A$2:$A$3896)+SLOPE($I$2:$I$3896,$A$2:$A$3896)*A1219</f>
        <v>14739.371743679443</v>
      </c>
      <c r="K1219" s="15">
        <f t="shared" si="231"/>
        <v>14719.821351239054</v>
      </c>
      <c r="L1219" s="36">
        <f t="shared" si="232"/>
        <v>-60.821351239053911</v>
      </c>
      <c r="M1219" s="36">
        <f t="shared" si="233"/>
        <v>60.821351239053911</v>
      </c>
      <c r="N1219" s="36">
        <f t="shared" si="234"/>
        <v>4.1490791485813434E-3</v>
      </c>
      <c r="O1219" s="36">
        <f t="shared" si="235"/>
        <v>3699.2367665443649</v>
      </c>
      <c r="P1219" s="35">
        <f t="shared" ref="P1219:P1282" si="238">(D1219-K1219)^2</f>
        <v>3699.2367665443649</v>
      </c>
    </row>
    <row r="1220" spans="1:16" x14ac:dyDescent="0.4">
      <c r="A1220" s="1">
        <v>1219</v>
      </c>
      <c r="B1220" s="21">
        <v>41032</v>
      </c>
      <c r="C1220" s="43">
        <v>3</v>
      </c>
      <c r="D1220" s="23">
        <v>12921</v>
      </c>
      <c r="E1220" s="25">
        <f t="shared" si="227"/>
        <v>14325.5</v>
      </c>
      <c r="F1220" s="25">
        <f t="shared" si="228"/>
        <v>14511.375</v>
      </c>
      <c r="G1220" s="25">
        <f t="shared" si="229"/>
        <v>0.89040494095149492</v>
      </c>
      <c r="H1220" s="25">
        <f t="shared" si="236"/>
        <v>1.0035496571909501</v>
      </c>
      <c r="I1220" s="4">
        <f t="shared" si="230"/>
        <v>12875.297109031308</v>
      </c>
      <c r="J1220" s="25">
        <f t="shared" si="237"/>
        <v>14739.541181563503</v>
      </c>
      <c r="K1220" s="15">
        <f t="shared" si="231"/>
        <v>14791.861499909946</v>
      </c>
      <c r="L1220" s="36">
        <f t="shared" si="232"/>
        <v>-1870.8614999099464</v>
      </c>
      <c r="M1220" s="36">
        <f t="shared" si="233"/>
        <v>1870.8614999099464</v>
      </c>
      <c r="N1220" s="36">
        <f t="shared" si="234"/>
        <v>0.14479231482934343</v>
      </c>
      <c r="O1220" s="36">
        <f t="shared" si="235"/>
        <v>3500122.7518452941</v>
      </c>
      <c r="P1220" s="35">
        <f t="shared" si="238"/>
        <v>3500122.7518452941</v>
      </c>
    </row>
    <row r="1221" spans="1:16" x14ac:dyDescent="0.4">
      <c r="A1221" s="1">
        <v>1220</v>
      </c>
      <c r="B1221" s="21">
        <v>41033</v>
      </c>
      <c r="C1221" s="43">
        <v>4</v>
      </c>
      <c r="D1221" s="23">
        <v>17294</v>
      </c>
      <c r="E1221" s="25">
        <f t="shared" ref="E1221:E1284" si="239">AVERAGE(D1219:D1222)</f>
        <v>14697.25</v>
      </c>
      <c r="F1221" s="25">
        <f t="shared" ref="F1221:F1284" si="240">AVERAGE(E1221:E1222)</f>
        <v>14421.375</v>
      </c>
      <c r="G1221" s="25">
        <f t="shared" si="229"/>
        <v>1.199192171342885</v>
      </c>
      <c r="H1221" s="25">
        <f t="shared" si="236"/>
        <v>1.0020806698719684</v>
      </c>
      <c r="I1221" s="4">
        <f t="shared" si="230"/>
        <v>17258.091608742019</v>
      </c>
      <c r="J1221" s="25">
        <f t="shared" si="237"/>
        <v>14739.710619447564</v>
      </c>
      <c r="K1221" s="15">
        <f t="shared" si="231"/>
        <v>14770.379091254981</v>
      </c>
      <c r="L1221" s="36">
        <f t="shared" si="232"/>
        <v>2523.6209087450188</v>
      </c>
      <c r="M1221" s="36">
        <f t="shared" si="233"/>
        <v>2523.6209087450188</v>
      </c>
      <c r="N1221" s="36">
        <f t="shared" si="234"/>
        <v>0.145924650673356</v>
      </c>
      <c r="O1221" s="36">
        <f t="shared" si="235"/>
        <v>6368662.491055035</v>
      </c>
      <c r="P1221" s="35">
        <f t="shared" si="238"/>
        <v>6368662.491055035</v>
      </c>
    </row>
    <row r="1222" spans="1:16" x14ac:dyDescent="0.4">
      <c r="A1222" s="1">
        <v>1221</v>
      </c>
      <c r="B1222" s="21">
        <v>41034</v>
      </c>
      <c r="C1222" s="43">
        <v>1</v>
      </c>
      <c r="D1222" s="23">
        <v>13915</v>
      </c>
      <c r="E1222" s="25">
        <f t="shared" si="239"/>
        <v>14145.5</v>
      </c>
      <c r="F1222" s="25">
        <f t="shared" si="240"/>
        <v>14493</v>
      </c>
      <c r="G1222" s="25">
        <f t="shared" si="229"/>
        <v>0.9601186779824743</v>
      </c>
      <c r="H1222" s="25">
        <f t="shared" si="236"/>
        <v>0.99569607902686397</v>
      </c>
      <c r="I1222" s="4">
        <f t="shared" si="230"/>
        <v>13975.147932288455</v>
      </c>
      <c r="J1222" s="25">
        <f t="shared" si="237"/>
        <v>14739.880057331624</v>
      </c>
      <c r="K1222" s="15">
        <f t="shared" si="231"/>
        <v>14676.440778411365</v>
      </c>
      <c r="L1222" s="36">
        <f t="shared" si="232"/>
        <v>-761.44077841136459</v>
      </c>
      <c r="M1222" s="36">
        <f t="shared" si="233"/>
        <v>761.44077841136459</v>
      </c>
      <c r="N1222" s="36">
        <f t="shared" si="234"/>
        <v>5.4720860827262997E-2</v>
      </c>
      <c r="O1222" s="36">
        <f t="shared" si="235"/>
        <v>579792.05902770488</v>
      </c>
      <c r="P1222" s="35">
        <f t="shared" si="238"/>
        <v>579792.05902770488</v>
      </c>
    </row>
    <row r="1223" spans="1:16" x14ac:dyDescent="0.4">
      <c r="A1223" s="1">
        <v>1222</v>
      </c>
      <c r="B1223" s="21">
        <v>41035</v>
      </c>
      <c r="C1223" s="43">
        <v>2</v>
      </c>
      <c r="D1223" s="23">
        <v>12452</v>
      </c>
      <c r="E1223" s="25">
        <f t="shared" si="239"/>
        <v>14840.5</v>
      </c>
      <c r="F1223" s="25">
        <f t="shared" si="240"/>
        <v>14709.125</v>
      </c>
      <c r="G1223" s="25">
        <f t="shared" si="229"/>
        <v>0.84654933587144032</v>
      </c>
      <c r="H1223" s="25">
        <f t="shared" si="236"/>
        <v>0.99867359391021715</v>
      </c>
      <c r="I1223" s="4">
        <f t="shared" si="230"/>
        <v>12468.538345191753</v>
      </c>
      <c r="J1223" s="25">
        <f t="shared" si="237"/>
        <v>14740.049495215684</v>
      </c>
      <c r="K1223" s="15">
        <f t="shared" si="231"/>
        <v>14720.49820380153</v>
      </c>
      <c r="L1223" s="36">
        <f t="shared" si="232"/>
        <v>-2268.4982038015296</v>
      </c>
      <c r="M1223" s="36">
        <f t="shared" si="233"/>
        <v>2268.4982038015296</v>
      </c>
      <c r="N1223" s="36">
        <f t="shared" si="234"/>
        <v>0.18217942529726386</v>
      </c>
      <c r="O1223" s="36">
        <f t="shared" si="235"/>
        <v>5146084.1006507659</v>
      </c>
      <c r="P1223" s="35">
        <f t="shared" si="238"/>
        <v>5146084.1006507659</v>
      </c>
    </row>
    <row r="1224" spans="1:16" x14ac:dyDescent="0.4">
      <c r="A1224" s="1">
        <v>1223</v>
      </c>
      <c r="B1224" s="21">
        <v>41036</v>
      </c>
      <c r="C1224" s="43">
        <v>3</v>
      </c>
      <c r="D1224" s="23">
        <v>15701</v>
      </c>
      <c r="E1224" s="25">
        <f t="shared" si="239"/>
        <v>14577.75</v>
      </c>
      <c r="F1224" s="25">
        <f t="shared" si="240"/>
        <v>14727.375</v>
      </c>
      <c r="G1224" s="25">
        <f t="shared" si="229"/>
        <v>1.0661098804097811</v>
      </c>
      <c r="H1224" s="25">
        <f t="shared" si="236"/>
        <v>1.0035496571909501</v>
      </c>
      <c r="I1224" s="4">
        <f t="shared" si="230"/>
        <v>15645.463966326179</v>
      </c>
      <c r="J1224" s="25">
        <f t="shared" si="237"/>
        <v>14740.218933099743</v>
      </c>
      <c r="K1224" s="15">
        <f t="shared" si="231"/>
        <v>14792.541657231799</v>
      </c>
      <c r="L1224" s="36">
        <f t="shared" si="232"/>
        <v>908.45834276820096</v>
      </c>
      <c r="M1224" s="36">
        <f t="shared" si="233"/>
        <v>908.45834276820096</v>
      </c>
      <c r="N1224" s="36">
        <f t="shared" si="234"/>
        <v>5.7859903367186862E-2</v>
      </c>
      <c r="O1224" s="36">
        <f t="shared" si="235"/>
        <v>825296.56054514612</v>
      </c>
      <c r="P1224" s="35">
        <f t="shared" si="238"/>
        <v>825296.56054514612</v>
      </c>
    </row>
    <row r="1225" spans="1:16" x14ac:dyDescent="0.4">
      <c r="A1225" s="1">
        <v>1224</v>
      </c>
      <c r="B1225" s="21">
        <v>41037</v>
      </c>
      <c r="C1225" s="43">
        <v>4</v>
      </c>
      <c r="D1225" s="23">
        <v>16243</v>
      </c>
      <c r="E1225" s="25">
        <f t="shared" si="239"/>
        <v>14877</v>
      </c>
      <c r="F1225" s="25">
        <f t="shared" si="240"/>
        <v>14969.75</v>
      </c>
      <c r="G1225" s="25">
        <f t="shared" si="229"/>
        <v>1.0850548606356152</v>
      </c>
      <c r="H1225" s="25">
        <f t="shared" si="236"/>
        <v>1.0020806698719684</v>
      </c>
      <c r="I1225" s="4">
        <f t="shared" si="230"/>
        <v>16209.27385224914</v>
      </c>
      <c r="J1225" s="25">
        <f t="shared" si="237"/>
        <v>14740.388370983803</v>
      </c>
      <c r="K1225" s="15">
        <f t="shared" si="231"/>
        <v>14771.058252968422</v>
      </c>
      <c r="L1225" s="36">
        <f t="shared" si="232"/>
        <v>1471.9417470315784</v>
      </c>
      <c r="M1225" s="36">
        <f t="shared" si="233"/>
        <v>1471.9417470315784</v>
      </c>
      <c r="N1225" s="36">
        <f t="shared" si="234"/>
        <v>9.0620066923079376E-2</v>
      </c>
      <c r="O1225" s="36">
        <f t="shared" si="235"/>
        <v>2166612.5066543752</v>
      </c>
      <c r="P1225" s="35">
        <f t="shared" si="238"/>
        <v>2166612.5066543752</v>
      </c>
    </row>
    <row r="1226" spans="1:16" x14ac:dyDescent="0.4">
      <c r="A1226" s="1">
        <v>1225</v>
      </c>
      <c r="B1226" s="21">
        <v>41038</v>
      </c>
      <c r="C1226" s="43">
        <v>1</v>
      </c>
      <c r="D1226" s="23">
        <v>15112</v>
      </c>
      <c r="E1226" s="25">
        <f t="shared" si="239"/>
        <v>15062.5</v>
      </c>
      <c r="F1226" s="25">
        <f t="shared" si="240"/>
        <v>15319</v>
      </c>
      <c r="G1226" s="25">
        <f t="shared" si="229"/>
        <v>0.98648736862719499</v>
      </c>
      <c r="H1226" s="25">
        <f t="shared" si="236"/>
        <v>0.99569607902686397</v>
      </c>
      <c r="I1226" s="4">
        <f t="shared" si="230"/>
        <v>15177.321994447942</v>
      </c>
      <c r="J1226" s="25">
        <f t="shared" si="237"/>
        <v>14740.557808867863</v>
      </c>
      <c r="K1226" s="15">
        <f t="shared" si="231"/>
        <v>14677.115612958552</v>
      </c>
      <c r="L1226" s="36">
        <f t="shared" si="232"/>
        <v>434.88438704144755</v>
      </c>
      <c r="M1226" s="36">
        <f t="shared" si="233"/>
        <v>434.88438704144755</v>
      </c>
      <c r="N1226" s="36">
        <f t="shared" si="234"/>
        <v>2.8777421058857038E-2</v>
      </c>
      <c r="O1226" s="36">
        <f t="shared" si="235"/>
        <v>189124.43009241557</v>
      </c>
      <c r="P1226" s="35">
        <f t="shared" si="238"/>
        <v>189124.43009241557</v>
      </c>
    </row>
    <row r="1227" spans="1:16" x14ac:dyDescent="0.4">
      <c r="A1227" s="1">
        <v>1226</v>
      </c>
      <c r="B1227" s="21">
        <v>41039</v>
      </c>
      <c r="C1227" s="43">
        <v>2</v>
      </c>
      <c r="D1227" s="23">
        <v>13194</v>
      </c>
      <c r="E1227" s="25">
        <f t="shared" si="239"/>
        <v>15575.5</v>
      </c>
      <c r="F1227" s="25">
        <f t="shared" si="240"/>
        <v>14918.875</v>
      </c>
      <c r="G1227" s="25">
        <f t="shared" si="229"/>
        <v>0.88438303826528475</v>
      </c>
      <c r="H1227" s="25">
        <f t="shared" si="236"/>
        <v>0.99867359391021715</v>
      </c>
      <c r="I1227" s="4">
        <f t="shared" si="230"/>
        <v>13211.523845684227</v>
      </c>
      <c r="J1227" s="25">
        <f t="shared" si="237"/>
        <v>14740.727246751923</v>
      </c>
      <c r="K1227" s="15">
        <f t="shared" si="231"/>
        <v>14721.175056364003</v>
      </c>
      <c r="L1227" s="36">
        <f t="shared" si="232"/>
        <v>-1527.1750563640035</v>
      </c>
      <c r="M1227" s="36">
        <f t="shared" si="233"/>
        <v>1527.1750563640035</v>
      </c>
      <c r="N1227" s="36">
        <f t="shared" si="234"/>
        <v>0.11574769261512835</v>
      </c>
      <c r="O1227" s="36">
        <f t="shared" si="235"/>
        <v>2332263.6527803973</v>
      </c>
      <c r="P1227" s="35">
        <f t="shared" si="238"/>
        <v>2332263.6527803973</v>
      </c>
    </row>
    <row r="1228" spans="1:16" x14ac:dyDescent="0.4">
      <c r="A1228" s="1">
        <v>1227</v>
      </c>
      <c r="B1228" s="21">
        <v>41040</v>
      </c>
      <c r="C1228" s="43">
        <v>3</v>
      </c>
      <c r="D1228" s="23">
        <v>17753</v>
      </c>
      <c r="E1228" s="25">
        <f t="shared" si="239"/>
        <v>14262.25</v>
      </c>
      <c r="F1228" s="25">
        <f t="shared" si="240"/>
        <v>13588.25</v>
      </c>
      <c r="G1228" s="25">
        <f t="shared" si="229"/>
        <v>1.3064964215406694</v>
      </c>
      <c r="H1228" s="25">
        <f t="shared" si="236"/>
        <v>1.0035496571909501</v>
      </c>
      <c r="I1228" s="4">
        <f t="shared" si="230"/>
        <v>17690.205833653185</v>
      </c>
      <c r="J1228" s="25">
        <f t="shared" si="237"/>
        <v>14740.896684635984</v>
      </c>
      <c r="K1228" s="15">
        <f t="shared" si="231"/>
        <v>14793.221814553655</v>
      </c>
      <c r="L1228" s="36">
        <f t="shared" si="232"/>
        <v>2959.7781854463447</v>
      </c>
      <c r="M1228" s="36">
        <f t="shared" si="233"/>
        <v>2959.7781854463447</v>
      </c>
      <c r="N1228" s="36">
        <f t="shared" si="234"/>
        <v>0.16671988877633892</v>
      </c>
      <c r="O1228" s="36">
        <f t="shared" si="235"/>
        <v>8760286.9070440568</v>
      </c>
      <c r="P1228" s="35">
        <f t="shared" si="238"/>
        <v>8760286.9070440568</v>
      </c>
    </row>
    <row r="1229" spans="1:16" x14ac:dyDescent="0.4">
      <c r="A1229" s="1">
        <v>1228</v>
      </c>
      <c r="B1229" s="21">
        <v>41041</v>
      </c>
      <c r="C1229" s="43">
        <v>4</v>
      </c>
      <c r="D1229" s="23">
        <v>10990</v>
      </c>
      <c r="E1229" s="25">
        <f t="shared" si="239"/>
        <v>12914.25</v>
      </c>
      <c r="F1229" s="25">
        <f t="shared" si="240"/>
        <v>12911.375</v>
      </c>
      <c r="G1229" s="25">
        <f t="shared" si="229"/>
        <v>0.85118742194382857</v>
      </c>
      <c r="H1229" s="25">
        <f t="shared" si="236"/>
        <v>1.0020806698719684</v>
      </c>
      <c r="I1229" s="4">
        <f t="shared" si="230"/>
        <v>10967.180917085394</v>
      </c>
      <c r="J1229" s="25">
        <f t="shared" si="237"/>
        <v>14741.066122520044</v>
      </c>
      <c r="K1229" s="15">
        <f t="shared" si="231"/>
        <v>14771.737414681866</v>
      </c>
      <c r="L1229" s="36">
        <f t="shared" si="232"/>
        <v>-3781.7374146818656</v>
      </c>
      <c r="M1229" s="36">
        <f t="shared" si="233"/>
        <v>3781.7374146818656</v>
      </c>
      <c r="N1229" s="36">
        <f t="shared" si="234"/>
        <v>0.34410713509389135</v>
      </c>
      <c r="O1229" s="36">
        <f t="shared" si="235"/>
        <v>14301537.873604681</v>
      </c>
      <c r="P1229" s="35">
        <f t="shared" si="238"/>
        <v>14301537.873604681</v>
      </c>
    </row>
    <row r="1230" spans="1:16" x14ac:dyDescent="0.4">
      <c r="A1230" s="1">
        <v>1229</v>
      </c>
      <c r="B1230" s="21">
        <v>41042</v>
      </c>
      <c r="C1230" s="43">
        <v>1</v>
      </c>
      <c r="D1230" s="23">
        <v>9720</v>
      </c>
      <c r="E1230" s="25">
        <f t="shared" si="239"/>
        <v>12908.5</v>
      </c>
      <c r="F1230" s="25">
        <f t="shared" si="240"/>
        <v>12517.125</v>
      </c>
      <c r="G1230" s="25">
        <f t="shared" si="229"/>
        <v>0.7765361454806915</v>
      </c>
      <c r="H1230" s="25">
        <f t="shared" si="236"/>
        <v>0.99569607902686397</v>
      </c>
      <c r="I1230" s="4">
        <f t="shared" si="230"/>
        <v>9762.0149408439665</v>
      </c>
      <c r="J1230" s="25">
        <f t="shared" si="237"/>
        <v>14741.235560404104</v>
      </c>
      <c r="K1230" s="15">
        <f t="shared" si="231"/>
        <v>14677.790447505742</v>
      </c>
      <c r="L1230" s="36">
        <f t="shared" si="232"/>
        <v>-4957.7904475057421</v>
      </c>
      <c r="M1230" s="36">
        <f t="shared" si="233"/>
        <v>4957.7904475057421</v>
      </c>
      <c r="N1230" s="36">
        <f t="shared" si="234"/>
        <v>0.51006074562816273</v>
      </c>
      <c r="O1230" s="36">
        <f t="shared" si="235"/>
        <v>24579686.121379185</v>
      </c>
      <c r="P1230" s="35">
        <f t="shared" si="238"/>
        <v>24579686.121379185</v>
      </c>
    </row>
    <row r="1231" spans="1:16" x14ac:dyDescent="0.4">
      <c r="A1231" s="1">
        <v>1230</v>
      </c>
      <c r="B1231" s="21">
        <v>41043</v>
      </c>
      <c r="C1231" s="43">
        <v>2</v>
      </c>
      <c r="D1231" s="23">
        <v>13171</v>
      </c>
      <c r="E1231" s="25">
        <f t="shared" si="239"/>
        <v>12125.75</v>
      </c>
      <c r="F1231" s="25">
        <f t="shared" si="240"/>
        <v>12492</v>
      </c>
      <c r="G1231" s="25">
        <f t="shared" si="229"/>
        <v>1.0543547870637209</v>
      </c>
      <c r="H1231" s="25">
        <f t="shared" si="236"/>
        <v>0.99867359391021715</v>
      </c>
      <c r="I1231" s="4">
        <f t="shared" si="230"/>
        <v>13188.493297825296</v>
      </c>
      <c r="J1231" s="25">
        <f t="shared" si="237"/>
        <v>14741.404998288164</v>
      </c>
      <c r="K1231" s="15">
        <f t="shared" si="231"/>
        <v>14721.851908926479</v>
      </c>
      <c r="L1231" s="36">
        <f t="shared" si="232"/>
        <v>-1550.8519089264792</v>
      </c>
      <c r="M1231" s="36">
        <f t="shared" si="233"/>
        <v>1550.8519089264792</v>
      </c>
      <c r="N1231" s="36">
        <f t="shared" si="234"/>
        <v>0.11774746859968713</v>
      </c>
      <c r="O1231" s="36">
        <f t="shared" si="235"/>
        <v>2405141.6434209044</v>
      </c>
      <c r="P1231" s="35">
        <f t="shared" si="238"/>
        <v>2405141.6434209044</v>
      </c>
    </row>
    <row r="1232" spans="1:16" x14ac:dyDescent="0.4">
      <c r="A1232" s="1">
        <v>1231</v>
      </c>
      <c r="B1232" s="21">
        <v>41044</v>
      </c>
      <c r="C1232" s="43">
        <v>3</v>
      </c>
      <c r="D1232" s="23">
        <v>14622</v>
      </c>
      <c r="E1232" s="25">
        <f t="shared" si="239"/>
        <v>12858.25</v>
      </c>
      <c r="F1232" s="25">
        <f t="shared" si="240"/>
        <v>13026</v>
      </c>
      <c r="G1232" s="25">
        <f t="shared" si="229"/>
        <v>1.1225241824044219</v>
      </c>
      <c r="H1232" s="25">
        <f t="shared" si="236"/>
        <v>1.0035496571909501</v>
      </c>
      <c r="I1232" s="4">
        <f t="shared" si="230"/>
        <v>14570.280499052378</v>
      </c>
      <c r="J1232" s="25">
        <f t="shared" si="237"/>
        <v>14741.574436172225</v>
      </c>
      <c r="K1232" s="15">
        <f t="shared" si="231"/>
        <v>14793.90197187551</v>
      </c>
      <c r="L1232" s="36">
        <f t="shared" si="232"/>
        <v>-171.90197187550984</v>
      </c>
      <c r="M1232" s="36">
        <f t="shared" si="233"/>
        <v>171.90197187550984</v>
      </c>
      <c r="N1232" s="36">
        <f t="shared" si="234"/>
        <v>1.175639255064354E-2</v>
      </c>
      <c r="O1232" s="36">
        <f t="shared" si="235"/>
        <v>29550.287934688578</v>
      </c>
      <c r="P1232" s="35">
        <f t="shared" si="238"/>
        <v>29550.287934688578</v>
      </c>
    </row>
    <row r="1233" spans="1:16" x14ac:dyDescent="0.4">
      <c r="A1233" s="1">
        <v>1232</v>
      </c>
      <c r="B1233" s="21">
        <v>41045</v>
      </c>
      <c r="C1233" s="43">
        <v>4</v>
      </c>
      <c r="D1233" s="23">
        <v>13920</v>
      </c>
      <c r="E1233" s="25">
        <f t="shared" si="239"/>
        <v>13193.75</v>
      </c>
      <c r="F1233" s="25">
        <f t="shared" si="240"/>
        <v>13331.5</v>
      </c>
      <c r="G1233" s="25">
        <f t="shared" si="229"/>
        <v>1.0441435697408394</v>
      </c>
      <c r="H1233" s="25">
        <f t="shared" si="236"/>
        <v>1.0020806698719684</v>
      </c>
      <c r="I1233" s="4">
        <f t="shared" si="230"/>
        <v>13891.097212541281</v>
      </c>
      <c r="J1233" s="25">
        <f t="shared" si="237"/>
        <v>14741.743874056285</v>
      </c>
      <c r="K1233" s="15">
        <f t="shared" si="231"/>
        <v>14772.416576395308</v>
      </c>
      <c r="L1233" s="36">
        <f t="shared" si="232"/>
        <v>-852.41657639530786</v>
      </c>
      <c r="M1233" s="36">
        <f t="shared" si="233"/>
        <v>852.41657639530786</v>
      </c>
      <c r="N1233" s="36">
        <f t="shared" si="234"/>
        <v>6.12368230169043E-2</v>
      </c>
      <c r="O1233" s="36">
        <f t="shared" si="235"/>
        <v>726614.01971349772</v>
      </c>
      <c r="P1233" s="35">
        <f t="shared" si="238"/>
        <v>726614.01971349772</v>
      </c>
    </row>
    <row r="1234" spans="1:16" x14ac:dyDescent="0.4">
      <c r="A1234" s="1">
        <v>1233</v>
      </c>
      <c r="B1234" s="21">
        <v>41046</v>
      </c>
      <c r="C1234" s="43">
        <v>1</v>
      </c>
      <c r="D1234" s="23">
        <v>11062</v>
      </c>
      <c r="E1234" s="25">
        <f t="shared" si="239"/>
        <v>13469.25</v>
      </c>
      <c r="F1234" s="25">
        <f t="shared" si="240"/>
        <v>13044.875</v>
      </c>
      <c r="G1234" s="25">
        <f t="shared" si="229"/>
        <v>0.84799586044327757</v>
      </c>
      <c r="H1234" s="25">
        <f t="shared" si="236"/>
        <v>0.99569607902686397</v>
      </c>
      <c r="I1234" s="4">
        <f t="shared" si="230"/>
        <v>11109.815769096291</v>
      </c>
      <c r="J1234" s="25">
        <f t="shared" si="237"/>
        <v>14741.913311940343</v>
      </c>
      <c r="K1234" s="15">
        <f t="shared" si="231"/>
        <v>14678.46528205293</v>
      </c>
      <c r="L1234" s="36">
        <f t="shared" si="232"/>
        <v>-3616.46528205293</v>
      </c>
      <c r="M1234" s="36">
        <f t="shared" si="233"/>
        <v>3616.46528205293</v>
      </c>
      <c r="N1234" s="36">
        <f t="shared" si="234"/>
        <v>0.32692689224850208</v>
      </c>
      <c r="O1234" s="36">
        <f t="shared" si="235"/>
        <v>13078821.136294179</v>
      </c>
      <c r="P1234" s="35">
        <f t="shared" si="238"/>
        <v>13078821.136294179</v>
      </c>
    </row>
    <row r="1235" spans="1:16" x14ac:dyDescent="0.4">
      <c r="A1235" s="1">
        <v>1234</v>
      </c>
      <c r="B1235" s="21">
        <v>41047</v>
      </c>
      <c r="C1235" s="43">
        <v>2</v>
      </c>
      <c r="D1235" s="23">
        <v>14273</v>
      </c>
      <c r="E1235" s="25">
        <f t="shared" si="239"/>
        <v>12620.5</v>
      </c>
      <c r="F1235" s="25">
        <f t="shared" si="240"/>
        <v>12105.25</v>
      </c>
      <c r="G1235" s="25">
        <f t="shared" si="229"/>
        <v>1.1790751946469507</v>
      </c>
      <c r="H1235" s="25">
        <f t="shared" si="236"/>
        <v>0.99867359391021715</v>
      </c>
      <c r="I1235" s="4">
        <f t="shared" si="230"/>
        <v>14291.956938718431</v>
      </c>
      <c r="J1235" s="25">
        <f t="shared" si="237"/>
        <v>14742.082749824403</v>
      </c>
      <c r="K1235" s="15">
        <f t="shared" si="231"/>
        <v>14722.528761488953</v>
      </c>
      <c r="L1235" s="36">
        <f t="shared" si="232"/>
        <v>-449.52876148895302</v>
      </c>
      <c r="M1235" s="36">
        <f t="shared" si="233"/>
        <v>449.52876148895302</v>
      </c>
      <c r="N1235" s="36">
        <f t="shared" si="234"/>
        <v>3.149504389329174E-2</v>
      </c>
      <c r="O1235" s="36">
        <f t="shared" si="235"/>
        <v>202076.10740579202</v>
      </c>
      <c r="P1235" s="35">
        <f t="shared" si="238"/>
        <v>202076.10740579202</v>
      </c>
    </row>
    <row r="1236" spans="1:16" x14ac:dyDescent="0.4">
      <c r="A1236" s="1">
        <v>1235</v>
      </c>
      <c r="B1236" s="21">
        <v>41048</v>
      </c>
      <c r="C1236" s="43">
        <v>3</v>
      </c>
      <c r="D1236" s="23">
        <v>11227</v>
      </c>
      <c r="E1236" s="25">
        <f t="shared" si="239"/>
        <v>11590</v>
      </c>
      <c r="F1236" s="25">
        <f t="shared" si="240"/>
        <v>11753.625</v>
      </c>
      <c r="G1236" s="25">
        <f t="shared" si="229"/>
        <v>0.95519467398355828</v>
      </c>
      <c r="H1236" s="25">
        <f t="shared" si="236"/>
        <v>1.0035496571909501</v>
      </c>
      <c r="I1236" s="4">
        <f t="shared" si="230"/>
        <v>11187.28895929839</v>
      </c>
      <c r="J1236" s="25">
        <f t="shared" si="237"/>
        <v>14742.252187708464</v>
      </c>
      <c r="K1236" s="15">
        <f t="shared" si="231"/>
        <v>14794.582129197363</v>
      </c>
      <c r="L1236" s="36">
        <f t="shared" si="232"/>
        <v>-3567.5821291973625</v>
      </c>
      <c r="M1236" s="36">
        <f t="shared" si="233"/>
        <v>3567.5821291973625</v>
      </c>
      <c r="N1236" s="36">
        <f t="shared" si="234"/>
        <v>0.31776807065087403</v>
      </c>
      <c r="O1236" s="36">
        <f t="shared" si="235"/>
        <v>12727642.248568386</v>
      </c>
      <c r="P1236" s="35">
        <f t="shared" si="238"/>
        <v>12727642.248568386</v>
      </c>
    </row>
    <row r="1237" spans="1:16" x14ac:dyDescent="0.4">
      <c r="A1237" s="1">
        <v>1236</v>
      </c>
      <c r="B1237" s="21">
        <v>41049</v>
      </c>
      <c r="C1237" s="43">
        <v>4</v>
      </c>
      <c r="D1237" s="23">
        <v>9798</v>
      </c>
      <c r="E1237" s="25">
        <f t="shared" si="239"/>
        <v>11917.25</v>
      </c>
      <c r="F1237" s="25">
        <f t="shared" si="240"/>
        <v>11712.75</v>
      </c>
      <c r="G1237" s="25">
        <f t="shared" si="229"/>
        <v>0.83652430044182624</v>
      </c>
      <c r="H1237" s="25">
        <f t="shared" si="236"/>
        <v>1.0020806698719684</v>
      </c>
      <c r="I1237" s="4">
        <f t="shared" si="230"/>
        <v>9777.6559258965135</v>
      </c>
      <c r="J1237" s="25">
        <f t="shared" si="237"/>
        <v>14742.421625592524</v>
      </c>
      <c r="K1237" s="15">
        <f t="shared" si="231"/>
        <v>14773.09573810875</v>
      </c>
      <c r="L1237" s="36">
        <f t="shared" si="232"/>
        <v>-4975.0957381087501</v>
      </c>
      <c r="M1237" s="36">
        <f t="shared" si="233"/>
        <v>4975.0957381087501</v>
      </c>
      <c r="N1237" s="36">
        <f t="shared" si="234"/>
        <v>0.5077664562266534</v>
      </c>
      <c r="O1237" s="36">
        <f t="shared" si="235"/>
        <v>24751577.603347849</v>
      </c>
      <c r="P1237" s="35">
        <f t="shared" si="238"/>
        <v>24751577.603347849</v>
      </c>
    </row>
    <row r="1238" spans="1:16" x14ac:dyDescent="0.4">
      <c r="A1238" s="1">
        <v>1237</v>
      </c>
      <c r="B1238" s="21">
        <v>41050</v>
      </c>
      <c r="C1238" s="43">
        <v>1</v>
      </c>
      <c r="D1238" s="23">
        <v>12371</v>
      </c>
      <c r="E1238" s="25">
        <f t="shared" si="239"/>
        <v>11508.25</v>
      </c>
      <c r="F1238" s="25">
        <f t="shared" si="240"/>
        <v>11852.625</v>
      </c>
      <c r="G1238" s="25">
        <f t="shared" si="229"/>
        <v>1.0437350375971568</v>
      </c>
      <c r="H1238" s="25">
        <f t="shared" si="236"/>
        <v>0.99569607902686397</v>
      </c>
      <c r="I1238" s="4">
        <f t="shared" si="230"/>
        <v>12424.473954030937</v>
      </c>
      <c r="J1238" s="25">
        <f t="shared" si="237"/>
        <v>14742.591063476584</v>
      </c>
      <c r="K1238" s="15">
        <f t="shared" si="231"/>
        <v>14679.14011660012</v>
      </c>
      <c r="L1238" s="36">
        <f t="shared" si="232"/>
        <v>-2308.1401166001197</v>
      </c>
      <c r="M1238" s="36">
        <f t="shared" si="233"/>
        <v>2308.1401166001197</v>
      </c>
      <c r="N1238" s="36">
        <f t="shared" si="234"/>
        <v>0.18657668067255029</v>
      </c>
      <c r="O1238" s="36">
        <f t="shared" si="235"/>
        <v>5327510.7978588138</v>
      </c>
      <c r="P1238" s="35">
        <f t="shared" si="238"/>
        <v>5327510.7978588138</v>
      </c>
    </row>
    <row r="1239" spans="1:16" x14ac:dyDescent="0.4">
      <c r="A1239" s="1">
        <v>1238</v>
      </c>
      <c r="B1239" s="21">
        <v>41051</v>
      </c>
      <c r="C1239" s="43">
        <v>2</v>
      </c>
      <c r="D1239" s="23">
        <v>12637</v>
      </c>
      <c r="E1239" s="25">
        <f t="shared" si="239"/>
        <v>12197</v>
      </c>
      <c r="F1239" s="25">
        <f t="shared" si="240"/>
        <v>12493.625</v>
      </c>
      <c r="G1239" s="25">
        <f t="shared" si="229"/>
        <v>1.0114758526848693</v>
      </c>
      <c r="H1239" s="25">
        <f t="shared" si="236"/>
        <v>0.99867359391021715</v>
      </c>
      <c r="I1239" s="4">
        <f t="shared" si="230"/>
        <v>12653.784056230981</v>
      </c>
      <c r="J1239" s="25">
        <f t="shared" si="237"/>
        <v>14742.760501360644</v>
      </c>
      <c r="K1239" s="15">
        <f t="shared" si="231"/>
        <v>14723.205614051429</v>
      </c>
      <c r="L1239" s="36">
        <f t="shared" si="232"/>
        <v>-2086.2056140514287</v>
      </c>
      <c r="M1239" s="36">
        <f t="shared" si="233"/>
        <v>2086.2056140514287</v>
      </c>
      <c r="N1239" s="36">
        <f t="shared" si="234"/>
        <v>0.16508709456765283</v>
      </c>
      <c r="O1239" s="36">
        <f t="shared" si="235"/>
        <v>4352253.8640996991</v>
      </c>
      <c r="P1239" s="35">
        <f t="shared" si="238"/>
        <v>4352253.8640996991</v>
      </c>
    </row>
    <row r="1240" spans="1:16" x14ac:dyDescent="0.4">
      <c r="A1240" s="1">
        <v>1239</v>
      </c>
      <c r="B1240" s="21">
        <v>41052</v>
      </c>
      <c r="C1240" s="43">
        <v>3</v>
      </c>
      <c r="D1240" s="23">
        <v>13982</v>
      </c>
      <c r="E1240" s="25">
        <f t="shared" si="239"/>
        <v>12790.25</v>
      </c>
      <c r="F1240" s="25">
        <f t="shared" si="240"/>
        <v>12978.875</v>
      </c>
      <c r="G1240" s="25">
        <f t="shared" si="229"/>
        <v>1.0772890562548758</v>
      </c>
      <c r="H1240" s="25">
        <f t="shared" si="236"/>
        <v>1.0035496571909501</v>
      </c>
      <c r="I1240" s="4">
        <f t="shared" si="230"/>
        <v>13932.544244135574</v>
      </c>
      <c r="J1240" s="25">
        <f t="shared" si="237"/>
        <v>14742.929939244705</v>
      </c>
      <c r="K1240" s="15">
        <f t="shared" si="231"/>
        <v>14795.262286519219</v>
      </c>
      <c r="L1240" s="36">
        <f t="shared" si="232"/>
        <v>-813.26228651921883</v>
      </c>
      <c r="M1240" s="36">
        <f t="shared" si="233"/>
        <v>813.26228651921883</v>
      </c>
      <c r="N1240" s="36">
        <f t="shared" si="234"/>
        <v>5.8164946825863172E-2</v>
      </c>
      <c r="O1240" s="36">
        <f t="shared" si="235"/>
        <v>661395.54667446797</v>
      </c>
      <c r="P1240" s="35">
        <f t="shared" si="238"/>
        <v>661395.54667446797</v>
      </c>
    </row>
    <row r="1241" spans="1:16" x14ac:dyDescent="0.4">
      <c r="A1241" s="1">
        <v>1240</v>
      </c>
      <c r="B1241" s="21">
        <v>41053</v>
      </c>
      <c r="C1241" s="43">
        <v>4</v>
      </c>
      <c r="D1241" s="23">
        <v>12171</v>
      </c>
      <c r="E1241" s="25">
        <f t="shared" si="239"/>
        <v>13167.5</v>
      </c>
      <c r="F1241" s="25">
        <f t="shared" si="240"/>
        <v>13215.75</v>
      </c>
      <c r="G1241" s="25">
        <f t="shared" si="229"/>
        <v>0.92094659780943189</v>
      </c>
      <c r="H1241" s="25">
        <f t="shared" si="236"/>
        <v>1.0020806698719684</v>
      </c>
      <c r="I1241" s="4">
        <f t="shared" si="230"/>
        <v>12145.728748120684</v>
      </c>
      <c r="J1241" s="25">
        <f t="shared" si="237"/>
        <v>14743.099377128765</v>
      </c>
      <c r="K1241" s="15">
        <f t="shared" si="231"/>
        <v>14773.774899822192</v>
      </c>
      <c r="L1241" s="36">
        <f t="shared" si="232"/>
        <v>-2602.7748998221923</v>
      </c>
      <c r="M1241" s="36">
        <f t="shared" si="233"/>
        <v>2602.7748998221923</v>
      </c>
      <c r="N1241" s="36">
        <f t="shared" si="234"/>
        <v>0.21385053814988023</v>
      </c>
      <c r="O1241" s="36">
        <f t="shared" si="235"/>
        <v>6774437.1791444235</v>
      </c>
      <c r="P1241" s="35">
        <f t="shared" si="238"/>
        <v>6774437.1791444235</v>
      </c>
    </row>
    <row r="1242" spans="1:16" x14ac:dyDescent="0.4">
      <c r="A1242" s="1">
        <v>1241</v>
      </c>
      <c r="B1242" s="21">
        <v>41054</v>
      </c>
      <c r="C1242" s="43">
        <v>1</v>
      </c>
      <c r="D1242" s="23">
        <v>13880</v>
      </c>
      <c r="E1242" s="25">
        <f t="shared" si="239"/>
        <v>13264</v>
      </c>
      <c r="F1242" s="25">
        <f t="shared" si="240"/>
        <v>12818</v>
      </c>
      <c r="G1242" s="25">
        <f t="shared" si="229"/>
        <v>1.0828522390388515</v>
      </c>
      <c r="H1242" s="25">
        <f t="shared" si="236"/>
        <v>0.99569607902686397</v>
      </c>
      <c r="I1242" s="4">
        <f t="shared" si="230"/>
        <v>13939.996643921218</v>
      </c>
      <c r="J1242" s="25">
        <f t="shared" si="237"/>
        <v>14743.268815012825</v>
      </c>
      <c r="K1242" s="15">
        <f t="shared" si="231"/>
        <v>14679.814951147309</v>
      </c>
      <c r="L1242" s="36">
        <f t="shared" si="232"/>
        <v>-799.81495114730933</v>
      </c>
      <c r="M1242" s="36">
        <f t="shared" si="233"/>
        <v>799.81495114730933</v>
      </c>
      <c r="N1242" s="36">
        <f t="shared" si="234"/>
        <v>5.7623555558163495E-2</v>
      </c>
      <c r="O1242" s="36">
        <f t="shared" si="235"/>
        <v>639703.95607877278</v>
      </c>
      <c r="P1242" s="35">
        <f t="shared" si="238"/>
        <v>639703.95607877278</v>
      </c>
    </row>
    <row r="1243" spans="1:16" x14ac:dyDescent="0.4">
      <c r="A1243" s="1">
        <v>1242</v>
      </c>
      <c r="B1243" s="21">
        <v>41055</v>
      </c>
      <c r="C1243" s="43">
        <v>2</v>
      </c>
      <c r="D1243" s="23">
        <v>13023</v>
      </c>
      <c r="E1243" s="25">
        <f t="shared" si="239"/>
        <v>12372</v>
      </c>
      <c r="F1243" s="25">
        <f t="shared" si="240"/>
        <v>12505.5</v>
      </c>
      <c r="G1243" s="25">
        <f t="shared" si="229"/>
        <v>1.0413817920115149</v>
      </c>
      <c r="H1243" s="25">
        <f t="shared" si="236"/>
        <v>0.99867359391021715</v>
      </c>
      <c r="I1243" s="4">
        <f t="shared" si="230"/>
        <v>13040.296728993913</v>
      </c>
      <c r="J1243" s="25">
        <f t="shared" si="237"/>
        <v>14743.438252896885</v>
      </c>
      <c r="K1243" s="15">
        <f t="shared" si="231"/>
        <v>14723.882466613906</v>
      </c>
      <c r="L1243" s="36">
        <f t="shared" si="232"/>
        <v>-1700.8824666139062</v>
      </c>
      <c r="M1243" s="36">
        <f t="shared" si="233"/>
        <v>1700.8824666139062</v>
      </c>
      <c r="N1243" s="36">
        <f t="shared" si="234"/>
        <v>0.1306060405907937</v>
      </c>
      <c r="O1243" s="36">
        <f t="shared" si="235"/>
        <v>2893001.1652346058</v>
      </c>
      <c r="P1243" s="35">
        <f t="shared" si="238"/>
        <v>2893001.1652346058</v>
      </c>
    </row>
    <row r="1244" spans="1:16" x14ac:dyDescent="0.4">
      <c r="A1244" s="1">
        <v>1243</v>
      </c>
      <c r="B1244" s="21">
        <v>41056</v>
      </c>
      <c r="C1244" s="43">
        <v>3</v>
      </c>
      <c r="D1244" s="23">
        <v>10414</v>
      </c>
      <c r="E1244" s="25">
        <f t="shared" si="239"/>
        <v>12639</v>
      </c>
      <c r="F1244" s="25">
        <f t="shared" si="240"/>
        <v>12626.75</v>
      </c>
      <c r="G1244" s="25">
        <f t="shared" si="229"/>
        <v>0.82475696438117485</v>
      </c>
      <c r="H1244" s="25">
        <f t="shared" si="236"/>
        <v>1.0035496571909501</v>
      </c>
      <c r="I1244" s="4">
        <f t="shared" si="230"/>
        <v>10377.164622974386</v>
      </c>
      <c r="J1244" s="25">
        <f t="shared" si="237"/>
        <v>14743.607690780944</v>
      </c>
      <c r="K1244" s="15">
        <f t="shared" si="231"/>
        <v>14795.942443841072</v>
      </c>
      <c r="L1244" s="36">
        <f t="shared" si="232"/>
        <v>-4381.9424438410715</v>
      </c>
      <c r="M1244" s="36">
        <f t="shared" si="233"/>
        <v>4381.9424438410715</v>
      </c>
      <c r="N1244" s="36">
        <f t="shared" si="234"/>
        <v>0.42077419280210021</v>
      </c>
      <c r="O1244" s="36">
        <f t="shared" si="235"/>
        <v>19201419.581135862</v>
      </c>
      <c r="P1244" s="35">
        <f t="shared" si="238"/>
        <v>19201419.581135862</v>
      </c>
    </row>
    <row r="1245" spans="1:16" x14ac:dyDescent="0.4">
      <c r="A1245" s="1">
        <v>1244</v>
      </c>
      <c r="B1245" s="21">
        <v>41057</v>
      </c>
      <c r="C1245" s="43">
        <v>4</v>
      </c>
      <c r="D1245" s="23">
        <v>13239</v>
      </c>
      <c r="E1245" s="25">
        <f t="shared" si="239"/>
        <v>12614.5</v>
      </c>
      <c r="F1245" s="25">
        <f t="shared" si="240"/>
        <v>12886.75</v>
      </c>
      <c r="G1245" s="25">
        <f t="shared" si="229"/>
        <v>1.0273342774555261</v>
      </c>
      <c r="H1245" s="25">
        <f t="shared" si="236"/>
        <v>1.0020806698719684</v>
      </c>
      <c r="I1245" s="4">
        <f t="shared" si="230"/>
        <v>13211.511206669111</v>
      </c>
      <c r="J1245" s="25">
        <f t="shared" si="237"/>
        <v>14743.777128665004</v>
      </c>
      <c r="K1245" s="15">
        <f t="shared" si="231"/>
        <v>14774.454061535635</v>
      </c>
      <c r="L1245" s="36">
        <f t="shared" si="232"/>
        <v>-1535.4540615356345</v>
      </c>
      <c r="M1245" s="36">
        <f t="shared" si="233"/>
        <v>1535.4540615356345</v>
      </c>
      <c r="N1245" s="36">
        <f t="shared" si="234"/>
        <v>0.11597961035845869</v>
      </c>
      <c r="O1245" s="36">
        <f t="shared" si="235"/>
        <v>2357619.1750862761</v>
      </c>
      <c r="P1245" s="35">
        <f t="shared" si="238"/>
        <v>2357619.1750862761</v>
      </c>
    </row>
    <row r="1246" spans="1:16" x14ac:dyDescent="0.4">
      <c r="A1246" s="1">
        <v>1245</v>
      </c>
      <c r="B1246" s="21">
        <v>41058</v>
      </c>
      <c r="C1246" s="43">
        <v>1</v>
      </c>
      <c r="D1246" s="23">
        <v>13782</v>
      </c>
      <c r="E1246" s="25">
        <f t="shared" si="239"/>
        <v>13159</v>
      </c>
      <c r="F1246" s="25">
        <f t="shared" si="240"/>
        <v>13248.125</v>
      </c>
      <c r="G1246" s="25">
        <f t="shared" si="229"/>
        <v>1.0402981553993489</v>
      </c>
      <c r="H1246" s="25">
        <f t="shared" si="236"/>
        <v>0.99569607902686397</v>
      </c>
      <c r="I1246" s="4">
        <f t="shared" si="230"/>
        <v>13841.573036492957</v>
      </c>
      <c r="J1246" s="25">
        <f t="shared" si="237"/>
        <v>14743.946566549064</v>
      </c>
      <c r="K1246" s="15">
        <f t="shared" si="231"/>
        <v>14680.489785694497</v>
      </c>
      <c r="L1246" s="36">
        <f t="shared" si="232"/>
        <v>-898.48978569449719</v>
      </c>
      <c r="M1246" s="36">
        <f t="shared" si="233"/>
        <v>898.48978569449719</v>
      </c>
      <c r="N1246" s="36">
        <f t="shared" si="234"/>
        <v>6.5192989819655864E-2</v>
      </c>
      <c r="O1246" s="36">
        <f t="shared" si="235"/>
        <v>807283.89499734354</v>
      </c>
      <c r="P1246" s="35">
        <f t="shared" si="238"/>
        <v>807283.89499734354</v>
      </c>
    </row>
    <row r="1247" spans="1:16" x14ac:dyDescent="0.4">
      <c r="A1247" s="1">
        <v>1246</v>
      </c>
      <c r="B1247" s="21">
        <v>41059</v>
      </c>
      <c r="C1247" s="43">
        <v>2</v>
      </c>
      <c r="D1247" s="23">
        <v>15201</v>
      </c>
      <c r="E1247" s="25">
        <f t="shared" si="239"/>
        <v>13337.25</v>
      </c>
      <c r="F1247" s="25">
        <f t="shared" si="240"/>
        <v>13565.25</v>
      </c>
      <c r="G1247" s="25">
        <f t="shared" si="229"/>
        <v>1.1205838447503731</v>
      </c>
      <c r="H1247" s="25">
        <f t="shared" si="236"/>
        <v>0.99867359391021715</v>
      </c>
      <c r="I1247" s="4">
        <f t="shared" si="230"/>
        <v>15221.189478417913</v>
      </c>
      <c r="J1247" s="25">
        <f t="shared" si="237"/>
        <v>14744.116004433125</v>
      </c>
      <c r="K1247" s="15">
        <f t="shared" si="231"/>
        <v>14724.55931917638</v>
      </c>
      <c r="L1247" s="36">
        <f t="shared" si="232"/>
        <v>476.44068082361991</v>
      </c>
      <c r="M1247" s="36">
        <f t="shared" si="233"/>
        <v>476.44068082361991</v>
      </c>
      <c r="N1247" s="36">
        <f t="shared" si="234"/>
        <v>3.1342719612105774E-2</v>
      </c>
      <c r="O1247" s="36">
        <f t="shared" si="235"/>
        <v>226995.72234367445</v>
      </c>
      <c r="P1247" s="35">
        <f t="shared" si="238"/>
        <v>226995.72234367445</v>
      </c>
    </row>
    <row r="1248" spans="1:16" x14ac:dyDescent="0.4">
      <c r="A1248" s="1">
        <v>1247</v>
      </c>
      <c r="B1248" s="21">
        <v>41060</v>
      </c>
      <c r="C1248" s="43">
        <v>3</v>
      </c>
      <c r="D1248" s="23">
        <v>11127</v>
      </c>
      <c r="E1248" s="25">
        <f t="shared" si="239"/>
        <v>13793.25</v>
      </c>
      <c r="F1248" s="25">
        <f t="shared" si="240"/>
        <v>13838.125</v>
      </c>
      <c r="G1248" s="25">
        <f t="shared" si="229"/>
        <v>0.80408292308387153</v>
      </c>
      <c r="H1248" s="25">
        <f t="shared" si="236"/>
        <v>1.0035496571909501</v>
      </c>
      <c r="I1248" s="4">
        <f t="shared" si="230"/>
        <v>11087.642669467639</v>
      </c>
      <c r="J1248" s="25">
        <f t="shared" si="237"/>
        <v>14744.285442317185</v>
      </c>
      <c r="K1248" s="15">
        <f t="shared" si="231"/>
        <v>14796.622601162928</v>
      </c>
      <c r="L1248" s="36">
        <f t="shared" si="232"/>
        <v>-3669.6226011629278</v>
      </c>
      <c r="M1248" s="36">
        <f t="shared" si="233"/>
        <v>3669.6226011629278</v>
      </c>
      <c r="N1248" s="36">
        <f t="shared" si="234"/>
        <v>0.3297944280725198</v>
      </c>
      <c r="O1248" s="36">
        <f t="shared" si="235"/>
        <v>13466130.034965772</v>
      </c>
      <c r="P1248" s="35">
        <f t="shared" si="238"/>
        <v>13466130.034965772</v>
      </c>
    </row>
    <row r="1249" spans="1:16" x14ac:dyDescent="0.4">
      <c r="A1249" s="1">
        <v>1248</v>
      </c>
      <c r="B1249" s="21">
        <v>41061</v>
      </c>
      <c r="C1249" s="43">
        <v>4</v>
      </c>
      <c r="D1249" s="23">
        <v>15063</v>
      </c>
      <c r="E1249" s="25">
        <f t="shared" si="239"/>
        <v>13883</v>
      </c>
      <c r="F1249" s="25">
        <f t="shared" si="240"/>
        <v>13687.75</v>
      </c>
      <c r="G1249" s="25">
        <f t="shared" si="229"/>
        <v>1.1004730507205347</v>
      </c>
      <c r="H1249" s="25">
        <f t="shared" si="236"/>
        <v>1.0020806698719684</v>
      </c>
      <c r="I1249" s="4">
        <f t="shared" si="230"/>
        <v>15031.723944864174</v>
      </c>
      <c r="J1249" s="25">
        <f t="shared" si="237"/>
        <v>14744.454880201245</v>
      </c>
      <c r="K1249" s="15">
        <f t="shared" si="231"/>
        <v>14775.133223249077</v>
      </c>
      <c r="L1249" s="36">
        <f t="shared" si="232"/>
        <v>287.86677675092324</v>
      </c>
      <c r="M1249" s="36">
        <f t="shared" si="233"/>
        <v>287.86677675092324</v>
      </c>
      <c r="N1249" s="36">
        <f t="shared" si="234"/>
        <v>1.9110852868015882E-2</v>
      </c>
      <c r="O1249" s="36">
        <f t="shared" si="235"/>
        <v>82867.281156965881</v>
      </c>
      <c r="P1249" s="35">
        <f t="shared" si="238"/>
        <v>82867.281156965881</v>
      </c>
    </row>
    <row r="1250" spans="1:16" x14ac:dyDescent="0.4">
      <c r="A1250" s="1">
        <v>1249</v>
      </c>
      <c r="B1250" s="21">
        <v>41062</v>
      </c>
      <c r="C1250" s="43">
        <v>1</v>
      </c>
      <c r="D1250" s="23">
        <v>14141</v>
      </c>
      <c r="E1250" s="25">
        <f t="shared" si="239"/>
        <v>13492.5</v>
      </c>
      <c r="F1250" s="25">
        <f t="shared" si="240"/>
        <v>13943.875</v>
      </c>
      <c r="G1250" s="25">
        <f t="shared" si="229"/>
        <v>1.0141370314923219</v>
      </c>
      <c r="H1250" s="25">
        <f t="shared" si="236"/>
        <v>0.99569607902686397</v>
      </c>
      <c r="I1250" s="4">
        <f t="shared" si="230"/>
        <v>14202.124822888325</v>
      </c>
      <c r="J1250" s="25">
        <f t="shared" si="237"/>
        <v>14744.624318085305</v>
      </c>
      <c r="K1250" s="15">
        <f t="shared" si="231"/>
        <v>14681.164620241687</v>
      </c>
      <c r="L1250" s="36">
        <f t="shared" si="232"/>
        <v>-540.16462024168686</v>
      </c>
      <c r="M1250" s="36">
        <f t="shared" si="233"/>
        <v>540.16462024168686</v>
      </c>
      <c r="N1250" s="36">
        <f t="shared" si="234"/>
        <v>3.8198473958113772E-2</v>
      </c>
      <c r="O1250" s="36">
        <f t="shared" si="235"/>
        <v>291777.81696084578</v>
      </c>
      <c r="P1250" s="35">
        <f t="shared" si="238"/>
        <v>291777.81696084578</v>
      </c>
    </row>
    <row r="1251" spans="1:16" x14ac:dyDescent="0.4">
      <c r="A1251" s="1">
        <v>1250</v>
      </c>
      <c r="B1251" s="21">
        <v>41063</v>
      </c>
      <c r="C1251" s="43">
        <v>2</v>
      </c>
      <c r="D1251" s="23">
        <v>13639</v>
      </c>
      <c r="E1251" s="25">
        <f t="shared" si="239"/>
        <v>14395.25</v>
      </c>
      <c r="F1251" s="25">
        <f t="shared" si="240"/>
        <v>14436</v>
      </c>
      <c r="G1251" s="25">
        <f t="shared" si="229"/>
        <v>0.94479080077583821</v>
      </c>
      <c r="H1251" s="25">
        <f t="shared" si="236"/>
        <v>0.99867359391021715</v>
      </c>
      <c r="I1251" s="4">
        <f t="shared" si="230"/>
        <v>13657.114880346155</v>
      </c>
      <c r="J1251" s="25">
        <f t="shared" si="237"/>
        <v>14744.793755969366</v>
      </c>
      <c r="K1251" s="15">
        <f t="shared" si="231"/>
        <v>14725.236171738856</v>
      </c>
      <c r="L1251" s="36">
        <f t="shared" si="232"/>
        <v>-1086.2361717388558</v>
      </c>
      <c r="M1251" s="36">
        <f t="shared" si="233"/>
        <v>1086.2361717388558</v>
      </c>
      <c r="N1251" s="36">
        <f t="shared" si="234"/>
        <v>7.9641921822630385E-2</v>
      </c>
      <c r="O1251" s="36">
        <f t="shared" si="235"/>
        <v>1179909.020793885</v>
      </c>
      <c r="P1251" s="35">
        <f t="shared" si="238"/>
        <v>1179909.020793885</v>
      </c>
    </row>
    <row r="1252" spans="1:16" x14ac:dyDescent="0.4">
      <c r="A1252" s="1">
        <v>1251</v>
      </c>
      <c r="B1252" s="21">
        <v>41064</v>
      </c>
      <c r="C1252" s="43">
        <v>3</v>
      </c>
      <c r="D1252" s="23">
        <v>14738</v>
      </c>
      <c r="E1252" s="25">
        <f t="shared" si="239"/>
        <v>14476.75</v>
      </c>
      <c r="F1252" s="25">
        <f t="shared" si="240"/>
        <v>14814.5</v>
      </c>
      <c r="G1252" s="25">
        <f t="shared" si="229"/>
        <v>0.99483614026798073</v>
      </c>
      <c r="H1252" s="25">
        <f t="shared" si="236"/>
        <v>1.0035496571909501</v>
      </c>
      <c r="I1252" s="4">
        <f t="shared" si="230"/>
        <v>14685.87019525605</v>
      </c>
      <c r="J1252" s="25">
        <f t="shared" si="237"/>
        <v>14744.963193853426</v>
      </c>
      <c r="K1252" s="15">
        <f t="shared" si="231"/>
        <v>14797.302758484782</v>
      </c>
      <c r="L1252" s="36">
        <f t="shared" si="232"/>
        <v>-59.302758484782316</v>
      </c>
      <c r="M1252" s="36">
        <f t="shared" si="233"/>
        <v>59.302758484782316</v>
      </c>
      <c r="N1252" s="36">
        <f t="shared" si="234"/>
        <v>4.0237995986417635E-3</v>
      </c>
      <c r="O1252" s="36">
        <f t="shared" si="235"/>
        <v>3516.8171639044208</v>
      </c>
      <c r="P1252" s="35">
        <f t="shared" si="238"/>
        <v>3516.8171639044208</v>
      </c>
    </row>
    <row r="1253" spans="1:16" x14ac:dyDescent="0.4">
      <c r="A1253" s="1">
        <v>1252</v>
      </c>
      <c r="B1253" s="21">
        <v>41065</v>
      </c>
      <c r="C1253" s="43">
        <v>4</v>
      </c>
      <c r="D1253" s="23">
        <v>15389</v>
      </c>
      <c r="E1253" s="25">
        <f t="shared" si="239"/>
        <v>15152.25</v>
      </c>
      <c r="F1253" s="25">
        <f t="shared" si="240"/>
        <v>14906.5</v>
      </c>
      <c r="G1253" s="25">
        <f t="shared" si="229"/>
        <v>1.0323684298795828</v>
      </c>
      <c r="H1253" s="25">
        <f t="shared" si="236"/>
        <v>1.0020806698719684</v>
      </c>
      <c r="I1253" s="4">
        <f t="shared" si="230"/>
        <v>15357.047054870529</v>
      </c>
      <c r="J1253" s="25">
        <f t="shared" si="237"/>
        <v>14745.132631737486</v>
      </c>
      <c r="K1253" s="15">
        <f t="shared" si="231"/>
        <v>14775.812384962521</v>
      </c>
      <c r="L1253" s="36">
        <f t="shared" si="232"/>
        <v>613.18761503747919</v>
      </c>
      <c r="M1253" s="36">
        <f t="shared" si="233"/>
        <v>613.18761503747919</v>
      </c>
      <c r="N1253" s="36">
        <f t="shared" si="234"/>
        <v>3.9845838913345845E-2</v>
      </c>
      <c r="O1253" s="36">
        <f t="shared" si="235"/>
        <v>375999.05123535177</v>
      </c>
      <c r="P1253" s="35">
        <f t="shared" si="238"/>
        <v>375999.05123535177</v>
      </c>
    </row>
    <row r="1254" spans="1:16" x14ac:dyDescent="0.4">
      <c r="A1254" s="1">
        <v>1253</v>
      </c>
      <c r="B1254" s="21">
        <v>41066</v>
      </c>
      <c r="C1254" s="43">
        <v>1</v>
      </c>
      <c r="D1254" s="23">
        <v>16843</v>
      </c>
      <c r="E1254" s="25">
        <f t="shared" si="239"/>
        <v>14660.75</v>
      </c>
      <c r="F1254" s="25">
        <f t="shared" si="240"/>
        <v>14802.125</v>
      </c>
      <c r="G1254" s="25">
        <f t="shared" si="229"/>
        <v>1.1378771629073527</v>
      </c>
      <c r="H1254" s="25">
        <f t="shared" si="236"/>
        <v>0.99569607902686397</v>
      </c>
      <c r="I1254" s="4">
        <f t="shared" si="230"/>
        <v>16915.804284838981</v>
      </c>
      <c r="J1254" s="25">
        <f t="shared" si="237"/>
        <v>14745.302069621544</v>
      </c>
      <c r="K1254" s="15">
        <f t="shared" si="231"/>
        <v>14681.839454788875</v>
      </c>
      <c r="L1254" s="36">
        <f t="shared" si="232"/>
        <v>2161.1605452111253</v>
      </c>
      <c r="M1254" s="36">
        <f t="shared" si="233"/>
        <v>2161.1605452111253</v>
      </c>
      <c r="N1254" s="36">
        <f t="shared" si="234"/>
        <v>0.12831209079208725</v>
      </c>
      <c r="O1254" s="36">
        <f t="shared" si="235"/>
        <v>4670614.9021772482</v>
      </c>
      <c r="P1254" s="35">
        <f t="shared" si="238"/>
        <v>4670614.9021772482</v>
      </c>
    </row>
    <row r="1255" spans="1:16" x14ac:dyDescent="0.4">
      <c r="A1255" s="1">
        <v>1254</v>
      </c>
      <c r="B1255" s="21">
        <v>41067</v>
      </c>
      <c r="C1255" s="43">
        <v>2</v>
      </c>
      <c r="D1255" s="23">
        <v>11673</v>
      </c>
      <c r="E1255" s="25">
        <f t="shared" si="239"/>
        <v>14943.5</v>
      </c>
      <c r="F1255" s="25">
        <f t="shared" si="240"/>
        <v>15009.375</v>
      </c>
      <c r="G1255" s="25">
        <f t="shared" si="229"/>
        <v>0.77771392879450341</v>
      </c>
      <c r="H1255" s="25">
        <f t="shared" si="236"/>
        <v>0.99867359391021715</v>
      </c>
      <c r="I1255" s="4">
        <f t="shared" si="230"/>
        <v>11688.503702491435</v>
      </c>
      <c r="J1255" s="25">
        <f t="shared" si="237"/>
        <v>14745.471507505605</v>
      </c>
      <c r="K1255" s="15">
        <f t="shared" si="231"/>
        <v>14725.91302430133</v>
      </c>
      <c r="L1255" s="36">
        <f t="shared" si="232"/>
        <v>-3052.9130243013296</v>
      </c>
      <c r="M1255" s="36">
        <f t="shared" si="233"/>
        <v>3052.9130243013296</v>
      </c>
      <c r="N1255" s="36">
        <f t="shared" si="234"/>
        <v>0.26153628238681825</v>
      </c>
      <c r="O1255" s="36">
        <f t="shared" si="235"/>
        <v>9320277.9339486901</v>
      </c>
      <c r="P1255" s="35">
        <f t="shared" si="238"/>
        <v>9320277.9339486901</v>
      </c>
    </row>
    <row r="1256" spans="1:16" x14ac:dyDescent="0.4">
      <c r="A1256" s="1">
        <v>1255</v>
      </c>
      <c r="B1256" s="21">
        <v>41068</v>
      </c>
      <c r="C1256" s="43">
        <v>3</v>
      </c>
      <c r="D1256" s="23">
        <v>15869</v>
      </c>
      <c r="E1256" s="25">
        <f t="shared" si="239"/>
        <v>15075.25</v>
      </c>
      <c r="F1256" s="25">
        <f t="shared" si="240"/>
        <v>14452</v>
      </c>
      <c r="G1256" s="25">
        <f t="shared" si="229"/>
        <v>1.0980487129809022</v>
      </c>
      <c r="H1256" s="25">
        <f t="shared" si="236"/>
        <v>1.0035496571909501</v>
      </c>
      <c r="I1256" s="4">
        <f t="shared" si="230"/>
        <v>15812.86973324184</v>
      </c>
      <c r="J1256" s="25">
        <f t="shared" si="237"/>
        <v>14745.640945389665</v>
      </c>
      <c r="K1256" s="15">
        <f t="shared" si="231"/>
        <v>14797.982915806637</v>
      </c>
      <c r="L1256" s="36">
        <f t="shared" si="232"/>
        <v>1071.0170841933632</v>
      </c>
      <c r="M1256" s="36">
        <f t="shared" si="233"/>
        <v>1071.0170841933632</v>
      </c>
      <c r="N1256" s="36">
        <f t="shared" si="234"/>
        <v>6.7491151565527957E-2</v>
      </c>
      <c r="O1256" s="36">
        <f t="shared" si="235"/>
        <v>1147077.5946340535</v>
      </c>
      <c r="P1256" s="35">
        <f t="shared" si="238"/>
        <v>1147077.5946340535</v>
      </c>
    </row>
    <row r="1257" spans="1:16" x14ac:dyDescent="0.4">
      <c r="A1257" s="1">
        <v>1256</v>
      </c>
      <c r="B1257" s="21">
        <v>41069</v>
      </c>
      <c r="C1257" s="43">
        <v>4</v>
      </c>
      <c r="D1257" s="23">
        <v>15916</v>
      </c>
      <c r="E1257" s="25">
        <f t="shared" si="239"/>
        <v>13828.75</v>
      </c>
      <c r="F1257" s="25">
        <f t="shared" si="240"/>
        <v>14285.375</v>
      </c>
      <c r="G1257" s="25">
        <f t="shared" si="229"/>
        <v>1.1141464609784482</v>
      </c>
      <c r="H1257" s="25">
        <f t="shared" si="236"/>
        <v>1.0020806698719684</v>
      </c>
      <c r="I1257" s="4">
        <f t="shared" si="230"/>
        <v>15882.952818592459</v>
      </c>
      <c r="J1257" s="25">
        <f t="shared" si="237"/>
        <v>14745.810383273725</v>
      </c>
      <c r="K1257" s="15">
        <f t="shared" si="231"/>
        <v>14776.491546675961</v>
      </c>
      <c r="L1257" s="36">
        <f t="shared" si="232"/>
        <v>1139.5084533240388</v>
      </c>
      <c r="M1257" s="36">
        <f t="shared" si="233"/>
        <v>1139.5084533240388</v>
      </c>
      <c r="N1257" s="36">
        <f t="shared" si="234"/>
        <v>7.1595152885400776E-2</v>
      </c>
      <c r="O1257" s="36">
        <f t="shared" si="235"/>
        <v>1298479.515196943</v>
      </c>
      <c r="P1257" s="35">
        <f t="shared" si="238"/>
        <v>1298479.515196943</v>
      </c>
    </row>
    <row r="1258" spans="1:16" x14ac:dyDescent="0.4">
      <c r="A1258" s="1">
        <v>1257</v>
      </c>
      <c r="B1258" s="21">
        <v>41070</v>
      </c>
      <c r="C1258" s="43">
        <v>1</v>
      </c>
      <c r="D1258" s="23">
        <v>11857</v>
      </c>
      <c r="E1258" s="25">
        <f t="shared" si="239"/>
        <v>14742</v>
      </c>
      <c r="F1258" s="25">
        <f t="shared" si="240"/>
        <v>14914.625</v>
      </c>
      <c r="G1258" s="25">
        <f t="shared" si="229"/>
        <v>0.79499149324907603</v>
      </c>
      <c r="H1258" s="25">
        <f t="shared" si="236"/>
        <v>0.99569607902686397</v>
      </c>
      <c r="I1258" s="4">
        <f t="shared" si="230"/>
        <v>11908.252176294949</v>
      </c>
      <c r="J1258" s="25">
        <f t="shared" si="237"/>
        <v>14745.979821157785</v>
      </c>
      <c r="K1258" s="15">
        <f t="shared" si="231"/>
        <v>14682.514289336064</v>
      </c>
      <c r="L1258" s="36">
        <f t="shared" si="232"/>
        <v>-2825.5142893360644</v>
      </c>
      <c r="M1258" s="36">
        <f t="shared" si="233"/>
        <v>2825.5142893360644</v>
      </c>
      <c r="N1258" s="36">
        <f t="shared" si="234"/>
        <v>0.23829925692300449</v>
      </c>
      <c r="O1258" s="36">
        <f t="shared" si="235"/>
        <v>7983530.9992422853</v>
      </c>
      <c r="P1258" s="35">
        <f t="shared" si="238"/>
        <v>7983530.9992422853</v>
      </c>
    </row>
    <row r="1259" spans="1:16" x14ac:dyDescent="0.4">
      <c r="A1259" s="1">
        <v>1258</v>
      </c>
      <c r="B1259" s="21">
        <v>41071</v>
      </c>
      <c r="C1259" s="43">
        <v>2</v>
      </c>
      <c r="D1259" s="23">
        <v>15326</v>
      </c>
      <c r="E1259" s="25">
        <f t="shared" si="239"/>
        <v>15087.25</v>
      </c>
      <c r="F1259" s="25">
        <f t="shared" si="240"/>
        <v>14953.375</v>
      </c>
      <c r="G1259" s="25">
        <f t="shared" si="229"/>
        <v>1.0249191236092186</v>
      </c>
      <c r="H1259" s="25">
        <f t="shared" si="236"/>
        <v>0.99867359391021715</v>
      </c>
      <c r="I1259" s="4">
        <f t="shared" si="230"/>
        <v>15346.355499390364</v>
      </c>
      <c r="J1259" s="25">
        <f t="shared" si="237"/>
        <v>14746.149259041846</v>
      </c>
      <c r="K1259" s="15">
        <f t="shared" si="231"/>
        <v>14726.589876863805</v>
      </c>
      <c r="L1259" s="36">
        <f t="shared" si="232"/>
        <v>599.41012313619467</v>
      </c>
      <c r="M1259" s="36">
        <f t="shared" si="233"/>
        <v>599.41012313619467</v>
      </c>
      <c r="N1259" s="36">
        <f t="shared" si="234"/>
        <v>3.9110669655239114E-2</v>
      </c>
      <c r="O1259" s="36">
        <f t="shared" si="235"/>
        <v>359292.49571814807</v>
      </c>
      <c r="P1259" s="35">
        <f t="shared" si="238"/>
        <v>359292.49571814807</v>
      </c>
    </row>
    <row r="1260" spans="1:16" x14ac:dyDescent="0.4">
      <c r="A1260" s="1">
        <v>1259</v>
      </c>
      <c r="B1260" s="21">
        <v>41072</v>
      </c>
      <c r="C1260" s="43">
        <v>3</v>
      </c>
      <c r="D1260" s="23">
        <v>17250</v>
      </c>
      <c r="E1260" s="25">
        <f t="shared" si="239"/>
        <v>14819.5</v>
      </c>
      <c r="F1260" s="25">
        <f t="shared" si="240"/>
        <v>14902.5</v>
      </c>
      <c r="G1260" s="25">
        <f t="shared" si="229"/>
        <v>1.1575239053850026</v>
      </c>
      <c r="H1260" s="25">
        <f t="shared" si="236"/>
        <v>1.0035496571909501</v>
      </c>
      <c r="I1260" s="4">
        <f t="shared" si="230"/>
        <v>17188.984995804509</v>
      </c>
      <c r="J1260" s="25">
        <f t="shared" si="237"/>
        <v>14746.318696925906</v>
      </c>
      <c r="K1260" s="15">
        <f t="shared" si="231"/>
        <v>14798.663073128491</v>
      </c>
      <c r="L1260" s="36">
        <f t="shared" si="232"/>
        <v>2451.3369268715087</v>
      </c>
      <c r="M1260" s="36">
        <f t="shared" si="233"/>
        <v>2451.3369268715087</v>
      </c>
      <c r="N1260" s="36">
        <f t="shared" si="234"/>
        <v>0.14210648851429036</v>
      </c>
      <c r="O1260" s="36">
        <f t="shared" si="235"/>
        <v>6009052.7290438525</v>
      </c>
      <c r="P1260" s="35">
        <f t="shared" si="238"/>
        <v>6009052.7290438525</v>
      </c>
    </row>
    <row r="1261" spans="1:16" x14ac:dyDescent="0.4">
      <c r="A1261" s="1">
        <v>1260</v>
      </c>
      <c r="B1261" s="21">
        <v>41073</v>
      </c>
      <c r="C1261" s="43">
        <v>4</v>
      </c>
      <c r="D1261" s="23">
        <v>14845</v>
      </c>
      <c r="E1261" s="25">
        <f t="shared" si="239"/>
        <v>14985.5</v>
      </c>
      <c r="F1261" s="25">
        <f t="shared" si="240"/>
        <v>14972.875</v>
      </c>
      <c r="G1261" s="25">
        <f t="shared" ref="G1261:G1324" si="241">D1261/F1261</f>
        <v>0.99145955603048852</v>
      </c>
      <c r="H1261" s="25">
        <f t="shared" si="236"/>
        <v>1.0020806698719684</v>
      </c>
      <c r="I1261" s="4">
        <f t="shared" ref="I1261:I1324" si="242">D1261/H1261</f>
        <v>14814.176589093055</v>
      </c>
      <c r="J1261" s="25">
        <f t="shared" si="237"/>
        <v>14746.488134809966</v>
      </c>
      <c r="K1261" s="15">
        <f t="shared" ref="K1261:K1324" si="243">H1261*J1261</f>
        <v>14777.170708389405</v>
      </c>
      <c r="L1261" s="36">
        <f t="shared" ref="L1261:L1324" si="244">D1261-K1261</f>
        <v>67.829291610594737</v>
      </c>
      <c r="M1261" s="36">
        <f t="shared" ref="M1261:M1324" si="245">ABS(L1261)</f>
        <v>67.829291610594737</v>
      </c>
      <c r="N1261" s="36">
        <f t="shared" ref="N1261:N1324" si="246">M1261/D1261</f>
        <v>4.5691675049238621E-3</v>
      </c>
      <c r="O1261" s="36">
        <f t="shared" ref="O1261:O1324" si="247">L1261^2</f>
        <v>4600.8128003950978</v>
      </c>
      <c r="P1261" s="35">
        <f t="shared" si="238"/>
        <v>4600.8128003950978</v>
      </c>
    </row>
    <row r="1262" spans="1:16" x14ac:dyDescent="0.4">
      <c r="A1262" s="1">
        <v>1261</v>
      </c>
      <c r="B1262" s="21">
        <v>41074</v>
      </c>
      <c r="C1262" s="43">
        <v>1</v>
      </c>
      <c r="D1262" s="23">
        <v>12521</v>
      </c>
      <c r="E1262" s="25">
        <f t="shared" si="239"/>
        <v>14960.25</v>
      </c>
      <c r="F1262" s="25">
        <f t="shared" si="240"/>
        <v>14497.375</v>
      </c>
      <c r="G1262" s="25">
        <f t="shared" si="241"/>
        <v>0.8636735960820493</v>
      </c>
      <c r="H1262" s="25">
        <f t="shared" si="236"/>
        <v>0.99569607902686397</v>
      </c>
      <c r="I1262" s="4">
        <f t="shared" si="242"/>
        <v>12575.122332747664</v>
      </c>
      <c r="J1262" s="25">
        <f t="shared" si="237"/>
        <v>14746.657572694026</v>
      </c>
      <c r="K1262" s="15">
        <f t="shared" si="243"/>
        <v>14683.189123883254</v>
      </c>
      <c r="L1262" s="36">
        <f t="shared" si="244"/>
        <v>-2162.1891238832541</v>
      </c>
      <c r="M1262" s="36">
        <f t="shared" si="245"/>
        <v>2162.1891238832541</v>
      </c>
      <c r="N1262" s="36">
        <f t="shared" si="246"/>
        <v>0.17268501907860825</v>
      </c>
      <c r="O1262" s="36">
        <f t="shared" si="247"/>
        <v>4675061.8074390339</v>
      </c>
      <c r="P1262" s="35">
        <f t="shared" si="238"/>
        <v>4675061.8074390339</v>
      </c>
    </row>
    <row r="1263" spans="1:16" x14ac:dyDescent="0.4">
      <c r="A1263" s="1">
        <v>1262</v>
      </c>
      <c r="B1263" s="21">
        <v>41075</v>
      </c>
      <c r="C1263" s="43">
        <v>2</v>
      </c>
      <c r="D1263" s="23">
        <v>15225</v>
      </c>
      <c r="E1263" s="25">
        <f t="shared" si="239"/>
        <v>14034.5</v>
      </c>
      <c r="F1263" s="25">
        <f t="shared" si="240"/>
        <v>13800</v>
      </c>
      <c r="G1263" s="25">
        <f t="shared" si="241"/>
        <v>1.1032608695652173</v>
      </c>
      <c r="H1263" s="25">
        <f t="shared" si="236"/>
        <v>0.99867359391021715</v>
      </c>
      <c r="I1263" s="4">
        <f t="shared" si="242"/>
        <v>15245.221354444622</v>
      </c>
      <c r="J1263" s="25">
        <f t="shared" si="237"/>
        <v>14746.827010578087</v>
      </c>
      <c r="K1263" s="15">
        <f t="shared" si="243"/>
        <v>14727.266729426281</v>
      </c>
      <c r="L1263" s="36">
        <f t="shared" si="244"/>
        <v>497.73327057371898</v>
      </c>
      <c r="M1263" s="36">
        <f t="shared" si="245"/>
        <v>497.73327057371898</v>
      </c>
      <c r="N1263" s="36">
        <f t="shared" si="246"/>
        <v>3.2691840431771362E-2</v>
      </c>
      <c r="O1263" s="36">
        <f t="shared" si="247"/>
        <v>247738.40863601095</v>
      </c>
      <c r="P1263" s="35">
        <f t="shared" si="238"/>
        <v>247738.40863601095</v>
      </c>
    </row>
    <row r="1264" spans="1:16" x14ac:dyDescent="0.4">
      <c r="A1264" s="1">
        <v>1263</v>
      </c>
      <c r="B1264" s="21">
        <v>41076</v>
      </c>
      <c r="C1264" s="43">
        <v>3</v>
      </c>
      <c r="D1264" s="23">
        <v>13547</v>
      </c>
      <c r="E1264" s="25">
        <f t="shared" si="239"/>
        <v>13565.5</v>
      </c>
      <c r="F1264" s="25">
        <f t="shared" si="240"/>
        <v>13795.875</v>
      </c>
      <c r="G1264" s="25">
        <f t="shared" si="241"/>
        <v>0.98196018737484936</v>
      </c>
      <c r="H1264" s="25">
        <f t="shared" si="236"/>
        <v>1.0035496571909501</v>
      </c>
      <c r="I1264" s="4">
        <f t="shared" si="242"/>
        <v>13499.082883371808</v>
      </c>
      <c r="J1264" s="25">
        <f t="shared" si="237"/>
        <v>14746.996448462145</v>
      </c>
      <c r="K1264" s="15">
        <f t="shared" si="243"/>
        <v>14799.343230450344</v>
      </c>
      <c r="L1264" s="36">
        <f t="shared" si="244"/>
        <v>-1252.343230450344</v>
      </c>
      <c r="M1264" s="36">
        <f t="shared" si="245"/>
        <v>1252.343230450344</v>
      </c>
      <c r="N1264" s="36">
        <f t="shared" si="246"/>
        <v>9.2444322023351594E-2</v>
      </c>
      <c r="O1264" s="36">
        <f t="shared" si="247"/>
        <v>1568363.5668548034</v>
      </c>
      <c r="P1264" s="35">
        <f t="shared" si="238"/>
        <v>1568363.5668548034</v>
      </c>
    </row>
    <row r="1265" spans="1:16" x14ac:dyDescent="0.4">
      <c r="A1265" s="1">
        <v>1264</v>
      </c>
      <c r="B1265" s="21">
        <v>41077</v>
      </c>
      <c r="C1265" s="43">
        <v>4</v>
      </c>
      <c r="D1265" s="23">
        <v>12969</v>
      </c>
      <c r="E1265" s="25">
        <f t="shared" si="239"/>
        <v>14026.25</v>
      </c>
      <c r="F1265" s="25">
        <f t="shared" si="240"/>
        <v>14104.5</v>
      </c>
      <c r="G1265" s="25">
        <f t="shared" si="241"/>
        <v>0.91949377858130388</v>
      </c>
      <c r="H1265" s="25">
        <f t="shared" si="236"/>
        <v>1.0020806698719684</v>
      </c>
      <c r="I1265" s="4">
        <f t="shared" si="242"/>
        <v>12942.071821081025</v>
      </c>
      <c r="J1265" s="25">
        <f t="shared" si="237"/>
        <v>14747.165886346205</v>
      </c>
      <c r="K1265" s="15">
        <f t="shared" si="243"/>
        <v>14777.849870102846</v>
      </c>
      <c r="L1265" s="36">
        <f t="shared" si="244"/>
        <v>-1808.8498701028457</v>
      </c>
      <c r="M1265" s="36">
        <f t="shared" si="245"/>
        <v>1808.8498701028457</v>
      </c>
      <c r="N1265" s="36">
        <f t="shared" si="246"/>
        <v>0.1394748916726691</v>
      </c>
      <c r="O1265" s="36">
        <f t="shared" si="247"/>
        <v>3271937.8525710818</v>
      </c>
      <c r="P1265" s="35">
        <f t="shared" si="238"/>
        <v>3271937.8525710818</v>
      </c>
    </row>
    <row r="1266" spans="1:16" x14ac:dyDescent="0.4">
      <c r="A1266" s="1">
        <v>1265</v>
      </c>
      <c r="B1266" s="21">
        <v>41078</v>
      </c>
      <c r="C1266" s="43">
        <v>1</v>
      </c>
      <c r="D1266" s="23">
        <v>14364</v>
      </c>
      <c r="E1266" s="25">
        <f t="shared" si="239"/>
        <v>14182.75</v>
      </c>
      <c r="F1266" s="25">
        <f t="shared" si="240"/>
        <v>14600.625</v>
      </c>
      <c r="G1266" s="25">
        <f t="shared" si="241"/>
        <v>0.98379350199049698</v>
      </c>
      <c r="H1266" s="25">
        <f t="shared" si="236"/>
        <v>0.99569607902686397</v>
      </c>
      <c r="I1266" s="4">
        <f t="shared" si="242"/>
        <v>14426.088745913861</v>
      </c>
      <c r="J1266" s="25">
        <f t="shared" si="237"/>
        <v>14747.335324230266</v>
      </c>
      <c r="K1266" s="15">
        <f t="shared" si="243"/>
        <v>14683.863958430442</v>
      </c>
      <c r="L1266" s="36">
        <f t="shared" si="244"/>
        <v>-319.86395843044193</v>
      </c>
      <c r="M1266" s="36">
        <f t="shared" si="245"/>
        <v>319.86395843044193</v>
      </c>
      <c r="N1266" s="36">
        <f t="shared" si="246"/>
        <v>2.2268446006017958E-2</v>
      </c>
      <c r="O1266" s="36">
        <f t="shared" si="247"/>
        <v>102312.95190279148</v>
      </c>
      <c r="P1266" s="35">
        <f t="shared" si="238"/>
        <v>102312.95190279148</v>
      </c>
    </row>
    <row r="1267" spans="1:16" x14ac:dyDescent="0.4">
      <c r="A1267" s="1">
        <v>1266</v>
      </c>
      <c r="B1267" s="21">
        <v>41079</v>
      </c>
      <c r="C1267" s="43">
        <v>2</v>
      </c>
      <c r="D1267" s="23">
        <v>15851</v>
      </c>
      <c r="E1267" s="25">
        <f t="shared" si="239"/>
        <v>15018.5</v>
      </c>
      <c r="F1267" s="25">
        <f t="shared" si="240"/>
        <v>14871.75</v>
      </c>
      <c r="G1267" s="25">
        <f t="shared" si="241"/>
        <v>1.0658463193638947</v>
      </c>
      <c r="H1267" s="25">
        <f t="shared" si="236"/>
        <v>0.99867359391021715</v>
      </c>
      <c r="I1267" s="4">
        <f t="shared" si="242"/>
        <v>15872.05278747466</v>
      </c>
      <c r="J1267" s="25">
        <f t="shared" si="237"/>
        <v>14747.504762114326</v>
      </c>
      <c r="K1267" s="15">
        <f t="shared" si="243"/>
        <v>14727.943581988755</v>
      </c>
      <c r="L1267" s="36">
        <f t="shared" si="244"/>
        <v>1123.0564180112451</v>
      </c>
      <c r="M1267" s="36">
        <f t="shared" si="245"/>
        <v>1123.0564180112451</v>
      </c>
      <c r="N1267" s="36">
        <f t="shared" si="246"/>
        <v>7.0850824428190337E-2</v>
      </c>
      <c r="O1267" s="36">
        <f t="shared" si="247"/>
        <v>1261255.7180362486</v>
      </c>
      <c r="P1267" s="35">
        <f t="shared" si="238"/>
        <v>1261255.7180362486</v>
      </c>
    </row>
    <row r="1268" spans="1:16" x14ac:dyDescent="0.4">
      <c r="A1268" s="1">
        <v>1267</v>
      </c>
      <c r="B1268" s="21">
        <v>41080</v>
      </c>
      <c r="C1268" s="43">
        <v>3</v>
      </c>
      <c r="D1268" s="23">
        <v>16890</v>
      </c>
      <c r="E1268" s="25">
        <f t="shared" si="239"/>
        <v>14725</v>
      </c>
      <c r="F1268" s="25">
        <f t="shared" si="240"/>
        <v>14901.375</v>
      </c>
      <c r="G1268" s="25">
        <f t="shared" si="241"/>
        <v>1.1334524498578151</v>
      </c>
      <c r="H1268" s="25">
        <f t="shared" si="236"/>
        <v>1.0035496571909501</v>
      </c>
      <c r="I1268" s="4">
        <f t="shared" si="242"/>
        <v>16830.258352413806</v>
      </c>
      <c r="J1268" s="25">
        <f t="shared" si="237"/>
        <v>14747.674199998386</v>
      </c>
      <c r="K1268" s="15">
        <f t="shared" si="243"/>
        <v>14800.0233877722</v>
      </c>
      <c r="L1268" s="36">
        <f t="shared" si="244"/>
        <v>2089.9766122277997</v>
      </c>
      <c r="M1268" s="36">
        <f t="shared" si="245"/>
        <v>2089.9766122277997</v>
      </c>
      <c r="N1268" s="36">
        <f t="shared" si="246"/>
        <v>0.12374047437701596</v>
      </c>
      <c r="O1268" s="36">
        <f t="shared" si="247"/>
        <v>4368002.2396591911</v>
      </c>
      <c r="P1268" s="35">
        <f t="shared" si="238"/>
        <v>4368002.2396591911</v>
      </c>
    </row>
    <row r="1269" spans="1:16" x14ac:dyDescent="0.4">
      <c r="A1269" s="1">
        <v>1268</v>
      </c>
      <c r="B1269" s="21">
        <v>41081</v>
      </c>
      <c r="C1269" s="43">
        <v>4</v>
      </c>
      <c r="D1269" s="23">
        <v>11795</v>
      </c>
      <c r="E1269" s="25">
        <f t="shared" si="239"/>
        <v>15077.75</v>
      </c>
      <c r="F1269" s="25">
        <f t="shared" si="240"/>
        <v>14807.75</v>
      </c>
      <c r="G1269" s="25">
        <f t="shared" si="241"/>
        <v>0.79654235113369687</v>
      </c>
      <c r="H1269" s="25">
        <f t="shared" si="236"/>
        <v>1.0020806698719684</v>
      </c>
      <c r="I1269" s="4">
        <f t="shared" si="242"/>
        <v>11770.509455598018</v>
      </c>
      <c r="J1269" s="25">
        <f t="shared" si="237"/>
        <v>14747.843637882446</v>
      </c>
      <c r="K1269" s="15">
        <f t="shared" si="243"/>
        <v>14778.52903181629</v>
      </c>
      <c r="L1269" s="36">
        <f t="shared" si="244"/>
        <v>-2983.5290318162897</v>
      </c>
      <c r="M1269" s="36">
        <f t="shared" si="245"/>
        <v>2983.5290318162897</v>
      </c>
      <c r="N1269" s="36">
        <f t="shared" si="246"/>
        <v>0.25294862499502246</v>
      </c>
      <c r="O1269" s="36">
        <f t="shared" si="247"/>
        <v>8901445.4836906474</v>
      </c>
      <c r="P1269" s="35">
        <f t="shared" si="238"/>
        <v>8901445.4836906474</v>
      </c>
    </row>
    <row r="1270" spans="1:16" x14ac:dyDescent="0.4">
      <c r="A1270" s="1">
        <v>1269</v>
      </c>
      <c r="B1270" s="21">
        <v>41082</v>
      </c>
      <c r="C1270" s="43">
        <v>1</v>
      </c>
      <c r="D1270" s="23">
        <v>15775</v>
      </c>
      <c r="E1270" s="25">
        <f t="shared" si="239"/>
        <v>14537.75</v>
      </c>
      <c r="F1270" s="25">
        <f t="shared" si="240"/>
        <v>14077.25</v>
      </c>
      <c r="G1270" s="25">
        <f t="shared" si="241"/>
        <v>1.1206023903816442</v>
      </c>
      <c r="H1270" s="25">
        <f t="shared" si="236"/>
        <v>0.99569607902686397</v>
      </c>
      <c r="I1270" s="4">
        <f t="shared" si="242"/>
        <v>15843.18782837588</v>
      </c>
      <c r="J1270" s="25">
        <f t="shared" si="237"/>
        <v>14748.013075766507</v>
      </c>
      <c r="K1270" s="15">
        <f t="shared" si="243"/>
        <v>14684.53879297763</v>
      </c>
      <c r="L1270" s="36">
        <f t="shared" si="244"/>
        <v>1090.4612070223702</v>
      </c>
      <c r="M1270" s="36">
        <f t="shared" si="245"/>
        <v>1090.4612070223702</v>
      </c>
      <c r="N1270" s="36">
        <f t="shared" si="246"/>
        <v>6.9125908527567045E-2</v>
      </c>
      <c r="O1270" s="36">
        <f t="shared" si="247"/>
        <v>1189105.6440206845</v>
      </c>
      <c r="P1270" s="35">
        <f t="shared" si="238"/>
        <v>1189105.6440206845</v>
      </c>
    </row>
    <row r="1271" spans="1:16" x14ac:dyDescent="0.4">
      <c r="A1271" s="1">
        <v>1270</v>
      </c>
      <c r="B1271" s="21">
        <v>41083</v>
      </c>
      <c r="C1271" s="43">
        <v>2</v>
      </c>
      <c r="D1271" s="23">
        <v>13691</v>
      </c>
      <c r="E1271" s="25">
        <f t="shared" si="239"/>
        <v>13616.75</v>
      </c>
      <c r="F1271" s="25">
        <f t="shared" si="240"/>
        <v>13972.875</v>
      </c>
      <c r="G1271" s="25">
        <f t="shared" si="241"/>
        <v>0.97982698621436171</v>
      </c>
      <c r="H1271" s="25">
        <f t="shared" si="236"/>
        <v>0.99867359391021715</v>
      </c>
      <c r="I1271" s="4">
        <f t="shared" si="242"/>
        <v>13709.183945070696</v>
      </c>
      <c r="J1271" s="25">
        <f t="shared" si="237"/>
        <v>14748.182513650567</v>
      </c>
      <c r="K1271" s="15">
        <f t="shared" si="243"/>
        <v>14728.620434551232</v>
      </c>
      <c r="L1271" s="36">
        <f t="shared" si="244"/>
        <v>-1037.6204345512324</v>
      </c>
      <c r="M1271" s="36">
        <f t="shared" si="245"/>
        <v>1037.6204345512324</v>
      </c>
      <c r="N1271" s="36">
        <f t="shared" si="246"/>
        <v>7.5788505920037427E-2</v>
      </c>
      <c r="O1271" s="36">
        <f t="shared" si="247"/>
        <v>1076656.1661982883</v>
      </c>
      <c r="P1271" s="35">
        <f t="shared" si="238"/>
        <v>1076656.1661982883</v>
      </c>
    </row>
    <row r="1272" spans="1:16" x14ac:dyDescent="0.4">
      <c r="A1272" s="1">
        <v>1271</v>
      </c>
      <c r="B1272" s="21">
        <v>41084</v>
      </c>
      <c r="C1272" s="43">
        <v>3</v>
      </c>
      <c r="D1272" s="23">
        <v>13206</v>
      </c>
      <c r="E1272" s="25">
        <f t="shared" si="239"/>
        <v>14329</v>
      </c>
      <c r="F1272" s="25">
        <f t="shared" si="240"/>
        <v>14313.75</v>
      </c>
      <c r="G1272" s="25">
        <f t="shared" si="241"/>
        <v>0.92260937909352891</v>
      </c>
      <c r="H1272" s="25">
        <f t="shared" si="236"/>
        <v>1.0035496571909501</v>
      </c>
      <c r="I1272" s="4">
        <f t="shared" si="242"/>
        <v>13159.289035048947</v>
      </c>
      <c r="J1272" s="25">
        <f t="shared" si="237"/>
        <v>14748.351951534627</v>
      </c>
      <c r="K1272" s="15">
        <f t="shared" si="243"/>
        <v>14800.703545094055</v>
      </c>
      <c r="L1272" s="36">
        <f t="shared" si="244"/>
        <v>-1594.7035450940548</v>
      </c>
      <c r="M1272" s="36">
        <f t="shared" si="245"/>
        <v>1594.7035450940548</v>
      </c>
      <c r="N1272" s="36">
        <f t="shared" si="246"/>
        <v>0.1207559855439993</v>
      </c>
      <c r="O1272" s="36">
        <f t="shared" si="247"/>
        <v>2543079.3967355462</v>
      </c>
      <c r="P1272" s="35">
        <f t="shared" si="238"/>
        <v>2543079.3967355462</v>
      </c>
    </row>
    <row r="1273" spans="1:16" x14ac:dyDescent="0.4">
      <c r="A1273" s="1">
        <v>1272</v>
      </c>
      <c r="B1273" s="21">
        <v>41085</v>
      </c>
      <c r="C1273" s="43">
        <v>4</v>
      </c>
      <c r="D1273" s="23">
        <v>14644</v>
      </c>
      <c r="E1273" s="25">
        <f t="shared" si="239"/>
        <v>14298.5</v>
      </c>
      <c r="F1273" s="25">
        <f t="shared" si="240"/>
        <v>14899.875</v>
      </c>
      <c r="G1273" s="25">
        <f t="shared" si="241"/>
        <v>0.98282703713957331</v>
      </c>
      <c r="H1273" s="25">
        <f t="shared" si="236"/>
        <v>1.0020806698719684</v>
      </c>
      <c r="I1273" s="4">
        <f t="shared" si="242"/>
        <v>14613.593935377479</v>
      </c>
      <c r="J1273" s="25">
        <f t="shared" si="237"/>
        <v>14748.521389418687</v>
      </c>
      <c r="K1273" s="15">
        <f t="shared" si="243"/>
        <v>14779.208193529732</v>
      </c>
      <c r="L1273" s="36">
        <f t="shared" si="244"/>
        <v>-135.20819352973194</v>
      </c>
      <c r="M1273" s="36">
        <f t="shared" si="245"/>
        <v>135.20819352973194</v>
      </c>
      <c r="N1273" s="36">
        <f t="shared" si="246"/>
        <v>9.2330096646907906E-3</v>
      </c>
      <c r="O1273" s="36">
        <f t="shared" si="247"/>
        <v>18281.255597573447</v>
      </c>
      <c r="P1273" s="35">
        <f t="shared" si="238"/>
        <v>18281.255597573447</v>
      </c>
    </row>
    <row r="1274" spans="1:16" x14ac:dyDescent="0.4">
      <c r="A1274" s="1">
        <v>1273</v>
      </c>
      <c r="B1274" s="21">
        <v>41086</v>
      </c>
      <c r="C1274" s="43">
        <v>1</v>
      </c>
      <c r="D1274" s="23">
        <v>15653</v>
      </c>
      <c r="E1274" s="25">
        <f t="shared" si="239"/>
        <v>15501.25</v>
      </c>
      <c r="F1274" s="25">
        <f t="shared" si="240"/>
        <v>15450.75</v>
      </c>
      <c r="G1274" s="25">
        <f t="shared" si="241"/>
        <v>1.0130899794508357</v>
      </c>
      <c r="H1274" s="25">
        <f t="shared" si="236"/>
        <v>0.99569607902686397</v>
      </c>
      <c r="I1274" s="4">
        <f t="shared" si="242"/>
        <v>15720.660480352943</v>
      </c>
      <c r="J1274" s="25">
        <f t="shared" si="237"/>
        <v>14748.690827302746</v>
      </c>
      <c r="K1274" s="15">
        <f t="shared" si="243"/>
        <v>14685.213627524818</v>
      </c>
      <c r="L1274" s="36">
        <f t="shared" si="244"/>
        <v>967.78637247518236</v>
      </c>
      <c r="M1274" s="36">
        <f t="shared" si="245"/>
        <v>967.78637247518236</v>
      </c>
      <c r="N1274" s="36">
        <f t="shared" si="246"/>
        <v>6.1827532899455848E-2</v>
      </c>
      <c r="O1274" s="36">
        <f t="shared" si="247"/>
        <v>936610.46274867246</v>
      </c>
      <c r="P1274" s="35">
        <f t="shared" si="238"/>
        <v>936610.46274867246</v>
      </c>
    </row>
    <row r="1275" spans="1:16" x14ac:dyDescent="0.4">
      <c r="A1275" s="1">
        <v>1274</v>
      </c>
      <c r="B1275" s="21">
        <v>41087</v>
      </c>
      <c r="C1275" s="43">
        <v>2</v>
      </c>
      <c r="D1275" s="23">
        <v>18502</v>
      </c>
      <c r="E1275" s="25">
        <f t="shared" si="239"/>
        <v>15400.25</v>
      </c>
      <c r="F1275" s="25">
        <f t="shared" si="240"/>
        <v>15583.375</v>
      </c>
      <c r="G1275" s="25">
        <f t="shared" si="241"/>
        <v>1.1872909430723446</v>
      </c>
      <c r="H1275" s="25">
        <f t="shared" si="236"/>
        <v>0.99867359391021715</v>
      </c>
      <c r="I1275" s="4">
        <f t="shared" si="242"/>
        <v>18526.573760258419</v>
      </c>
      <c r="J1275" s="25">
        <f t="shared" si="237"/>
        <v>14748.860265186806</v>
      </c>
      <c r="K1275" s="15">
        <f t="shared" si="243"/>
        <v>14729.297287113706</v>
      </c>
      <c r="L1275" s="36">
        <f t="shared" si="244"/>
        <v>3772.7027128862937</v>
      </c>
      <c r="M1275" s="36">
        <f t="shared" si="245"/>
        <v>3772.7027128862937</v>
      </c>
      <c r="N1275" s="36">
        <f t="shared" si="246"/>
        <v>0.20390783228225565</v>
      </c>
      <c r="O1275" s="36">
        <f t="shared" si="247"/>
        <v>14233285.759819601</v>
      </c>
      <c r="P1275" s="35">
        <f t="shared" si="238"/>
        <v>14233285.759819601</v>
      </c>
    </row>
    <row r="1276" spans="1:16" x14ac:dyDescent="0.4">
      <c r="A1276" s="1">
        <v>1275</v>
      </c>
      <c r="B1276" s="21">
        <v>41088</v>
      </c>
      <c r="C1276" s="43">
        <v>3</v>
      </c>
      <c r="D1276" s="23">
        <v>12802</v>
      </c>
      <c r="E1276" s="25">
        <f t="shared" si="239"/>
        <v>15766.5</v>
      </c>
      <c r="F1276" s="25">
        <f t="shared" si="240"/>
        <v>15715</v>
      </c>
      <c r="G1276" s="25">
        <f t="shared" si="241"/>
        <v>0.81463569837734651</v>
      </c>
      <c r="H1276" s="25">
        <f t="shared" si="236"/>
        <v>1.0035496571909501</v>
      </c>
      <c r="I1276" s="4">
        <f t="shared" si="242"/>
        <v>12756.718024132715</v>
      </c>
      <c r="J1276" s="25">
        <f t="shared" si="237"/>
        <v>14749.029703070866</v>
      </c>
      <c r="K1276" s="15">
        <f t="shared" si="243"/>
        <v>14801.383702415909</v>
      </c>
      <c r="L1276" s="36">
        <f t="shared" si="244"/>
        <v>-1999.3837024159093</v>
      </c>
      <c r="M1276" s="36">
        <f t="shared" si="245"/>
        <v>1999.3837024159093</v>
      </c>
      <c r="N1276" s="36">
        <f t="shared" si="246"/>
        <v>0.15617744902483277</v>
      </c>
      <c r="O1276" s="36">
        <f t="shared" si="247"/>
        <v>3997535.1894863495</v>
      </c>
      <c r="P1276" s="35">
        <f t="shared" si="238"/>
        <v>3997535.1894863495</v>
      </c>
    </row>
    <row r="1277" spans="1:16" x14ac:dyDescent="0.4">
      <c r="A1277" s="1">
        <v>1276</v>
      </c>
      <c r="B1277" s="21">
        <v>41089</v>
      </c>
      <c r="C1277" s="43">
        <v>4</v>
      </c>
      <c r="D1277" s="23">
        <v>16109</v>
      </c>
      <c r="E1277" s="25">
        <f t="shared" si="239"/>
        <v>15663.5</v>
      </c>
      <c r="F1277" s="25">
        <f t="shared" si="240"/>
        <v>14806.625</v>
      </c>
      <c r="G1277" s="25">
        <f t="shared" si="241"/>
        <v>1.0879589373000262</v>
      </c>
      <c r="H1277" s="25">
        <f t="shared" si="236"/>
        <v>1.0020806698719684</v>
      </c>
      <c r="I1277" s="4">
        <f t="shared" si="242"/>
        <v>16075.552083105424</v>
      </c>
      <c r="J1277" s="25">
        <f t="shared" si="237"/>
        <v>14749.199140954926</v>
      </c>
      <c r="K1277" s="15">
        <f t="shared" si="243"/>
        <v>14779.887355243174</v>
      </c>
      <c r="L1277" s="36">
        <f t="shared" si="244"/>
        <v>1329.1126447568258</v>
      </c>
      <c r="M1277" s="36">
        <f t="shared" si="245"/>
        <v>1329.1126447568258</v>
      </c>
      <c r="N1277" s="36">
        <f t="shared" si="246"/>
        <v>8.2507458238054859E-2</v>
      </c>
      <c r="O1277" s="36">
        <f t="shared" si="247"/>
        <v>1766540.4224524843</v>
      </c>
      <c r="P1277" s="35">
        <f t="shared" si="238"/>
        <v>1766540.4224524843</v>
      </c>
    </row>
    <row r="1278" spans="1:16" x14ac:dyDescent="0.4">
      <c r="A1278" s="1">
        <v>1277</v>
      </c>
      <c r="B1278" s="21">
        <v>41090</v>
      </c>
      <c r="C1278" s="43">
        <v>1</v>
      </c>
      <c r="D1278" s="23">
        <v>15241</v>
      </c>
      <c r="E1278" s="25">
        <f t="shared" si="239"/>
        <v>13949.75</v>
      </c>
      <c r="F1278" s="25">
        <f t="shared" si="240"/>
        <v>14276.375</v>
      </c>
      <c r="G1278" s="25">
        <f t="shared" si="241"/>
        <v>1.0675679225293535</v>
      </c>
      <c r="H1278" s="25">
        <f t="shared" si="236"/>
        <v>0.99569607902686397</v>
      </c>
      <c r="I1278" s="4">
        <f t="shared" si="242"/>
        <v>15306.87960014433</v>
      </c>
      <c r="J1278" s="25">
        <f t="shared" si="237"/>
        <v>14749.368578838987</v>
      </c>
      <c r="K1278" s="15">
        <f t="shared" si="243"/>
        <v>14685.888462072007</v>
      </c>
      <c r="L1278" s="36">
        <f t="shared" si="244"/>
        <v>555.11153792799269</v>
      </c>
      <c r="M1278" s="36">
        <f t="shared" si="245"/>
        <v>555.11153792799269</v>
      </c>
      <c r="N1278" s="36">
        <f t="shared" si="246"/>
        <v>3.6422251684797104E-2</v>
      </c>
      <c r="O1278" s="36">
        <f t="shared" si="247"/>
        <v>308148.81954078126</v>
      </c>
      <c r="P1278" s="35">
        <f t="shared" si="238"/>
        <v>308148.81954078126</v>
      </c>
    </row>
    <row r="1279" spans="1:16" x14ac:dyDescent="0.4">
      <c r="A1279" s="1">
        <v>1278</v>
      </c>
      <c r="B1279" s="21">
        <v>41091</v>
      </c>
      <c r="C1279" s="43">
        <v>2</v>
      </c>
      <c r="D1279" s="23">
        <v>11647</v>
      </c>
      <c r="E1279" s="25">
        <f t="shared" si="239"/>
        <v>14603</v>
      </c>
      <c r="F1279" s="25">
        <f t="shared" si="240"/>
        <v>14627.125</v>
      </c>
      <c r="G1279" s="25">
        <f t="shared" si="241"/>
        <v>0.79626037242451952</v>
      </c>
      <c r="H1279" s="25">
        <f t="shared" si="236"/>
        <v>0.99867359391021715</v>
      </c>
      <c r="I1279" s="4">
        <f t="shared" si="242"/>
        <v>11662.469170129165</v>
      </c>
      <c r="J1279" s="25">
        <f t="shared" si="237"/>
        <v>14749.538016723047</v>
      </c>
      <c r="K1279" s="15">
        <f t="shared" si="243"/>
        <v>14729.974139676182</v>
      </c>
      <c r="L1279" s="36">
        <f t="shared" si="244"/>
        <v>-3082.9741396761819</v>
      </c>
      <c r="M1279" s="36">
        <f t="shared" si="245"/>
        <v>3082.9741396761819</v>
      </c>
      <c r="N1279" s="36">
        <f t="shared" si="246"/>
        <v>0.26470113674561535</v>
      </c>
      <c r="O1279" s="36">
        <f t="shared" si="247"/>
        <v>9504729.5459120944</v>
      </c>
      <c r="P1279" s="35">
        <f t="shared" si="238"/>
        <v>9504729.5459120944</v>
      </c>
    </row>
    <row r="1280" spans="1:16" x14ac:dyDescent="0.4">
      <c r="A1280" s="1">
        <v>1279</v>
      </c>
      <c r="B1280" s="21">
        <v>41092</v>
      </c>
      <c r="C1280" s="43">
        <v>3</v>
      </c>
      <c r="D1280" s="23">
        <v>15415</v>
      </c>
      <c r="E1280" s="25">
        <f t="shared" si="239"/>
        <v>14651.25</v>
      </c>
      <c r="F1280" s="25">
        <f t="shared" si="240"/>
        <v>15001.375</v>
      </c>
      <c r="G1280" s="25">
        <f t="shared" si="241"/>
        <v>1.0275724725233519</v>
      </c>
      <c r="H1280" s="25">
        <f t="shared" si="236"/>
        <v>1.0035496571909501</v>
      </c>
      <c r="I1280" s="4">
        <f t="shared" si="242"/>
        <v>15360.475577410232</v>
      </c>
      <c r="J1280" s="25">
        <f t="shared" si="237"/>
        <v>14749.707454607107</v>
      </c>
      <c r="K1280" s="15">
        <f t="shared" si="243"/>
        <v>14802.063859737764</v>
      </c>
      <c r="L1280" s="36">
        <f t="shared" si="244"/>
        <v>612.93614026223622</v>
      </c>
      <c r="M1280" s="36">
        <f t="shared" si="245"/>
        <v>612.93614026223622</v>
      </c>
      <c r="N1280" s="36">
        <f t="shared" si="246"/>
        <v>3.9762318537932939E-2</v>
      </c>
      <c r="O1280" s="36">
        <f t="shared" si="247"/>
        <v>375690.7120395677</v>
      </c>
      <c r="P1280" s="35">
        <f t="shared" si="238"/>
        <v>375690.7120395677</v>
      </c>
    </row>
    <row r="1281" spans="1:16" x14ac:dyDescent="0.4">
      <c r="A1281" s="1">
        <v>1280</v>
      </c>
      <c r="B1281" s="21">
        <v>41093</v>
      </c>
      <c r="C1281" s="43">
        <v>4</v>
      </c>
      <c r="D1281" s="23">
        <v>16302</v>
      </c>
      <c r="E1281" s="25">
        <f t="shared" si="239"/>
        <v>15351.5</v>
      </c>
      <c r="F1281" s="25">
        <f t="shared" si="240"/>
        <v>15416.125</v>
      </c>
      <c r="G1281" s="25">
        <f t="shared" si="241"/>
        <v>1.0574641811739331</v>
      </c>
      <c r="H1281" s="25">
        <f t="shared" si="236"/>
        <v>1.0020806698719684</v>
      </c>
      <c r="I1281" s="4">
        <f t="shared" si="242"/>
        <v>16268.151347618388</v>
      </c>
      <c r="J1281" s="25">
        <f t="shared" si="237"/>
        <v>14749.876892491167</v>
      </c>
      <c r="K1281" s="15">
        <f t="shared" si="243"/>
        <v>14780.566516956616</v>
      </c>
      <c r="L1281" s="36">
        <f t="shared" si="244"/>
        <v>1521.4334830433836</v>
      </c>
      <c r="M1281" s="36">
        <f t="shared" si="245"/>
        <v>1521.4334830433836</v>
      </c>
      <c r="N1281" s="36">
        <f t="shared" si="246"/>
        <v>9.3328026195766384E-2</v>
      </c>
      <c r="O1281" s="36">
        <f t="shared" si="247"/>
        <v>2314759.8433255218</v>
      </c>
      <c r="P1281" s="35">
        <f t="shared" si="238"/>
        <v>2314759.8433255218</v>
      </c>
    </row>
    <row r="1282" spans="1:16" x14ac:dyDescent="0.4">
      <c r="A1282" s="1">
        <v>1281</v>
      </c>
      <c r="B1282" s="21">
        <v>41094</v>
      </c>
      <c r="C1282" s="43">
        <v>1</v>
      </c>
      <c r="D1282" s="23">
        <v>18042</v>
      </c>
      <c r="E1282" s="25">
        <f t="shared" si="239"/>
        <v>15480.75</v>
      </c>
      <c r="F1282" s="25">
        <f t="shared" si="240"/>
        <v>15594.375</v>
      </c>
      <c r="G1282" s="25">
        <f t="shared" si="241"/>
        <v>1.15695563304076</v>
      </c>
      <c r="H1282" s="25">
        <f t="shared" ref="H1282:H1345" si="248">VLOOKUP(C1282,$Q$38:$S$42,3,FALSE)</f>
        <v>0.99569607902686397</v>
      </c>
      <c r="I1282" s="4">
        <f t="shared" si="242"/>
        <v>18119.986992048027</v>
      </c>
      <c r="J1282" s="25">
        <f t="shared" si="237"/>
        <v>14750.046330375228</v>
      </c>
      <c r="K1282" s="15">
        <f t="shared" si="243"/>
        <v>14686.563296619197</v>
      </c>
      <c r="L1282" s="36">
        <f t="shared" si="244"/>
        <v>3355.436703380803</v>
      </c>
      <c r="M1282" s="36">
        <f t="shared" si="245"/>
        <v>3355.436703380803</v>
      </c>
      <c r="N1282" s="36">
        <f t="shared" si="246"/>
        <v>0.18597919872413274</v>
      </c>
      <c r="O1282" s="36">
        <f t="shared" si="247"/>
        <v>11258955.47039503</v>
      </c>
      <c r="P1282" s="35">
        <f t="shared" si="238"/>
        <v>11258955.47039503</v>
      </c>
    </row>
    <row r="1283" spans="1:16" x14ac:dyDescent="0.4">
      <c r="A1283" s="1">
        <v>1282</v>
      </c>
      <c r="B1283" s="21">
        <v>41095</v>
      </c>
      <c r="C1283" s="43">
        <v>2</v>
      </c>
      <c r="D1283" s="23">
        <v>12164</v>
      </c>
      <c r="E1283" s="25">
        <f t="shared" si="239"/>
        <v>15708</v>
      </c>
      <c r="F1283" s="25">
        <f t="shared" si="240"/>
        <v>15596.5</v>
      </c>
      <c r="G1283" s="25">
        <f t="shared" si="241"/>
        <v>0.77991857147436927</v>
      </c>
      <c r="H1283" s="25">
        <f t="shared" si="248"/>
        <v>0.99867359391021715</v>
      </c>
      <c r="I1283" s="4">
        <f t="shared" si="242"/>
        <v>12180.155832871225</v>
      </c>
      <c r="J1283" s="25">
        <f t="shared" ref="J1283:J1346" si="249">INTERCEPT($I$2:$I$3896,$A$2:$A$3896)+SLOPE($I$2:$I$3896,$A$2:$A$3896)*A1283</f>
        <v>14750.215768259288</v>
      </c>
      <c r="K1283" s="15">
        <f t="shared" si="243"/>
        <v>14730.650992238658</v>
      </c>
      <c r="L1283" s="36">
        <f t="shared" si="244"/>
        <v>-2566.6509922386576</v>
      </c>
      <c r="M1283" s="36">
        <f t="shared" si="245"/>
        <v>2566.6509922386576</v>
      </c>
      <c r="N1283" s="36">
        <f t="shared" si="246"/>
        <v>0.21100386322251377</v>
      </c>
      <c r="O1283" s="36">
        <f t="shared" si="247"/>
        <v>6587697.3159596855</v>
      </c>
      <c r="P1283" s="35">
        <f t="shared" ref="P1283:P1346" si="250">(D1283-K1283)^2</f>
        <v>6587697.3159596855</v>
      </c>
    </row>
    <row r="1284" spans="1:16" x14ac:dyDescent="0.4">
      <c r="A1284" s="1">
        <v>1283</v>
      </c>
      <c r="B1284" s="21">
        <v>41096</v>
      </c>
      <c r="C1284" s="43">
        <v>3</v>
      </c>
      <c r="D1284" s="23">
        <v>16324</v>
      </c>
      <c r="E1284" s="25">
        <f t="shared" si="239"/>
        <v>15485</v>
      </c>
      <c r="F1284" s="25">
        <f t="shared" si="240"/>
        <v>14715.625</v>
      </c>
      <c r="G1284" s="25">
        <f t="shared" si="241"/>
        <v>1.1092970906774262</v>
      </c>
      <c r="H1284" s="25">
        <f t="shared" si="248"/>
        <v>1.0035496571909501</v>
      </c>
      <c r="I1284" s="4">
        <f t="shared" si="242"/>
        <v>16266.260351971756</v>
      </c>
      <c r="J1284" s="25">
        <f t="shared" si="249"/>
        <v>14750.385206143346</v>
      </c>
      <c r="K1284" s="15">
        <f t="shared" si="243"/>
        <v>14802.744017059618</v>
      </c>
      <c r="L1284" s="36">
        <f t="shared" si="244"/>
        <v>1521.2559829403817</v>
      </c>
      <c r="M1284" s="36">
        <f t="shared" si="245"/>
        <v>1521.2559829403817</v>
      </c>
      <c r="N1284" s="36">
        <f t="shared" si="246"/>
        <v>9.3191373618009166E-2</v>
      </c>
      <c r="O1284" s="36">
        <f t="shared" si="247"/>
        <v>2314219.7656319072</v>
      </c>
      <c r="P1284" s="35">
        <f t="shared" si="250"/>
        <v>2314219.7656319072</v>
      </c>
    </row>
    <row r="1285" spans="1:16" x14ac:dyDescent="0.4">
      <c r="A1285" s="1">
        <v>1284</v>
      </c>
      <c r="B1285" s="21">
        <v>41097</v>
      </c>
      <c r="C1285" s="43">
        <v>4</v>
      </c>
      <c r="D1285" s="23">
        <v>15410</v>
      </c>
      <c r="E1285" s="25">
        <f t="shared" ref="E1285:E1348" si="251">AVERAGE(D1283:D1286)</f>
        <v>13946.25</v>
      </c>
      <c r="F1285" s="25">
        <f t="shared" ref="F1285:F1348" si="252">AVERAGE(E1285:E1286)</f>
        <v>14443.375</v>
      </c>
      <c r="G1285" s="25">
        <f t="shared" si="241"/>
        <v>1.0669251473426398</v>
      </c>
      <c r="H1285" s="25">
        <f t="shared" si="248"/>
        <v>1.0020806698719684</v>
      </c>
      <c r="I1285" s="4">
        <f t="shared" si="242"/>
        <v>15378.00345152738</v>
      </c>
      <c r="J1285" s="25">
        <f t="shared" si="249"/>
        <v>14750.554644027407</v>
      </c>
      <c r="K1285" s="15">
        <f t="shared" si="243"/>
        <v>14781.245678670059</v>
      </c>
      <c r="L1285" s="36">
        <f t="shared" si="244"/>
        <v>628.75432132994138</v>
      </c>
      <c r="M1285" s="36">
        <f t="shared" si="245"/>
        <v>628.75432132994138</v>
      </c>
      <c r="N1285" s="36">
        <f t="shared" si="246"/>
        <v>4.0801708068133768E-2</v>
      </c>
      <c r="O1285" s="36">
        <f t="shared" si="247"/>
        <v>395331.99659107515</v>
      </c>
      <c r="P1285" s="35">
        <f t="shared" si="250"/>
        <v>395331.99659107515</v>
      </c>
    </row>
    <row r="1286" spans="1:16" x14ac:dyDescent="0.4">
      <c r="A1286" s="1">
        <v>1285</v>
      </c>
      <c r="B1286" s="21">
        <v>41098</v>
      </c>
      <c r="C1286" s="43">
        <v>1</v>
      </c>
      <c r="D1286" s="23">
        <v>11887</v>
      </c>
      <c r="E1286" s="25">
        <f t="shared" si="251"/>
        <v>14940.5</v>
      </c>
      <c r="F1286" s="25">
        <f t="shared" si="252"/>
        <v>15252.125</v>
      </c>
      <c r="G1286" s="25">
        <f t="shared" si="241"/>
        <v>0.77936680954293258</v>
      </c>
      <c r="H1286" s="25">
        <f t="shared" si="248"/>
        <v>0.99569607902686397</v>
      </c>
      <c r="I1286" s="4">
        <f t="shared" si="242"/>
        <v>11938.381852038294</v>
      </c>
      <c r="J1286" s="25">
        <f t="shared" si="249"/>
        <v>14750.724081911467</v>
      </c>
      <c r="K1286" s="15">
        <f t="shared" si="243"/>
        <v>14687.238131166385</v>
      </c>
      <c r="L1286" s="36">
        <f t="shared" si="244"/>
        <v>-2800.2381311663848</v>
      </c>
      <c r="M1286" s="36">
        <f t="shared" si="245"/>
        <v>2800.2381311663848</v>
      </c>
      <c r="N1286" s="36">
        <f t="shared" si="246"/>
        <v>0.23557147565966055</v>
      </c>
      <c r="O1286" s="36">
        <f t="shared" si="247"/>
        <v>7841333.5912382072</v>
      </c>
      <c r="P1286" s="35">
        <f t="shared" si="250"/>
        <v>7841333.5912382072</v>
      </c>
    </row>
    <row r="1287" spans="1:16" x14ac:dyDescent="0.4">
      <c r="A1287" s="1">
        <v>1286</v>
      </c>
      <c r="B1287" s="21">
        <v>41099</v>
      </c>
      <c r="C1287" s="43">
        <v>2</v>
      </c>
      <c r="D1287" s="23">
        <v>16141</v>
      </c>
      <c r="E1287" s="25">
        <f t="shared" si="251"/>
        <v>15563.75</v>
      </c>
      <c r="F1287" s="25">
        <f t="shared" si="252"/>
        <v>15667.25</v>
      </c>
      <c r="G1287" s="25">
        <f t="shared" si="241"/>
        <v>1.0302382358103688</v>
      </c>
      <c r="H1287" s="25">
        <f t="shared" si="248"/>
        <v>0.99867359391021715</v>
      </c>
      <c r="I1287" s="4">
        <f t="shared" si="242"/>
        <v>16162.437956130749</v>
      </c>
      <c r="J1287" s="25">
        <f t="shared" si="249"/>
        <v>14750.893519795527</v>
      </c>
      <c r="K1287" s="15">
        <f t="shared" si="243"/>
        <v>14731.327844801132</v>
      </c>
      <c r="L1287" s="36">
        <f t="shared" si="244"/>
        <v>1409.6721551988685</v>
      </c>
      <c r="M1287" s="36">
        <f t="shared" si="245"/>
        <v>1409.6721551988685</v>
      </c>
      <c r="N1287" s="36">
        <f t="shared" si="246"/>
        <v>8.7334871147938073E-2</v>
      </c>
      <c r="O1287" s="36">
        <f t="shared" si="247"/>
        <v>1987175.5851430227</v>
      </c>
      <c r="P1287" s="35">
        <f t="shared" si="250"/>
        <v>1987175.5851430227</v>
      </c>
    </row>
    <row r="1288" spans="1:16" x14ac:dyDescent="0.4">
      <c r="A1288" s="1">
        <v>1287</v>
      </c>
      <c r="B1288" s="21">
        <v>41100</v>
      </c>
      <c r="C1288" s="43">
        <v>3</v>
      </c>
      <c r="D1288" s="23">
        <v>18817</v>
      </c>
      <c r="E1288" s="25">
        <f t="shared" si="251"/>
        <v>15770.75</v>
      </c>
      <c r="F1288" s="25">
        <f t="shared" si="252"/>
        <v>15947.25</v>
      </c>
      <c r="G1288" s="25">
        <f t="shared" si="241"/>
        <v>1.1799526564141154</v>
      </c>
      <c r="H1288" s="25">
        <f t="shared" si="248"/>
        <v>1.0035496571909501</v>
      </c>
      <c r="I1288" s="4">
        <f t="shared" si="242"/>
        <v>18750.442357452372</v>
      </c>
      <c r="J1288" s="25">
        <f t="shared" si="249"/>
        <v>14751.062957679587</v>
      </c>
      <c r="K1288" s="15">
        <f t="shared" si="243"/>
        <v>14803.424174381473</v>
      </c>
      <c r="L1288" s="36">
        <f t="shared" si="244"/>
        <v>4013.5758256185272</v>
      </c>
      <c r="M1288" s="36">
        <f t="shared" si="245"/>
        <v>4013.5758256185272</v>
      </c>
      <c r="N1288" s="36">
        <f t="shared" si="246"/>
        <v>0.21329520250935469</v>
      </c>
      <c r="O1288" s="36">
        <f t="shared" si="247"/>
        <v>16108790.907989442</v>
      </c>
      <c r="P1288" s="35">
        <f t="shared" si="250"/>
        <v>16108790.907989442</v>
      </c>
    </row>
    <row r="1289" spans="1:16" x14ac:dyDescent="0.4">
      <c r="A1289" s="1">
        <v>1288</v>
      </c>
      <c r="B1289" s="21">
        <v>41101</v>
      </c>
      <c r="C1289" s="43">
        <v>4</v>
      </c>
      <c r="D1289" s="23">
        <v>16238</v>
      </c>
      <c r="E1289" s="25">
        <f t="shared" si="251"/>
        <v>16123.75</v>
      </c>
      <c r="F1289" s="25">
        <f t="shared" si="252"/>
        <v>16376.75</v>
      </c>
      <c r="G1289" s="25">
        <f t="shared" si="241"/>
        <v>0.99152762300212194</v>
      </c>
      <c r="H1289" s="25">
        <f t="shared" si="248"/>
        <v>1.0020806698719684</v>
      </c>
      <c r="I1289" s="4">
        <f t="shared" si="242"/>
        <v>16204.284233997509</v>
      </c>
      <c r="J1289" s="25">
        <f t="shared" si="249"/>
        <v>14751.232395563648</v>
      </c>
      <c r="K1289" s="15">
        <f t="shared" si="243"/>
        <v>14781.924840383501</v>
      </c>
      <c r="L1289" s="36">
        <f t="shared" si="244"/>
        <v>1456.0751596164991</v>
      </c>
      <c r="M1289" s="36">
        <f t="shared" si="245"/>
        <v>1456.0751596164991</v>
      </c>
      <c r="N1289" s="36">
        <f t="shared" si="246"/>
        <v>8.9670843676345563E-2</v>
      </c>
      <c r="O1289" s="36">
        <f t="shared" si="247"/>
        <v>2120154.8704522136</v>
      </c>
      <c r="P1289" s="35">
        <f t="shared" si="250"/>
        <v>2120154.8704522136</v>
      </c>
    </row>
    <row r="1290" spans="1:16" x14ac:dyDescent="0.4">
      <c r="A1290" s="1">
        <v>1289</v>
      </c>
      <c r="B1290" s="21">
        <v>41102</v>
      </c>
      <c r="C1290" s="43">
        <v>1</v>
      </c>
      <c r="D1290" s="23">
        <v>13299</v>
      </c>
      <c r="E1290" s="25">
        <f t="shared" si="251"/>
        <v>16629.75</v>
      </c>
      <c r="F1290" s="25">
        <f t="shared" si="252"/>
        <v>15974.25</v>
      </c>
      <c r="G1290" s="25">
        <f t="shared" si="241"/>
        <v>0.83252734870181699</v>
      </c>
      <c r="H1290" s="25">
        <f t="shared" si="248"/>
        <v>0.99569607902686397</v>
      </c>
      <c r="I1290" s="4">
        <f t="shared" si="242"/>
        <v>13356.485257025093</v>
      </c>
      <c r="J1290" s="25">
        <f t="shared" si="249"/>
        <v>14751.401833447708</v>
      </c>
      <c r="K1290" s="15">
        <f t="shared" si="243"/>
        <v>14687.912965713575</v>
      </c>
      <c r="L1290" s="36">
        <f t="shared" si="244"/>
        <v>-1388.9129657135745</v>
      </c>
      <c r="M1290" s="36">
        <f t="shared" si="245"/>
        <v>1388.9129657135745</v>
      </c>
      <c r="N1290" s="36">
        <f t="shared" si="246"/>
        <v>0.10443739873024847</v>
      </c>
      <c r="O1290" s="36">
        <f t="shared" si="247"/>
        <v>1929079.226327277</v>
      </c>
      <c r="P1290" s="35">
        <f t="shared" si="250"/>
        <v>1929079.226327277</v>
      </c>
    </row>
    <row r="1291" spans="1:16" x14ac:dyDescent="0.4">
      <c r="A1291" s="1">
        <v>1290</v>
      </c>
      <c r="B1291" s="21">
        <v>41103</v>
      </c>
      <c r="C1291" s="43">
        <v>2</v>
      </c>
      <c r="D1291" s="23">
        <v>18165</v>
      </c>
      <c r="E1291" s="25">
        <f t="shared" si="251"/>
        <v>15318.75</v>
      </c>
      <c r="F1291" s="25">
        <f t="shared" si="252"/>
        <v>14885.125</v>
      </c>
      <c r="G1291" s="25">
        <f t="shared" si="241"/>
        <v>1.2203458150334645</v>
      </c>
      <c r="H1291" s="25">
        <f t="shared" si="248"/>
        <v>0.99867359391021715</v>
      </c>
      <c r="I1291" s="4">
        <f t="shared" si="242"/>
        <v>18189.126167716688</v>
      </c>
      <c r="J1291" s="25">
        <f t="shared" si="249"/>
        <v>14751.571271331768</v>
      </c>
      <c r="K1291" s="15">
        <f t="shared" si="243"/>
        <v>14732.004697363607</v>
      </c>
      <c r="L1291" s="36">
        <f t="shared" si="244"/>
        <v>3432.9953026363928</v>
      </c>
      <c r="M1291" s="36">
        <f t="shared" si="245"/>
        <v>3432.9953026363928</v>
      </c>
      <c r="N1291" s="36">
        <f t="shared" si="246"/>
        <v>0.18898955698521291</v>
      </c>
      <c r="O1291" s="36">
        <f t="shared" si="247"/>
        <v>11785456.747923538</v>
      </c>
      <c r="P1291" s="35">
        <f t="shared" si="250"/>
        <v>11785456.747923538</v>
      </c>
    </row>
    <row r="1292" spans="1:16" x14ac:dyDescent="0.4">
      <c r="A1292" s="1">
        <v>1291</v>
      </c>
      <c r="B1292" s="21">
        <v>41104</v>
      </c>
      <c r="C1292" s="43">
        <v>3</v>
      </c>
      <c r="D1292" s="23">
        <v>13573</v>
      </c>
      <c r="E1292" s="25">
        <f t="shared" si="251"/>
        <v>14451.5</v>
      </c>
      <c r="F1292" s="25">
        <f t="shared" si="252"/>
        <v>14786.75</v>
      </c>
      <c r="G1292" s="25">
        <f t="shared" si="241"/>
        <v>0.91791637783826741</v>
      </c>
      <c r="H1292" s="25">
        <f t="shared" si="248"/>
        <v>1.0035496571909501</v>
      </c>
      <c r="I1292" s="4">
        <f t="shared" si="242"/>
        <v>13524.990918727803</v>
      </c>
      <c r="J1292" s="25">
        <f t="shared" si="249"/>
        <v>14751.740709215828</v>
      </c>
      <c r="K1292" s="15">
        <f t="shared" si="243"/>
        <v>14804.104331703327</v>
      </c>
      <c r="L1292" s="36">
        <f t="shared" si="244"/>
        <v>-1231.1043317033273</v>
      </c>
      <c r="M1292" s="36">
        <f t="shared" si="245"/>
        <v>1231.1043317033273</v>
      </c>
      <c r="N1292" s="36">
        <f t="shared" si="246"/>
        <v>9.0702448368328831E-2</v>
      </c>
      <c r="O1292" s="36">
        <f t="shared" si="247"/>
        <v>1515617.8755386961</v>
      </c>
      <c r="P1292" s="35">
        <f t="shared" si="250"/>
        <v>1515617.8755386961</v>
      </c>
    </row>
    <row r="1293" spans="1:16" x14ac:dyDescent="0.4">
      <c r="A1293" s="1">
        <v>1292</v>
      </c>
      <c r="B1293" s="21">
        <v>41105</v>
      </c>
      <c r="C1293" s="43">
        <v>4</v>
      </c>
      <c r="D1293" s="23">
        <v>12769</v>
      </c>
      <c r="E1293" s="25">
        <f t="shared" si="251"/>
        <v>15122</v>
      </c>
      <c r="F1293" s="25">
        <f t="shared" si="252"/>
        <v>15114.625</v>
      </c>
      <c r="G1293" s="25">
        <f t="shared" si="241"/>
        <v>0.84481090334692388</v>
      </c>
      <c r="H1293" s="25">
        <f t="shared" si="248"/>
        <v>1.0020806698719684</v>
      </c>
      <c r="I1293" s="4">
        <f t="shared" si="242"/>
        <v>12742.487091015777</v>
      </c>
      <c r="J1293" s="25">
        <f t="shared" si="249"/>
        <v>14751.910147099888</v>
      </c>
      <c r="K1293" s="15">
        <f t="shared" si="243"/>
        <v>14782.604002096945</v>
      </c>
      <c r="L1293" s="36">
        <f t="shared" si="244"/>
        <v>-2013.6040020969449</v>
      </c>
      <c r="M1293" s="36">
        <f t="shared" si="245"/>
        <v>2013.6040020969449</v>
      </c>
      <c r="N1293" s="36">
        <f t="shared" si="246"/>
        <v>0.15769472958704245</v>
      </c>
      <c r="O1293" s="36">
        <f t="shared" si="247"/>
        <v>4054601.0772608332</v>
      </c>
      <c r="P1293" s="35">
        <f t="shared" si="250"/>
        <v>4054601.0772608332</v>
      </c>
    </row>
    <row r="1294" spans="1:16" x14ac:dyDescent="0.4">
      <c r="A1294" s="1">
        <v>1293</v>
      </c>
      <c r="B1294" s="21">
        <v>41106</v>
      </c>
      <c r="C1294" s="43">
        <v>1</v>
      </c>
      <c r="D1294" s="23">
        <v>15981</v>
      </c>
      <c r="E1294" s="25">
        <f t="shared" si="251"/>
        <v>15107.25</v>
      </c>
      <c r="F1294" s="25">
        <f t="shared" si="252"/>
        <v>15377.5</v>
      </c>
      <c r="G1294" s="25">
        <f t="shared" si="241"/>
        <v>1.0392456511136401</v>
      </c>
      <c r="H1294" s="25">
        <f t="shared" si="248"/>
        <v>0.99569607902686397</v>
      </c>
      <c r="I1294" s="4">
        <f t="shared" si="242"/>
        <v>16050.078268480187</v>
      </c>
      <c r="J1294" s="25">
        <f t="shared" si="249"/>
        <v>14752.079584983947</v>
      </c>
      <c r="K1294" s="15">
        <f t="shared" si="243"/>
        <v>14688.587800260762</v>
      </c>
      <c r="L1294" s="36">
        <f t="shared" si="244"/>
        <v>1292.4121997392376</v>
      </c>
      <c r="M1294" s="36">
        <f t="shared" si="245"/>
        <v>1292.4121997392376</v>
      </c>
      <c r="N1294" s="36">
        <f t="shared" si="246"/>
        <v>8.087179774352278E-2</v>
      </c>
      <c r="O1294" s="36">
        <f t="shared" si="247"/>
        <v>1670329.2940348149</v>
      </c>
      <c r="P1294" s="35">
        <f t="shared" si="250"/>
        <v>1670329.2940348149</v>
      </c>
    </row>
    <row r="1295" spans="1:16" x14ac:dyDescent="0.4">
      <c r="A1295" s="1">
        <v>1294</v>
      </c>
      <c r="B1295" s="21">
        <v>41107</v>
      </c>
      <c r="C1295" s="43">
        <v>2</v>
      </c>
      <c r="D1295" s="23">
        <v>18106</v>
      </c>
      <c r="E1295" s="25">
        <f t="shared" si="251"/>
        <v>15647.75</v>
      </c>
      <c r="F1295" s="25">
        <f t="shared" si="252"/>
        <v>15719.625</v>
      </c>
      <c r="G1295" s="25">
        <f t="shared" si="241"/>
        <v>1.1518086468347686</v>
      </c>
      <c r="H1295" s="25">
        <f t="shared" si="248"/>
        <v>0.99867359391021715</v>
      </c>
      <c r="I1295" s="4">
        <f t="shared" si="242"/>
        <v>18130.047805817692</v>
      </c>
      <c r="J1295" s="25">
        <f t="shared" si="249"/>
        <v>14752.249022868007</v>
      </c>
      <c r="K1295" s="15">
        <f t="shared" si="243"/>
        <v>14732.681549926081</v>
      </c>
      <c r="L1295" s="36">
        <f t="shared" si="244"/>
        <v>3373.3184500739189</v>
      </c>
      <c r="M1295" s="36">
        <f t="shared" si="245"/>
        <v>3373.3184500739189</v>
      </c>
      <c r="N1295" s="36">
        <f t="shared" si="246"/>
        <v>0.18630942505655135</v>
      </c>
      <c r="O1295" s="36">
        <f t="shared" si="247"/>
        <v>11379277.365609108</v>
      </c>
      <c r="P1295" s="35">
        <f t="shared" si="250"/>
        <v>11379277.365609108</v>
      </c>
    </row>
    <row r="1296" spans="1:16" x14ac:dyDescent="0.4">
      <c r="A1296" s="1">
        <v>1295</v>
      </c>
      <c r="B1296" s="21">
        <v>41108</v>
      </c>
      <c r="C1296" s="43">
        <v>3</v>
      </c>
      <c r="D1296" s="23">
        <v>15735</v>
      </c>
      <c r="E1296" s="25">
        <f t="shared" si="251"/>
        <v>15791.5</v>
      </c>
      <c r="F1296" s="25">
        <f t="shared" si="252"/>
        <v>15829.75</v>
      </c>
      <c r="G1296" s="25">
        <f t="shared" si="241"/>
        <v>0.99401443484578089</v>
      </c>
      <c r="H1296" s="25">
        <f t="shared" si="248"/>
        <v>1.0035496571909501</v>
      </c>
      <c r="I1296" s="4">
        <f t="shared" si="242"/>
        <v>15679.343704868634</v>
      </c>
      <c r="J1296" s="25">
        <f t="shared" si="249"/>
        <v>14752.418460752067</v>
      </c>
      <c r="K1296" s="15">
        <f t="shared" si="243"/>
        <v>14804.784489025182</v>
      </c>
      <c r="L1296" s="36">
        <f t="shared" si="244"/>
        <v>930.21551097481824</v>
      </c>
      <c r="M1296" s="36">
        <f t="shared" si="245"/>
        <v>930.21551097481824</v>
      </c>
      <c r="N1296" s="36">
        <f t="shared" si="246"/>
        <v>5.9117604764843866E-2</v>
      </c>
      <c r="O1296" s="36">
        <f t="shared" si="247"/>
        <v>865300.89685814222</v>
      </c>
      <c r="P1296" s="35">
        <f t="shared" si="250"/>
        <v>865300.89685814222</v>
      </c>
    </row>
    <row r="1297" spans="1:16" x14ac:dyDescent="0.4">
      <c r="A1297" s="1">
        <v>1296</v>
      </c>
      <c r="B1297" s="21">
        <v>41109</v>
      </c>
      <c r="C1297" s="43">
        <v>4</v>
      </c>
      <c r="D1297" s="23">
        <v>13344</v>
      </c>
      <c r="E1297" s="25">
        <f t="shared" si="251"/>
        <v>15868</v>
      </c>
      <c r="F1297" s="25">
        <f t="shared" si="252"/>
        <v>15339.5</v>
      </c>
      <c r="G1297" s="25">
        <f t="shared" si="241"/>
        <v>0.86991101404869786</v>
      </c>
      <c r="H1297" s="25">
        <f t="shared" si="248"/>
        <v>1.0020806698719684</v>
      </c>
      <c r="I1297" s="4">
        <f t="shared" si="242"/>
        <v>13316.293189953365</v>
      </c>
      <c r="J1297" s="25">
        <f t="shared" si="249"/>
        <v>14752.587898636128</v>
      </c>
      <c r="K1297" s="15">
        <f t="shared" si="243"/>
        <v>14783.283163810385</v>
      </c>
      <c r="L1297" s="36">
        <f t="shared" si="244"/>
        <v>-1439.2831638103853</v>
      </c>
      <c r="M1297" s="36">
        <f t="shared" si="245"/>
        <v>1439.2831638103853</v>
      </c>
      <c r="N1297" s="36">
        <f t="shared" si="246"/>
        <v>0.10785994932631784</v>
      </c>
      <c r="O1297" s="36">
        <f t="shared" si="247"/>
        <v>2071536.0256280324</v>
      </c>
      <c r="P1297" s="35">
        <f t="shared" si="250"/>
        <v>2071536.0256280324</v>
      </c>
    </row>
    <row r="1298" spans="1:16" x14ac:dyDescent="0.4">
      <c r="A1298" s="1">
        <v>1297</v>
      </c>
      <c r="B1298" s="21">
        <v>41110</v>
      </c>
      <c r="C1298" s="43">
        <v>1</v>
      </c>
      <c r="D1298" s="23">
        <v>16287</v>
      </c>
      <c r="E1298" s="25">
        <f t="shared" si="251"/>
        <v>14811</v>
      </c>
      <c r="F1298" s="25">
        <f t="shared" si="252"/>
        <v>14368.125</v>
      </c>
      <c r="G1298" s="25">
        <f t="shared" si="241"/>
        <v>1.1335508286571838</v>
      </c>
      <c r="H1298" s="25">
        <f t="shared" si="248"/>
        <v>0.99569607902686397</v>
      </c>
      <c r="I1298" s="4">
        <f t="shared" si="242"/>
        <v>16357.400961062312</v>
      </c>
      <c r="J1298" s="25">
        <f t="shared" si="249"/>
        <v>14752.757336520188</v>
      </c>
      <c r="K1298" s="15">
        <f t="shared" si="243"/>
        <v>14689.262634807952</v>
      </c>
      <c r="L1298" s="36">
        <f t="shared" si="244"/>
        <v>1597.7373651920479</v>
      </c>
      <c r="M1298" s="36">
        <f t="shared" si="245"/>
        <v>1597.7373651920479</v>
      </c>
      <c r="N1298" s="36">
        <f t="shared" si="246"/>
        <v>9.809893566599423E-2</v>
      </c>
      <c r="O1298" s="36">
        <f t="shared" si="247"/>
        <v>2552764.6881308276</v>
      </c>
      <c r="P1298" s="35">
        <f t="shared" si="250"/>
        <v>2552764.6881308276</v>
      </c>
    </row>
    <row r="1299" spans="1:16" x14ac:dyDescent="0.4">
      <c r="A1299" s="1">
        <v>1298</v>
      </c>
      <c r="B1299" s="21">
        <v>41111</v>
      </c>
      <c r="C1299" s="43">
        <v>2</v>
      </c>
      <c r="D1299" s="23">
        <v>13878</v>
      </c>
      <c r="E1299" s="25">
        <f t="shared" si="251"/>
        <v>13925.25</v>
      </c>
      <c r="F1299" s="25">
        <f t="shared" si="252"/>
        <v>14203.25</v>
      </c>
      <c r="G1299" s="25">
        <f t="shared" si="241"/>
        <v>0.97710031154841326</v>
      </c>
      <c r="H1299" s="25">
        <f t="shared" si="248"/>
        <v>0.99867359391021715</v>
      </c>
      <c r="I1299" s="4">
        <f t="shared" si="242"/>
        <v>13896.432312445482</v>
      </c>
      <c r="J1299" s="25">
        <f t="shared" si="249"/>
        <v>14752.926774404248</v>
      </c>
      <c r="K1299" s="15">
        <f t="shared" si="243"/>
        <v>14733.358402488559</v>
      </c>
      <c r="L1299" s="36">
        <f t="shared" si="244"/>
        <v>-855.35840248855857</v>
      </c>
      <c r="M1299" s="36">
        <f t="shared" si="245"/>
        <v>855.35840248855857</v>
      </c>
      <c r="N1299" s="36">
        <f t="shared" si="246"/>
        <v>6.1634126134065326E-2</v>
      </c>
      <c r="O1299" s="36">
        <f t="shared" si="247"/>
        <v>731637.99670777901</v>
      </c>
      <c r="P1299" s="35">
        <f t="shared" si="250"/>
        <v>731637.99670777901</v>
      </c>
    </row>
    <row r="1300" spans="1:16" x14ac:dyDescent="0.4">
      <c r="A1300" s="1">
        <v>1299</v>
      </c>
      <c r="B1300" s="21">
        <v>41112</v>
      </c>
      <c r="C1300" s="43">
        <v>3</v>
      </c>
      <c r="D1300" s="23">
        <v>12192</v>
      </c>
      <c r="E1300" s="25">
        <f t="shared" si="251"/>
        <v>14481.25</v>
      </c>
      <c r="F1300" s="25">
        <f t="shared" si="252"/>
        <v>14485.625</v>
      </c>
      <c r="G1300" s="25">
        <f t="shared" si="241"/>
        <v>0.84166199249255724</v>
      </c>
      <c r="H1300" s="25">
        <f t="shared" si="248"/>
        <v>1.0035496571909501</v>
      </c>
      <c r="I1300" s="4">
        <f t="shared" si="242"/>
        <v>12148.875656165135</v>
      </c>
      <c r="J1300" s="25">
        <f t="shared" si="249"/>
        <v>14753.096212288308</v>
      </c>
      <c r="K1300" s="15">
        <f t="shared" si="243"/>
        <v>14805.464646347036</v>
      </c>
      <c r="L1300" s="36">
        <f t="shared" si="244"/>
        <v>-2613.4646463470363</v>
      </c>
      <c r="M1300" s="36">
        <f t="shared" si="245"/>
        <v>2613.4646463470363</v>
      </c>
      <c r="N1300" s="36">
        <f t="shared" si="246"/>
        <v>0.214358976898543</v>
      </c>
      <c r="O1300" s="36">
        <f t="shared" si="247"/>
        <v>6830197.4577058395</v>
      </c>
      <c r="P1300" s="35">
        <f t="shared" si="250"/>
        <v>6830197.4577058395</v>
      </c>
    </row>
    <row r="1301" spans="1:16" x14ac:dyDescent="0.4">
      <c r="A1301" s="1">
        <v>1300</v>
      </c>
      <c r="B1301" s="21">
        <v>41113</v>
      </c>
      <c r="C1301" s="43">
        <v>4</v>
      </c>
      <c r="D1301" s="23">
        <v>15568</v>
      </c>
      <c r="E1301" s="25">
        <f t="shared" si="251"/>
        <v>14490</v>
      </c>
      <c r="F1301" s="25">
        <f t="shared" si="252"/>
        <v>14804.375</v>
      </c>
      <c r="G1301" s="25">
        <f t="shared" si="241"/>
        <v>1.0515810360113143</v>
      </c>
      <c r="H1301" s="25">
        <f t="shared" si="248"/>
        <v>1.0020806698719684</v>
      </c>
      <c r="I1301" s="4">
        <f t="shared" si="242"/>
        <v>15535.675388278927</v>
      </c>
      <c r="J1301" s="25">
        <f t="shared" si="249"/>
        <v>14753.265650172369</v>
      </c>
      <c r="K1301" s="15">
        <f t="shared" si="243"/>
        <v>14783.962325523829</v>
      </c>
      <c r="L1301" s="36">
        <f t="shared" si="244"/>
        <v>784.03767447617065</v>
      </c>
      <c r="M1301" s="36">
        <f t="shared" si="245"/>
        <v>784.03767447617065</v>
      </c>
      <c r="N1301" s="36">
        <f t="shared" si="246"/>
        <v>5.0362132224831102E-2</v>
      </c>
      <c r="O1301" s="36">
        <f t="shared" si="247"/>
        <v>614715.07499800168</v>
      </c>
      <c r="P1301" s="35">
        <f t="shared" si="250"/>
        <v>614715.07499800168</v>
      </c>
    </row>
    <row r="1302" spans="1:16" x14ac:dyDescent="0.4">
      <c r="A1302" s="1">
        <v>1301</v>
      </c>
      <c r="B1302" s="21">
        <v>41114</v>
      </c>
      <c r="C1302" s="43">
        <v>1</v>
      </c>
      <c r="D1302" s="23">
        <v>16322</v>
      </c>
      <c r="E1302" s="25">
        <f t="shared" si="251"/>
        <v>15118.75</v>
      </c>
      <c r="F1302" s="25">
        <f t="shared" si="252"/>
        <v>15277</v>
      </c>
      <c r="G1302" s="25">
        <f t="shared" si="241"/>
        <v>1.068403482359102</v>
      </c>
      <c r="H1302" s="25">
        <f t="shared" si="248"/>
        <v>0.99569607902686397</v>
      </c>
      <c r="I1302" s="4">
        <f t="shared" si="242"/>
        <v>16392.552249429547</v>
      </c>
      <c r="J1302" s="25">
        <f t="shared" si="249"/>
        <v>14753.435088056429</v>
      </c>
      <c r="K1302" s="15">
        <f t="shared" si="243"/>
        <v>14689.937469355142</v>
      </c>
      <c r="L1302" s="36">
        <f t="shared" si="244"/>
        <v>1632.0625306448583</v>
      </c>
      <c r="M1302" s="36">
        <f t="shared" si="245"/>
        <v>1632.0625306448583</v>
      </c>
      <c r="N1302" s="36">
        <f t="shared" si="246"/>
        <v>9.9991577664799547E-2</v>
      </c>
      <c r="O1302" s="36">
        <f t="shared" si="247"/>
        <v>2663628.103934899</v>
      </c>
      <c r="P1302" s="35">
        <f t="shared" si="250"/>
        <v>2663628.103934899</v>
      </c>
    </row>
    <row r="1303" spans="1:16" x14ac:dyDescent="0.4">
      <c r="A1303" s="1">
        <v>1302</v>
      </c>
      <c r="B1303" s="21">
        <v>41115</v>
      </c>
      <c r="C1303" s="43">
        <v>2</v>
      </c>
      <c r="D1303" s="23">
        <v>16393</v>
      </c>
      <c r="E1303" s="25">
        <f t="shared" si="251"/>
        <v>15435.25</v>
      </c>
      <c r="F1303" s="25">
        <f t="shared" si="252"/>
        <v>15594</v>
      </c>
      <c r="G1303" s="25">
        <f t="shared" si="241"/>
        <v>1.051237655508529</v>
      </c>
      <c r="H1303" s="25">
        <f t="shared" si="248"/>
        <v>0.99867359391021715</v>
      </c>
      <c r="I1303" s="4">
        <f t="shared" si="242"/>
        <v>16414.772654411212</v>
      </c>
      <c r="J1303" s="25">
        <f t="shared" si="249"/>
        <v>14753.604525940489</v>
      </c>
      <c r="K1303" s="15">
        <f t="shared" si="243"/>
        <v>14734.035255051034</v>
      </c>
      <c r="L1303" s="36">
        <f t="shared" si="244"/>
        <v>1658.9647449489657</v>
      </c>
      <c r="M1303" s="36">
        <f t="shared" si="245"/>
        <v>1658.9647449489657</v>
      </c>
      <c r="N1303" s="36">
        <f t="shared" si="246"/>
        <v>0.10119958183059634</v>
      </c>
      <c r="O1303" s="36">
        <f t="shared" si="247"/>
        <v>2752164.0249835867</v>
      </c>
      <c r="P1303" s="35">
        <f t="shared" si="250"/>
        <v>2752164.0249835867</v>
      </c>
    </row>
    <row r="1304" spans="1:16" x14ac:dyDescent="0.4">
      <c r="A1304" s="1">
        <v>1303</v>
      </c>
      <c r="B1304" s="21">
        <v>41116</v>
      </c>
      <c r="C1304" s="43">
        <v>3</v>
      </c>
      <c r="D1304" s="23">
        <v>13458</v>
      </c>
      <c r="E1304" s="25">
        <f t="shared" si="251"/>
        <v>15752.75</v>
      </c>
      <c r="F1304" s="25">
        <f t="shared" si="252"/>
        <v>15540.375</v>
      </c>
      <c r="G1304" s="25">
        <f t="shared" si="241"/>
        <v>0.86600226828503168</v>
      </c>
      <c r="H1304" s="25">
        <f t="shared" si="248"/>
        <v>1.0035496571909501</v>
      </c>
      <c r="I1304" s="4">
        <f t="shared" si="242"/>
        <v>13410.397685422438</v>
      </c>
      <c r="J1304" s="25">
        <f t="shared" si="249"/>
        <v>14753.773963824548</v>
      </c>
      <c r="K1304" s="15">
        <f t="shared" si="243"/>
        <v>14806.144803668891</v>
      </c>
      <c r="L1304" s="36">
        <f t="shared" si="244"/>
        <v>-1348.1448036688907</v>
      </c>
      <c r="M1304" s="36">
        <f t="shared" si="245"/>
        <v>1348.1448036688907</v>
      </c>
      <c r="N1304" s="36">
        <f t="shared" si="246"/>
        <v>0.10017423121332224</v>
      </c>
      <c r="O1304" s="36">
        <f t="shared" si="247"/>
        <v>1817494.4116594319</v>
      </c>
      <c r="P1304" s="35">
        <f t="shared" si="250"/>
        <v>1817494.4116594319</v>
      </c>
    </row>
    <row r="1305" spans="1:16" x14ac:dyDescent="0.4">
      <c r="A1305" s="1">
        <v>1304</v>
      </c>
      <c r="B1305" s="21">
        <v>41117</v>
      </c>
      <c r="C1305" s="43">
        <v>4</v>
      </c>
      <c r="D1305" s="23">
        <v>16838</v>
      </c>
      <c r="E1305" s="25">
        <f t="shared" si="251"/>
        <v>15328</v>
      </c>
      <c r="F1305" s="25">
        <f t="shared" si="252"/>
        <v>14910.875</v>
      </c>
      <c r="G1305" s="25">
        <f t="shared" si="241"/>
        <v>1.1292429183398023</v>
      </c>
      <c r="H1305" s="25">
        <f t="shared" si="248"/>
        <v>1.0020806698719684</v>
      </c>
      <c r="I1305" s="4">
        <f t="shared" si="242"/>
        <v>16803.038424193252</v>
      </c>
      <c r="J1305" s="25">
        <f t="shared" si="249"/>
        <v>14753.943401708608</v>
      </c>
      <c r="K1305" s="15">
        <f t="shared" si="243"/>
        <v>14784.64148723727</v>
      </c>
      <c r="L1305" s="36">
        <f t="shared" si="244"/>
        <v>2053.3585127627302</v>
      </c>
      <c r="M1305" s="36">
        <f t="shared" si="245"/>
        <v>2053.3585127627302</v>
      </c>
      <c r="N1305" s="36">
        <f t="shared" si="246"/>
        <v>0.12194788649261969</v>
      </c>
      <c r="O1305" s="36">
        <f t="shared" si="247"/>
        <v>4216281.1819351716</v>
      </c>
      <c r="P1305" s="35">
        <f t="shared" si="250"/>
        <v>4216281.1819351716</v>
      </c>
    </row>
    <row r="1306" spans="1:16" x14ac:dyDescent="0.4">
      <c r="A1306" s="1">
        <v>1305</v>
      </c>
      <c r="B1306" s="21">
        <v>41118</v>
      </c>
      <c r="C1306" s="43">
        <v>1</v>
      </c>
      <c r="D1306" s="23">
        <v>14623</v>
      </c>
      <c r="E1306" s="25">
        <f t="shared" si="251"/>
        <v>14493.75</v>
      </c>
      <c r="F1306" s="25">
        <f t="shared" si="252"/>
        <v>14869.375</v>
      </c>
      <c r="G1306" s="25">
        <f t="shared" si="241"/>
        <v>0.98343070909167329</v>
      </c>
      <c r="H1306" s="25">
        <f t="shared" si="248"/>
        <v>0.99569607902686397</v>
      </c>
      <c r="I1306" s="4">
        <f t="shared" si="242"/>
        <v>14686.208279831411</v>
      </c>
      <c r="J1306" s="25">
        <f t="shared" si="249"/>
        <v>14754.112839592668</v>
      </c>
      <c r="K1306" s="15">
        <f t="shared" si="243"/>
        <v>14690.61230390233</v>
      </c>
      <c r="L1306" s="36">
        <f t="shared" si="244"/>
        <v>-67.612303902329586</v>
      </c>
      <c r="M1306" s="36">
        <f t="shared" si="245"/>
        <v>67.612303902329586</v>
      </c>
      <c r="N1306" s="36">
        <f t="shared" si="246"/>
        <v>4.6236958149715917E-3</v>
      </c>
      <c r="O1306" s="36">
        <f t="shared" si="247"/>
        <v>4571.423638980973</v>
      </c>
      <c r="P1306" s="35">
        <f t="shared" si="250"/>
        <v>4571.423638980973</v>
      </c>
    </row>
    <row r="1307" spans="1:16" x14ac:dyDescent="0.4">
      <c r="A1307" s="1">
        <v>1306</v>
      </c>
      <c r="B1307" s="21">
        <v>41119</v>
      </c>
      <c r="C1307" s="43">
        <v>2</v>
      </c>
      <c r="D1307" s="23">
        <v>13056</v>
      </c>
      <c r="E1307" s="25">
        <f t="shared" si="251"/>
        <v>15245</v>
      </c>
      <c r="F1307" s="25">
        <f t="shared" si="252"/>
        <v>15248.75</v>
      </c>
      <c r="G1307" s="25">
        <f t="shared" si="241"/>
        <v>0.8562013279777031</v>
      </c>
      <c r="H1307" s="25">
        <f t="shared" si="248"/>
        <v>0.99867359391021715</v>
      </c>
      <c r="I1307" s="4">
        <f t="shared" si="242"/>
        <v>13073.340558530641</v>
      </c>
      <c r="J1307" s="25">
        <f t="shared" si="249"/>
        <v>14754.282277476728</v>
      </c>
      <c r="K1307" s="15">
        <f t="shared" si="243"/>
        <v>14734.712107613508</v>
      </c>
      <c r="L1307" s="36">
        <f t="shared" si="244"/>
        <v>-1678.7121076135081</v>
      </c>
      <c r="M1307" s="36">
        <f t="shared" si="245"/>
        <v>1678.7121076135081</v>
      </c>
      <c r="N1307" s="36">
        <f t="shared" si="246"/>
        <v>0.12857782686990718</v>
      </c>
      <c r="O1307" s="36">
        <f t="shared" si="247"/>
        <v>2818074.3402481866</v>
      </c>
      <c r="P1307" s="35">
        <f t="shared" si="250"/>
        <v>2818074.3402481866</v>
      </c>
    </row>
    <row r="1308" spans="1:16" x14ac:dyDescent="0.4">
      <c r="A1308" s="1">
        <v>1307</v>
      </c>
      <c r="B1308" s="21">
        <v>41120</v>
      </c>
      <c r="C1308" s="43">
        <v>3</v>
      </c>
      <c r="D1308" s="23">
        <v>16463</v>
      </c>
      <c r="E1308" s="25">
        <f t="shared" si="251"/>
        <v>15252.5</v>
      </c>
      <c r="F1308" s="25">
        <f t="shared" si="252"/>
        <v>15732.75</v>
      </c>
      <c r="G1308" s="25">
        <f t="shared" si="241"/>
        <v>1.0464159158443374</v>
      </c>
      <c r="H1308" s="25">
        <f t="shared" si="248"/>
        <v>1.0035496571909501</v>
      </c>
      <c r="I1308" s="4">
        <f t="shared" si="242"/>
        <v>16404.768694836501</v>
      </c>
      <c r="J1308" s="25">
        <f t="shared" si="249"/>
        <v>14754.451715360789</v>
      </c>
      <c r="K1308" s="15">
        <f t="shared" si="243"/>
        <v>14806.824960990745</v>
      </c>
      <c r="L1308" s="36">
        <f t="shared" si="244"/>
        <v>1656.1750390092548</v>
      </c>
      <c r="M1308" s="36">
        <f t="shared" si="245"/>
        <v>1656.1750390092548</v>
      </c>
      <c r="N1308" s="36">
        <f t="shared" si="246"/>
        <v>0.10059983229115317</v>
      </c>
      <c r="O1308" s="36">
        <f t="shared" si="247"/>
        <v>2742915.7598373066</v>
      </c>
      <c r="P1308" s="35">
        <f t="shared" si="250"/>
        <v>2742915.7598373066</v>
      </c>
    </row>
    <row r="1309" spans="1:16" x14ac:dyDescent="0.4">
      <c r="A1309" s="1">
        <v>1308</v>
      </c>
      <c r="B1309" s="21">
        <v>41121</v>
      </c>
      <c r="C1309" s="43">
        <v>4</v>
      </c>
      <c r="D1309" s="23">
        <v>16868</v>
      </c>
      <c r="E1309" s="25">
        <f t="shared" si="251"/>
        <v>16213</v>
      </c>
      <c r="F1309" s="25">
        <f t="shared" si="252"/>
        <v>16389.625</v>
      </c>
      <c r="G1309" s="25">
        <f t="shared" si="241"/>
        <v>1.0291876720791355</v>
      </c>
      <c r="H1309" s="25">
        <f t="shared" si="248"/>
        <v>1.0020806698719684</v>
      </c>
      <c r="I1309" s="4">
        <f t="shared" si="242"/>
        <v>16832.97613370304</v>
      </c>
      <c r="J1309" s="25">
        <f t="shared" si="249"/>
        <v>14754.621153244849</v>
      </c>
      <c r="K1309" s="15">
        <f t="shared" si="243"/>
        <v>14785.320648950714</v>
      </c>
      <c r="L1309" s="36">
        <f t="shared" si="244"/>
        <v>2082.6793510492862</v>
      </c>
      <c r="M1309" s="36">
        <f t="shared" si="245"/>
        <v>2082.6793510492862</v>
      </c>
      <c r="N1309" s="36">
        <f t="shared" si="246"/>
        <v>0.12346925249284361</v>
      </c>
      <c r="O1309" s="36">
        <f t="shared" si="247"/>
        <v>4337553.2792870756</v>
      </c>
      <c r="P1309" s="35">
        <f t="shared" si="250"/>
        <v>4337553.2792870756</v>
      </c>
    </row>
    <row r="1310" spans="1:16" x14ac:dyDescent="0.4">
      <c r="A1310" s="1">
        <v>1309</v>
      </c>
      <c r="B1310" s="21">
        <v>41122</v>
      </c>
      <c r="C1310" s="43">
        <v>1</v>
      </c>
      <c r="D1310" s="23">
        <v>18465</v>
      </c>
      <c r="E1310" s="25">
        <f t="shared" si="251"/>
        <v>16566.25</v>
      </c>
      <c r="F1310" s="25">
        <f t="shared" si="252"/>
        <v>16737.5</v>
      </c>
      <c r="G1310" s="25">
        <f t="shared" si="241"/>
        <v>1.103211351755041</v>
      </c>
      <c r="H1310" s="25">
        <f t="shared" si="248"/>
        <v>0.99569607902686397</v>
      </c>
      <c r="I1310" s="4">
        <f t="shared" si="242"/>
        <v>18544.815420029201</v>
      </c>
      <c r="J1310" s="25">
        <f t="shared" si="249"/>
        <v>14754.790591128909</v>
      </c>
      <c r="K1310" s="15">
        <f t="shared" si="243"/>
        <v>14691.287138449519</v>
      </c>
      <c r="L1310" s="36">
        <f t="shared" si="244"/>
        <v>3773.7128615504807</v>
      </c>
      <c r="M1310" s="36">
        <f t="shared" si="245"/>
        <v>3773.7128615504807</v>
      </c>
      <c r="N1310" s="36">
        <f t="shared" si="246"/>
        <v>0.20437112708099003</v>
      </c>
      <c r="O1310" s="36">
        <f t="shared" si="247"/>
        <v>14240908.761431517</v>
      </c>
      <c r="P1310" s="35">
        <f t="shared" si="250"/>
        <v>14240908.761431517</v>
      </c>
    </row>
    <row r="1311" spans="1:16" x14ac:dyDescent="0.4">
      <c r="A1311" s="1">
        <v>1310</v>
      </c>
      <c r="B1311" s="21">
        <v>41123</v>
      </c>
      <c r="C1311" s="43">
        <v>2</v>
      </c>
      <c r="D1311" s="23">
        <v>14469</v>
      </c>
      <c r="E1311" s="25">
        <f t="shared" si="251"/>
        <v>16908.75</v>
      </c>
      <c r="F1311" s="25">
        <f t="shared" si="252"/>
        <v>16784</v>
      </c>
      <c r="G1311" s="25">
        <f t="shared" si="241"/>
        <v>0.86207102001906577</v>
      </c>
      <c r="H1311" s="25">
        <f t="shared" si="248"/>
        <v>0.99867359391021715</v>
      </c>
      <c r="I1311" s="4">
        <f t="shared" si="242"/>
        <v>14488.217259603234</v>
      </c>
      <c r="J1311" s="25">
        <f t="shared" si="249"/>
        <v>14754.960029012969</v>
      </c>
      <c r="K1311" s="15">
        <f t="shared" si="243"/>
        <v>14735.388960175984</v>
      </c>
      <c r="L1311" s="36">
        <f t="shared" si="244"/>
        <v>-266.38896017598381</v>
      </c>
      <c r="M1311" s="36">
        <f t="shared" si="245"/>
        <v>266.38896017598381</v>
      </c>
      <c r="N1311" s="36">
        <f t="shared" si="246"/>
        <v>1.8411013903931427E-2</v>
      </c>
      <c r="O1311" s="36">
        <f t="shared" si="247"/>
        <v>70963.078103641892</v>
      </c>
      <c r="P1311" s="35">
        <f t="shared" si="250"/>
        <v>70963.078103641892</v>
      </c>
    </row>
    <row r="1312" spans="1:16" x14ac:dyDescent="0.4">
      <c r="A1312" s="1">
        <v>1311</v>
      </c>
      <c r="B1312" s="21">
        <v>41124</v>
      </c>
      <c r="C1312" s="43">
        <v>3</v>
      </c>
      <c r="D1312" s="23">
        <v>17833</v>
      </c>
      <c r="E1312" s="25">
        <f t="shared" si="251"/>
        <v>16659.25</v>
      </c>
      <c r="F1312" s="25">
        <f t="shared" si="252"/>
        <v>16123.375</v>
      </c>
      <c r="G1312" s="25">
        <f t="shared" si="241"/>
        <v>1.1060339414049478</v>
      </c>
      <c r="H1312" s="25">
        <f t="shared" si="248"/>
        <v>1.0035496571909501</v>
      </c>
      <c r="I1312" s="4">
        <f t="shared" si="242"/>
        <v>17769.922865517787</v>
      </c>
      <c r="J1312" s="25">
        <f t="shared" si="249"/>
        <v>14755.129466897029</v>
      </c>
      <c r="K1312" s="15">
        <f t="shared" si="243"/>
        <v>14807.505118312602</v>
      </c>
      <c r="L1312" s="36">
        <f t="shared" si="244"/>
        <v>3025.4948816873984</v>
      </c>
      <c r="M1312" s="36">
        <f t="shared" si="245"/>
        <v>3025.4948816873984</v>
      </c>
      <c r="N1312" s="36">
        <f t="shared" si="246"/>
        <v>0.16965708975984964</v>
      </c>
      <c r="O1312" s="36">
        <f t="shared" si="247"/>
        <v>9153619.2791166455</v>
      </c>
      <c r="P1312" s="35">
        <f t="shared" si="250"/>
        <v>9153619.2791166455</v>
      </c>
    </row>
    <row r="1313" spans="1:16" x14ac:dyDescent="0.4">
      <c r="A1313" s="1">
        <v>1312</v>
      </c>
      <c r="B1313" s="21">
        <v>41125</v>
      </c>
      <c r="C1313" s="43">
        <v>4</v>
      </c>
      <c r="D1313" s="23">
        <v>15870</v>
      </c>
      <c r="E1313" s="25">
        <f t="shared" si="251"/>
        <v>15587.5</v>
      </c>
      <c r="F1313" s="25">
        <f t="shared" si="252"/>
        <v>15841.5</v>
      </c>
      <c r="G1313" s="25">
        <f t="shared" si="241"/>
        <v>1.0017990720575702</v>
      </c>
      <c r="H1313" s="25">
        <f t="shared" si="248"/>
        <v>1.0020806698719684</v>
      </c>
      <c r="I1313" s="4">
        <f t="shared" si="242"/>
        <v>15837.048330677451</v>
      </c>
      <c r="J1313" s="25">
        <f t="shared" si="249"/>
        <v>14755.29890478109</v>
      </c>
      <c r="K1313" s="15">
        <f t="shared" si="243"/>
        <v>14785.999810664156</v>
      </c>
      <c r="L1313" s="36">
        <f t="shared" si="244"/>
        <v>1084.000189335844</v>
      </c>
      <c r="M1313" s="36">
        <f t="shared" si="245"/>
        <v>1084.000189335844</v>
      </c>
      <c r="N1313" s="36">
        <f t="shared" si="246"/>
        <v>6.8304989876234651E-2</v>
      </c>
      <c r="O1313" s="36">
        <f t="shared" si="247"/>
        <v>1175056.4104801456</v>
      </c>
      <c r="P1313" s="35">
        <f t="shared" si="250"/>
        <v>1175056.4104801456</v>
      </c>
    </row>
    <row r="1314" spans="1:16" x14ac:dyDescent="0.4">
      <c r="A1314" s="1">
        <v>1313</v>
      </c>
      <c r="B1314" s="21">
        <v>41126</v>
      </c>
      <c r="C1314" s="43">
        <v>1</v>
      </c>
      <c r="D1314" s="23">
        <v>14178</v>
      </c>
      <c r="E1314" s="25">
        <f t="shared" si="251"/>
        <v>16095.5</v>
      </c>
      <c r="F1314" s="25">
        <f t="shared" si="252"/>
        <v>15915.375</v>
      </c>
      <c r="G1314" s="25">
        <f t="shared" si="241"/>
        <v>0.89083669093565188</v>
      </c>
      <c r="H1314" s="25">
        <f t="shared" si="248"/>
        <v>0.99569607902686397</v>
      </c>
      <c r="I1314" s="4">
        <f t="shared" si="242"/>
        <v>14239.284756305118</v>
      </c>
      <c r="J1314" s="25">
        <f t="shared" si="249"/>
        <v>14755.468342665148</v>
      </c>
      <c r="K1314" s="15">
        <f t="shared" si="243"/>
        <v>14691.961972996707</v>
      </c>
      <c r="L1314" s="36">
        <f t="shared" si="244"/>
        <v>-513.96197299670712</v>
      </c>
      <c r="M1314" s="36">
        <f t="shared" si="245"/>
        <v>513.96197299670712</v>
      </c>
      <c r="N1314" s="36">
        <f t="shared" si="246"/>
        <v>3.6250668147602423E-2</v>
      </c>
      <c r="O1314" s="36">
        <f t="shared" si="247"/>
        <v>264156.9096866679</v>
      </c>
      <c r="P1314" s="35">
        <f t="shared" si="250"/>
        <v>264156.9096866679</v>
      </c>
    </row>
    <row r="1315" spans="1:16" x14ac:dyDescent="0.4">
      <c r="A1315" s="1">
        <v>1314</v>
      </c>
      <c r="B1315" s="21">
        <v>41127</v>
      </c>
      <c r="C1315" s="43">
        <v>2</v>
      </c>
      <c r="D1315" s="23">
        <v>16501</v>
      </c>
      <c r="E1315" s="25">
        <f t="shared" si="251"/>
        <v>15735.25</v>
      </c>
      <c r="F1315" s="25">
        <f t="shared" si="252"/>
        <v>15745.875</v>
      </c>
      <c r="G1315" s="25">
        <f t="shared" si="241"/>
        <v>1.047957004612319</v>
      </c>
      <c r="H1315" s="25">
        <f t="shared" si="248"/>
        <v>0.99867359391021715</v>
      </c>
      <c r="I1315" s="4">
        <f t="shared" si="242"/>
        <v>16522.916096531411</v>
      </c>
      <c r="J1315" s="25">
        <f t="shared" si="249"/>
        <v>14755.637780549208</v>
      </c>
      <c r="K1315" s="15">
        <f t="shared" si="243"/>
        <v>14736.065812738458</v>
      </c>
      <c r="L1315" s="36">
        <f t="shared" si="244"/>
        <v>1764.9341872615423</v>
      </c>
      <c r="M1315" s="36">
        <f t="shared" si="245"/>
        <v>1764.9341872615423</v>
      </c>
      <c r="N1315" s="36">
        <f t="shared" si="246"/>
        <v>0.10695922594155156</v>
      </c>
      <c r="O1315" s="36">
        <f t="shared" si="247"/>
        <v>3114992.6853645612</v>
      </c>
      <c r="P1315" s="35">
        <f t="shared" si="250"/>
        <v>3114992.6853645612</v>
      </c>
    </row>
    <row r="1316" spans="1:16" x14ac:dyDescent="0.4">
      <c r="A1316" s="1">
        <v>1315</v>
      </c>
      <c r="B1316" s="21">
        <v>41128</v>
      </c>
      <c r="C1316" s="43">
        <v>3</v>
      </c>
      <c r="D1316" s="23">
        <v>16392</v>
      </c>
      <c r="E1316" s="25">
        <f t="shared" si="251"/>
        <v>15756.5</v>
      </c>
      <c r="F1316" s="25">
        <f t="shared" si="252"/>
        <v>15597</v>
      </c>
      <c r="G1316" s="25">
        <f t="shared" si="241"/>
        <v>1.0509713406424313</v>
      </c>
      <c r="H1316" s="25">
        <f t="shared" si="248"/>
        <v>1.0035496571909501</v>
      </c>
      <c r="I1316" s="4">
        <f t="shared" si="242"/>
        <v>16334.019829056668</v>
      </c>
      <c r="J1316" s="25">
        <f t="shared" si="249"/>
        <v>14755.807218433269</v>
      </c>
      <c r="K1316" s="15">
        <f t="shared" si="243"/>
        <v>14808.185275634454</v>
      </c>
      <c r="L1316" s="36">
        <f t="shared" si="244"/>
        <v>1583.8147243655458</v>
      </c>
      <c r="M1316" s="36">
        <f t="shared" si="245"/>
        <v>1583.8147243655458</v>
      </c>
      <c r="N1316" s="36">
        <f t="shared" si="246"/>
        <v>9.662120085197326E-2</v>
      </c>
      <c r="O1316" s="36">
        <f t="shared" si="247"/>
        <v>2508469.0811171099</v>
      </c>
      <c r="P1316" s="35">
        <f t="shared" si="250"/>
        <v>2508469.0811171099</v>
      </c>
    </row>
    <row r="1317" spans="1:16" x14ac:dyDescent="0.4">
      <c r="A1317" s="1">
        <v>1316</v>
      </c>
      <c r="B1317" s="21">
        <v>41129</v>
      </c>
      <c r="C1317" s="43">
        <v>4</v>
      </c>
      <c r="D1317" s="23">
        <v>15955</v>
      </c>
      <c r="E1317" s="25">
        <f t="shared" si="251"/>
        <v>15437.5</v>
      </c>
      <c r="F1317" s="25">
        <f t="shared" si="252"/>
        <v>15395.375</v>
      </c>
      <c r="G1317" s="25">
        <f t="shared" si="241"/>
        <v>1.0363502025770726</v>
      </c>
      <c r="H1317" s="25">
        <f t="shared" si="248"/>
        <v>1.0020806698719684</v>
      </c>
      <c r="I1317" s="4">
        <f t="shared" si="242"/>
        <v>15921.871840955182</v>
      </c>
      <c r="J1317" s="25">
        <f t="shared" si="249"/>
        <v>14755.976656317329</v>
      </c>
      <c r="K1317" s="15">
        <f t="shared" si="243"/>
        <v>14786.678972377598</v>
      </c>
      <c r="L1317" s="36">
        <f t="shared" si="244"/>
        <v>1168.3210276224017</v>
      </c>
      <c r="M1317" s="36">
        <f t="shared" si="245"/>
        <v>1168.3210276224017</v>
      </c>
      <c r="N1317" s="36">
        <f t="shared" si="246"/>
        <v>7.3226012386236397E-2</v>
      </c>
      <c r="O1317" s="36">
        <f t="shared" si="247"/>
        <v>1364974.0235846648</v>
      </c>
      <c r="P1317" s="35">
        <f t="shared" si="250"/>
        <v>1364974.0235846648</v>
      </c>
    </row>
    <row r="1318" spans="1:16" x14ac:dyDescent="0.4">
      <c r="A1318" s="1">
        <v>1317</v>
      </c>
      <c r="B1318" s="21">
        <v>41130</v>
      </c>
      <c r="C1318" s="43">
        <v>1</v>
      </c>
      <c r="D1318" s="23">
        <v>12902</v>
      </c>
      <c r="E1318" s="25">
        <f t="shared" si="251"/>
        <v>15353.25</v>
      </c>
      <c r="F1318" s="25">
        <f t="shared" si="252"/>
        <v>15133.125</v>
      </c>
      <c r="G1318" s="25">
        <f t="shared" si="241"/>
        <v>0.8525668029570892</v>
      </c>
      <c r="H1318" s="25">
        <f t="shared" si="248"/>
        <v>0.99569607902686397</v>
      </c>
      <c r="I1318" s="4">
        <f t="shared" si="242"/>
        <v>12957.769214688153</v>
      </c>
      <c r="J1318" s="25">
        <f t="shared" si="249"/>
        <v>14756.146094201389</v>
      </c>
      <c r="K1318" s="15">
        <f t="shared" si="243"/>
        <v>14692.636807543897</v>
      </c>
      <c r="L1318" s="36">
        <f t="shared" si="244"/>
        <v>-1790.6368075438968</v>
      </c>
      <c r="M1318" s="36">
        <f t="shared" si="245"/>
        <v>1790.6368075438968</v>
      </c>
      <c r="N1318" s="36">
        <f t="shared" si="246"/>
        <v>0.13878753740070507</v>
      </c>
      <c r="O1318" s="36">
        <f t="shared" si="247"/>
        <v>3206380.1765309987</v>
      </c>
      <c r="P1318" s="35">
        <f t="shared" si="250"/>
        <v>3206380.1765309987</v>
      </c>
    </row>
    <row r="1319" spans="1:16" x14ac:dyDescent="0.4">
      <c r="A1319" s="1">
        <v>1318</v>
      </c>
      <c r="B1319" s="21">
        <v>41131</v>
      </c>
      <c r="C1319" s="43">
        <v>2</v>
      </c>
      <c r="D1319" s="23">
        <v>16164</v>
      </c>
      <c r="E1319" s="25">
        <f t="shared" si="251"/>
        <v>14913</v>
      </c>
      <c r="F1319" s="25">
        <f t="shared" si="252"/>
        <v>14556.125</v>
      </c>
      <c r="G1319" s="25">
        <f t="shared" si="241"/>
        <v>1.11046037321059</v>
      </c>
      <c r="H1319" s="25">
        <f t="shared" si="248"/>
        <v>0.99867359391021715</v>
      </c>
      <c r="I1319" s="4">
        <f t="shared" si="242"/>
        <v>16185.468503989681</v>
      </c>
      <c r="J1319" s="25">
        <f t="shared" si="249"/>
        <v>14756.315532085449</v>
      </c>
      <c r="K1319" s="15">
        <f t="shared" si="243"/>
        <v>14736.742665300933</v>
      </c>
      <c r="L1319" s="36">
        <f t="shared" si="244"/>
        <v>1427.2573346990666</v>
      </c>
      <c r="M1319" s="36">
        <f t="shared" si="245"/>
        <v>1427.2573346990666</v>
      </c>
      <c r="N1319" s="36">
        <f t="shared" si="246"/>
        <v>8.829852355228078E-2</v>
      </c>
      <c r="O1319" s="36">
        <f t="shared" si="247"/>
        <v>2037063.4994522836</v>
      </c>
      <c r="P1319" s="35">
        <f t="shared" si="250"/>
        <v>2037063.4994522836</v>
      </c>
    </row>
    <row r="1320" spans="1:16" x14ac:dyDescent="0.4">
      <c r="A1320" s="1">
        <v>1319</v>
      </c>
      <c r="B1320" s="21">
        <v>41132</v>
      </c>
      <c r="C1320" s="43">
        <v>3</v>
      </c>
      <c r="D1320" s="23">
        <v>14631</v>
      </c>
      <c r="E1320" s="25">
        <f t="shared" si="251"/>
        <v>14199.25</v>
      </c>
      <c r="F1320" s="25">
        <f t="shared" si="252"/>
        <v>14491.5</v>
      </c>
      <c r="G1320" s="25">
        <f t="shared" si="241"/>
        <v>1.0096263326777766</v>
      </c>
      <c r="H1320" s="25">
        <f t="shared" si="248"/>
        <v>1.0035496571909501</v>
      </c>
      <c r="I1320" s="4">
        <f t="shared" si="242"/>
        <v>14579.248665137146</v>
      </c>
      <c r="J1320" s="25">
        <f t="shared" si="249"/>
        <v>14756.48496996951</v>
      </c>
      <c r="K1320" s="15">
        <f t="shared" si="243"/>
        <v>14808.865432956309</v>
      </c>
      <c r="L1320" s="36">
        <f t="shared" si="244"/>
        <v>-177.86543295630872</v>
      </c>
      <c r="M1320" s="36">
        <f t="shared" si="245"/>
        <v>177.86543295630872</v>
      </c>
      <c r="N1320" s="36">
        <f t="shared" si="246"/>
        <v>1.2156751620279457E-2</v>
      </c>
      <c r="O1320" s="36">
        <f t="shared" si="247"/>
        <v>31636.112240735154</v>
      </c>
      <c r="P1320" s="35">
        <f t="shared" si="250"/>
        <v>31636.112240735154</v>
      </c>
    </row>
    <row r="1321" spans="1:16" x14ac:dyDescent="0.4">
      <c r="A1321" s="1">
        <v>1320</v>
      </c>
      <c r="B1321" s="21">
        <v>41133</v>
      </c>
      <c r="C1321" s="43">
        <v>4</v>
      </c>
      <c r="D1321" s="23">
        <v>13100</v>
      </c>
      <c r="E1321" s="25">
        <f t="shared" si="251"/>
        <v>14783.75</v>
      </c>
      <c r="F1321" s="25">
        <f t="shared" si="252"/>
        <v>14709.5</v>
      </c>
      <c r="G1321" s="25">
        <f t="shared" si="241"/>
        <v>0.8905809170943948</v>
      </c>
      <c r="H1321" s="25">
        <f t="shared" si="248"/>
        <v>1.0020806698719684</v>
      </c>
      <c r="I1321" s="4">
        <f t="shared" si="242"/>
        <v>13072.799819273763</v>
      </c>
      <c r="J1321" s="25">
        <f t="shared" si="249"/>
        <v>14756.65440785357</v>
      </c>
      <c r="K1321" s="15">
        <f t="shared" si="243"/>
        <v>14787.35813409104</v>
      </c>
      <c r="L1321" s="36">
        <f t="shared" si="244"/>
        <v>-1687.3581340910405</v>
      </c>
      <c r="M1321" s="36">
        <f t="shared" si="245"/>
        <v>1687.3581340910405</v>
      </c>
      <c r="N1321" s="36">
        <f t="shared" si="246"/>
        <v>0.12880596443443057</v>
      </c>
      <c r="O1321" s="36">
        <f t="shared" si="247"/>
        <v>2847177.4726831978</v>
      </c>
      <c r="P1321" s="35">
        <f t="shared" si="250"/>
        <v>2847177.4726831978</v>
      </c>
    </row>
    <row r="1322" spans="1:16" x14ac:dyDescent="0.4">
      <c r="A1322" s="1">
        <v>1321</v>
      </c>
      <c r="B1322" s="21">
        <v>41134</v>
      </c>
      <c r="C1322" s="43">
        <v>1</v>
      </c>
      <c r="D1322" s="23">
        <v>15240</v>
      </c>
      <c r="E1322" s="25">
        <f t="shared" si="251"/>
        <v>14635.25</v>
      </c>
      <c r="F1322" s="25">
        <f t="shared" si="252"/>
        <v>14532.75</v>
      </c>
      <c r="G1322" s="25">
        <f t="shared" si="241"/>
        <v>1.0486659441606028</v>
      </c>
      <c r="H1322" s="25">
        <f t="shared" si="248"/>
        <v>0.99569607902686397</v>
      </c>
      <c r="I1322" s="4">
        <f t="shared" si="242"/>
        <v>15305.875277619551</v>
      </c>
      <c r="J1322" s="25">
        <f t="shared" si="249"/>
        <v>14756.82384573763</v>
      </c>
      <c r="K1322" s="15">
        <f t="shared" si="243"/>
        <v>14693.311642091086</v>
      </c>
      <c r="L1322" s="36">
        <f t="shared" si="244"/>
        <v>546.68835790891353</v>
      </c>
      <c r="M1322" s="36">
        <f t="shared" si="245"/>
        <v>546.68835790891353</v>
      </c>
      <c r="N1322" s="36">
        <f t="shared" si="246"/>
        <v>3.5871939495335535E-2</v>
      </c>
      <c r="O1322" s="36">
        <f t="shared" si="247"/>
        <v>298868.16067314433</v>
      </c>
      <c r="P1322" s="35">
        <f t="shared" si="250"/>
        <v>298868.16067314433</v>
      </c>
    </row>
    <row r="1323" spans="1:16" x14ac:dyDescent="0.4">
      <c r="A1323" s="1">
        <v>1322</v>
      </c>
      <c r="B1323" s="21">
        <v>41135</v>
      </c>
      <c r="C1323" s="43">
        <v>2</v>
      </c>
      <c r="D1323" s="23">
        <v>15570</v>
      </c>
      <c r="E1323" s="25">
        <f t="shared" si="251"/>
        <v>14430.25</v>
      </c>
      <c r="F1323" s="25">
        <f t="shared" si="252"/>
        <v>14343.125</v>
      </c>
      <c r="G1323" s="25">
        <f t="shared" si="241"/>
        <v>1.0855374961871977</v>
      </c>
      <c r="H1323" s="25">
        <f t="shared" si="248"/>
        <v>0.99867359391021715</v>
      </c>
      <c r="I1323" s="4">
        <f t="shared" si="242"/>
        <v>15590.67957232859</v>
      </c>
      <c r="J1323" s="25">
        <f t="shared" si="249"/>
        <v>14756.99328362169</v>
      </c>
      <c r="K1323" s="15">
        <f t="shared" si="243"/>
        <v>14737.419517863409</v>
      </c>
      <c r="L1323" s="36">
        <f t="shared" si="244"/>
        <v>832.58048213659094</v>
      </c>
      <c r="M1323" s="36">
        <f t="shared" si="245"/>
        <v>832.58048213659094</v>
      </c>
      <c r="N1323" s="36">
        <f t="shared" si="246"/>
        <v>5.3473377144289722E-2</v>
      </c>
      <c r="O1323" s="36">
        <f t="shared" si="247"/>
        <v>693190.25923479826</v>
      </c>
      <c r="P1323" s="35">
        <f t="shared" si="250"/>
        <v>693190.25923479826</v>
      </c>
    </row>
    <row r="1324" spans="1:16" x14ac:dyDescent="0.4">
      <c r="A1324" s="1">
        <v>1323</v>
      </c>
      <c r="B1324" s="21">
        <v>41136</v>
      </c>
      <c r="C1324" s="43">
        <v>3</v>
      </c>
      <c r="D1324" s="23">
        <v>13811</v>
      </c>
      <c r="E1324" s="25">
        <f t="shared" si="251"/>
        <v>14256</v>
      </c>
      <c r="F1324" s="25">
        <f t="shared" si="252"/>
        <v>14264.625</v>
      </c>
      <c r="G1324" s="25">
        <f t="shared" si="241"/>
        <v>0.96819930422285905</v>
      </c>
      <c r="H1324" s="25">
        <f t="shared" si="248"/>
        <v>1.0035496571909501</v>
      </c>
      <c r="I1324" s="4">
        <f t="shared" si="242"/>
        <v>13762.14908852499</v>
      </c>
      <c r="J1324" s="25">
        <f t="shared" si="249"/>
        <v>14757.162721505749</v>
      </c>
      <c r="K1324" s="15">
        <f t="shared" si="243"/>
        <v>14809.545590278163</v>
      </c>
      <c r="L1324" s="36">
        <f t="shared" si="244"/>
        <v>-998.54559027816322</v>
      </c>
      <c r="M1324" s="36">
        <f t="shared" si="245"/>
        <v>998.54559027816322</v>
      </c>
      <c r="N1324" s="36">
        <f t="shared" si="246"/>
        <v>7.230074507842757E-2</v>
      </c>
      <c r="O1324" s="36">
        <f t="shared" si="247"/>
        <v>997093.29586396541</v>
      </c>
      <c r="P1324" s="35">
        <f t="shared" si="250"/>
        <v>997093.29586396541</v>
      </c>
    </row>
    <row r="1325" spans="1:16" x14ac:dyDescent="0.4">
      <c r="A1325" s="1">
        <v>1324</v>
      </c>
      <c r="B1325" s="21">
        <v>41137</v>
      </c>
      <c r="C1325" s="43">
        <v>4</v>
      </c>
      <c r="D1325" s="23">
        <v>12403</v>
      </c>
      <c r="E1325" s="25">
        <f t="shared" si="251"/>
        <v>14273.25</v>
      </c>
      <c r="F1325" s="25">
        <f t="shared" si="252"/>
        <v>14123.125</v>
      </c>
      <c r="G1325" s="25">
        <f t="shared" ref="G1325:G1388" si="253">D1325/F1325</f>
        <v>0.87820507146966409</v>
      </c>
      <c r="H1325" s="25">
        <f t="shared" si="248"/>
        <v>1.0020806698719684</v>
      </c>
      <c r="I1325" s="4">
        <f t="shared" ref="I1325:I1388" si="254">D1325/H1325</f>
        <v>12377.247034996373</v>
      </c>
      <c r="J1325" s="25">
        <f t="shared" si="249"/>
        <v>14757.332159389809</v>
      </c>
      <c r="K1325" s="15">
        <f t="shared" ref="K1325:K1388" si="255">H1325*J1325</f>
        <v>14788.037295804483</v>
      </c>
      <c r="L1325" s="36">
        <f t="shared" ref="L1325:L1388" si="256">D1325-K1325</f>
        <v>-2385.0372958044827</v>
      </c>
      <c r="M1325" s="36">
        <f t="shared" ref="M1325:M1388" si="257">ABS(L1325)</f>
        <v>2385.0372958044827</v>
      </c>
      <c r="N1325" s="36">
        <f t="shared" ref="N1325:N1388" si="258">M1325/D1325</f>
        <v>0.19229519437269069</v>
      </c>
      <c r="O1325" s="36">
        <f t="shared" ref="O1325:O1388" si="259">L1325^2</f>
        <v>5688402.9023783598</v>
      </c>
      <c r="P1325" s="35">
        <f t="shared" si="250"/>
        <v>5688402.9023783598</v>
      </c>
    </row>
    <row r="1326" spans="1:16" x14ac:dyDescent="0.4">
      <c r="A1326" s="1">
        <v>1325</v>
      </c>
      <c r="B1326" s="21">
        <v>41138</v>
      </c>
      <c r="C1326" s="43">
        <v>1</v>
      </c>
      <c r="D1326" s="23">
        <v>15309</v>
      </c>
      <c r="E1326" s="25">
        <f t="shared" si="251"/>
        <v>13973</v>
      </c>
      <c r="F1326" s="25">
        <f t="shared" si="252"/>
        <v>13887.5</v>
      </c>
      <c r="G1326" s="25">
        <f t="shared" si="253"/>
        <v>1.1023582358235824</v>
      </c>
      <c r="H1326" s="25">
        <f t="shared" si="248"/>
        <v>0.99569607902686397</v>
      </c>
      <c r="I1326" s="4">
        <f t="shared" si="254"/>
        <v>15375.173531829247</v>
      </c>
      <c r="J1326" s="25">
        <f t="shared" si="249"/>
        <v>14757.501597273869</v>
      </c>
      <c r="K1326" s="15">
        <f t="shared" si="255"/>
        <v>14693.986476638274</v>
      </c>
      <c r="L1326" s="36">
        <f t="shared" si="256"/>
        <v>615.01352336172567</v>
      </c>
      <c r="M1326" s="36">
        <f t="shared" si="257"/>
        <v>615.01352336172567</v>
      </c>
      <c r="N1326" s="36">
        <f t="shared" si="258"/>
        <v>4.0173330940082679E-2</v>
      </c>
      <c r="O1326" s="36">
        <f t="shared" si="259"/>
        <v>378241.63391780388</v>
      </c>
      <c r="P1326" s="35">
        <f t="shared" si="250"/>
        <v>378241.63391780388</v>
      </c>
    </row>
    <row r="1327" spans="1:16" x14ac:dyDescent="0.4">
      <c r="A1327" s="1">
        <v>1326</v>
      </c>
      <c r="B1327" s="21">
        <v>41139</v>
      </c>
      <c r="C1327" s="43">
        <v>2</v>
      </c>
      <c r="D1327" s="23">
        <v>14369</v>
      </c>
      <c r="E1327" s="25">
        <f t="shared" si="251"/>
        <v>13802</v>
      </c>
      <c r="F1327" s="25">
        <f t="shared" si="252"/>
        <v>14191.5</v>
      </c>
      <c r="G1327" s="25">
        <f t="shared" si="253"/>
        <v>1.0125074868759469</v>
      </c>
      <c r="H1327" s="25">
        <f t="shared" si="248"/>
        <v>0.99867359391021715</v>
      </c>
      <c r="I1327" s="4">
        <f t="shared" si="254"/>
        <v>14388.084442825273</v>
      </c>
      <c r="J1327" s="25">
        <f t="shared" si="249"/>
        <v>14757.67103515793</v>
      </c>
      <c r="K1327" s="15">
        <f t="shared" si="255"/>
        <v>14738.096370425885</v>
      </c>
      <c r="L1327" s="36">
        <f t="shared" si="256"/>
        <v>-369.09637042588474</v>
      </c>
      <c r="M1327" s="36">
        <f t="shared" si="257"/>
        <v>369.09637042588474</v>
      </c>
      <c r="N1327" s="36">
        <f t="shared" si="258"/>
        <v>2.5686990773601832E-2</v>
      </c>
      <c r="O1327" s="36">
        <f t="shared" si="259"/>
        <v>136232.13066156194</v>
      </c>
      <c r="P1327" s="35">
        <f t="shared" si="250"/>
        <v>136232.13066156194</v>
      </c>
    </row>
    <row r="1328" spans="1:16" x14ac:dyDescent="0.4">
      <c r="A1328" s="1">
        <v>1327</v>
      </c>
      <c r="B1328" s="21">
        <v>41140</v>
      </c>
      <c r="C1328" s="43">
        <v>3</v>
      </c>
      <c r="D1328" s="23">
        <v>13127</v>
      </c>
      <c r="E1328" s="25">
        <f t="shared" si="251"/>
        <v>14581</v>
      </c>
      <c r="F1328" s="25">
        <f t="shared" si="252"/>
        <v>14667.375</v>
      </c>
      <c r="G1328" s="25">
        <f t="shared" si="253"/>
        <v>0.89497950383078095</v>
      </c>
      <c r="H1328" s="25">
        <f t="shared" si="248"/>
        <v>1.0035496571909501</v>
      </c>
      <c r="I1328" s="4">
        <f t="shared" si="254"/>
        <v>13080.568466082654</v>
      </c>
      <c r="J1328" s="25">
        <f t="shared" si="249"/>
        <v>14757.84047304199</v>
      </c>
      <c r="K1328" s="15">
        <f t="shared" si="255"/>
        <v>14810.225747600018</v>
      </c>
      <c r="L1328" s="36">
        <f t="shared" si="256"/>
        <v>-1683.2257476000177</v>
      </c>
      <c r="M1328" s="36">
        <f t="shared" si="257"/>
        <v>1683.2257476000177</v>
      </c>
      <c r="N1328" s="36">
        <f t="shared" si="258"/>
        <v>0.12822623201036168</v>
      </c>
      <c r="O1328" s="36">
        <f t="shared" si="259"/>
        <v>2833248.9173836387</v>
      </c>
      <c r="P1328" s="35">
        <f t="shared" si="250"/>
        <v>2833248.9173836387</v>
      </c>
    </row>
    <row r="1329" spans="1:16" x14ac:dyDescent="0.4">
      <c r="A1329" s="1">
        <v>1328</v>
      </c>
      <c r="B1329" s="21">
        <v>41141</v>
      </c>
      <c r="C1329" s="43">
        <v>4</v>
      </c>
      <c r="D1329" s="23">
        <v>15519</v>
      </c>
      <c r="E1329" s="25">
        <f t="shared" si="251"/>
        <v>14753.75</v>
      </c>
      <c r="F1329" s="25">
        <f t="shared" si="252"/>
        <v>14894.875</v>
      </c>
      <c r="G1329" s="25">
        <f t="shared" si="253"/>
        <v>1.0419019964920819</v>
      </c>
      <c r="H1329" s="25">
        <f t="shared" si="248"/>
        <v>1.0020806698719684</v>
      </c>
      <c r="I1329" s="4">
        <f t="shared" si="254"/>
        <v>15486.777129412942</v>
      </c>
      <c r="J1329" s="25">
        <f t="shared" si="249"/>
        <v>14758.00991092605</v>
      </c>
      <c r="K1329" s="15">
        <f t="shared" si="255"/>
        <v>14788.716457517925</v>
      </c>
      <c r="L1329" s="36">
        <f t="shared" si="256"/>
        <v>730.28354248207506</v>
      </c>
      <c r="M1329" s="36">
        <f t="shared" si="257"/>
        <v>730.28354248207506</v>
      </c>
      <c r="N1329" s="36">
        <f t="shared" si="258"/>
        <v>4.7057384011990146E-2</v>
      </c>
      <c r="O1329" s="36">
        <f t="shared" si="259"/>
        <v>533314.05242016877</v>
      </c>
      <c r="P1329" s="35">
        <f t="shared" si="250"/>
        <v>533314.05242016877</v>
      </c>
    </row>
    <row r="1330" spans="1:16" x14ac:dyDescent="0.4">
      <c r="A1330" s="1">
        <v>1329</v>
      </c>
      <c r="B1330" s="21">
        <v>41142</v>
      </c>
      <c r="C1330" s="43">
        <v>1</v>
      </c>
      <c r="D1330" s="23">
        <v>16000</v>
      </c>
      <c r="E1330" s="25">
        <f t="shared" si="251"/>
        <v>15036</v>
      </c>
      <c r="F1330" s="25">
        <f t="shared" si="252"/>
        <v>14927.25</v>
      </c>
      <c r="G1330" s="25">
        <f t="shared" si="253"/>
        <v>1.0718652129494717</v>
      </c>
      <c r="H1330" s="25">
        <f t="shared" si="248"/>
        <v>0.99569607902686397</v>
      </c>
      <c r="I1330" s="4">
        <f t="shared" si="254"/>
        <v>16069.160396450972</v>
      </c>
      <c r="J1330" s="25">
        <f t="shared" si="249"/>
        <v>14758.17934881011</v>
      </c>
      <c r="K1330" s="15">
        <f t="shared" si="255"/>
        <v>14694.661311185464</v>
      </c>
      <c r="L1330" s="36">
        <f t="shared" si="256"/>
        <v>1305.338688814536</v>
      </c>
      <c r="M1330" s="36">
        <f t="shared" si="257"/>
        <v>1305.338688814536</v>
      </c>
      <c r="N1330" s="36">
        <f t="shared" si="258"/>
        <v>8.1583668050908498E-2</v>
      </c>
      <c r="O1330" s="36">
        <f t="shared" si="259"/>
        <v>1703909.0925160521</v>
      </c>
      <c r="P1330" s="35">
        <f t="shared" si="250"/>
        <v>1703909.0925160521</v>
      </c>
    </row>
    <row r="1331" spans="1:16" x14ac:dyDescent="0.4">
      <c r="A1331" s="1">
        <v>1330</v>
      </c>
      <c r="B1331" s="21">
        <v>41143</v>
      </c>
      <c r="C1331" s="43">
        <v>2</v>
      </c>
      <c r="D1331" s="23">
        <v>15498</v>
      </c>
      <c r="E1331" s="25">
        <f t="shared" si="251"/>
        <v>14818.5</v>
      </c>
      <c r="F1331" s="25">
        <f t="shared" si="252"/>
        <v>14789.375</v>
      </c>
      <c r="G1331" s="25">
        <f t="shared" si="253"/>
        <v>1.0479144656214343</v>
      </c>
      <c r="H1331" s="25">
        <f t="shared" si="248"/>
        <v>0.99867359391021715</v>
      </c>
      <c r="I1331" s="4">
        <f t="shared" si="254"/>
        <v>15518.583944248458</v>
      </c>
      <c r="J1331" s="25">
        <f t="shared" si="249"/>
        <v>14758.34878669417</v>
      </c>
      <c r="K1331" s="15">
        <f t="shared" si="255"/>
        <v>14738.77322298836</v>
      </c>
      <c r="L1331" s="36">
        <f t="shared" si="256"/>
        <v>759.22677701163957</v>
      </c>
      <c r="M1331" s="36">
        <f t="shared" si="257"/>
        <v>759.22677701163957</v>
      </c>
      <c r="N1331" s="36">
        <f t="shared" si="258"/>
        <v>4.8988693832213159E-2</v>
      </c>
      <c r="O1331" s="36">
        <f t="shared" si="259"/>
        <v>576425.2989314819</v>
      </c>
      <c r="P1331" s="35">
        <f t="shared" si="250"/>
        <v>576425.2989314819</v>
      </c>
    </row>
    <row r="1332" spans="1:16" x14ac:dyDescent="0.4">
      <c r="A1332" s="1">
        <v>1331</v>
      </c>
      <c r="B1332" s="21">
        <v>41144</v>
      </c>
      <c r="C1332" s="43">
        <v>3</v>
      </c>
      <c r="D1332" s="23">
        <v>12257</v>
      </c>
      <c r="E1332" s="25">
        <f t="shared" si="251"/>
        <v>14760.25</v>
      </c>
      <c r="F1332" s="25">
        <f t="shared" si="252"/>
        <v>14524.375</v>
      </c>
      <c r="G1332" s="25">
        <f t="shared" si="253"/>
        <v>0.84389173372348203</v>
      </c>
      <c r="H1332" s="25">
        <f t="shared" si="248"/>
        <v>1.0035496571909501</v>
      </c>
      <c r="I1332" s="4">
        <f t="shared" si="254"/>
        <v>12213.645744555122</v>
      </c>
      <c r="J1332" s="25">
        <f t="shared" si="249"/>
        <v>14758.518224578231</v>
      </c>
      <c r="K1332" s="15">
        <f t="shared" si="255"/>
        <v>14810.905904921874</v>
      </c>
      <c r="L1332" s="36">
        <f t="shared" si="256"/>
        <v>-2553.905904921874</v>
      </c>
      <c r="M1332" s="36">
        <f t="shared" si="257"/>
        <v>2553.905904921874</v>
      </c>
      <c r="N1332" s="36">
        <f t="shared" si="258"/>
        <v>0.20836305008744996</v>
      </c>
      <c r="O1332" s="36">
        <f t="shared" si="259"/>
        <v>6522435.3711948162</v>
      </c>
      <c r="P1332" s="35">
        <f t="shared" si="250"/>
        <v>6522435.3711948162</v>
      </c>
    </row>
    <row r="1333" spans="1:16" x14ac:dyDescent="0.4">
      <c r="A1333" s="1">
        <v>1332</v>
      </c>
      <c r="B1333" s="21">
        <v>41145</v>
      </c>
      <c r="C1333" s="43">
        <v>4</v>
      </c>
      <c r="D1333" s="23">
        <v>15286</v>
      </c>
      <c r="E1333" s="25">
        <f t="shared" si="251"/>
        <v>14288.5</v>
      </c>
      <c r="F1333" s="25">
        <f t="shared" si="252"/>
        <v>13984.875</v>
      </c>
      <c r="G1333" s="25">
        <f t="shared" si="253"/>
        <v>1.0930380142832883</v>
      </c>
      <c r="H1333" s="25">
        <f t="shared" si="248"/>
        <v>1.0020806698719684</v>
      </c>
      <c r="I1333" s="4">
        <f t="shared" si="254"/>
        <v>15254.260918886926</v>
      </c>
      <c r="J1333" s="25">
        <f t="shared" si="249"/>
        <v>14758.687662462291</v>
      </c>
      <c r="K1333" s="15">
        <f t="shared" si="255"/>
        <v>14789.395619231369</v>
      </c>
      <c r="L1333" s="36">
        <f t="shared" si="256"/>
        <v>496.60438076863102</v>
      </c>
      <c r="M1333" s="36">
        <f t="shared" si="257"/>
        <v>496.60438076863102</v>
      </c>
      <c r="N1333" s="36">
        <f t="shared" si="258"/>
        <v>3.2487529816082106E-2</v>
      </c>
      <c r="O1333" s="36">
        <f t="shared" si="259"/>
        <v>246615.91099859547</v>
      </c>
      <c r="P1333" s="35">
        <f t="shared" si="250"/>
        <v>246615.91099859547</v>
      </c>
    </row>
    <row r="1334" spans="1:16" x14ac:dyDescent="0.4">
      <c r="A1334" s="1">
        <v>1333</v>
      </c>
      <c r="B1334" s="21">
        <v>41146</v>
      </c>
      <c r="C1334" s="43">
        <v>1</v>
      </c>
      <c r="D1334" s="23">
        <v>14113</v>
      </c>
      <c r="E1334" s="25">
        <f t="shared" si="251"/>
        <v>13681.25</v>
      </c>
      <c r="F1334" s="25">
        <f t="shared" si="252"/>
        <v>14243</v>
      </c>
      <c r="G1334" s="25">
        <f t="shared" si="253"/>
        <v>0.99087270940110928</v>
      </c>
      <c r="H1334" s="25">
        <f t="shared" si="248"/>
        <v>0.99569607902686397</v>
      </c>
      <c r="I1334" s="4">
        <f t="shared" si="254"/>
        <v>14174.003792194535</v>
      </c>
      <c r="J1334" s="25">
        <f t="shared" si="249"/>
        <v>14758.857100346349</v>
      </c>
      <c r="K1334" s="15">
        <f t="shared" si="255"/>
        <v>14695.336145732652</v>
      </c>
      <c r="L1334" s="36">
        <f t="shared" si="256"/>
        <v>-582.33614573265186</v>
      </c>
      <c r="M1334" s="36">
        <f t="shared" si="257"/>
        <v>582.33614573265186</v>
      </c>
      <c r="N1334" s="36">
        <f t="shared" si="258"/>
        <v>4.1262392526936288E-2</v>
      </c>
      <c r="O1334" s="36">
        <f t="shared" si="259"/>
        <v>339115.38662676036</v>
      </c>
      <c r="P1334" s="35">
        <f t="shared" si="250"/>
        <v>339115.38662676036</v>
      </c>
    </row>
    <row r="1335" spans="1:16" x14ac:dyDescent="0.4">
      <c r="A1335" s="1">
        <v>1334</v>
      </c>
      <c r="B1335" s="21">
        <v>41147</v>
      </c>
      <c r="C1335" s="43">
        <v>2</v>
      </c>
      <c r="D1335" s="23">
        <v>13069</v>
      </c>
      <c r="E1335" s="25">
        <f t="shared" si="251"/>
        <v>14804.75</v>
      </c>
      <c r="F1335" s="25">
        <f t="shared" si="252"/>
        <v>15114.375</v>
      </c>
      <c r="G1335" s="25">
        <f t="shared" si="253"/>
        <v>0.86467353099284616</v>
      </c>
      <c r="H1335" s="25">
        <f t="shared" si="248"/>
        <v>0.99867359391021715</v>
      </c>
      <c r="I1335" s="4">
        <f t="shared" si="254"/>
        <v>13086.357824711775</v>
      </c>
      <c r="J1335" s="25">
        <f t="shared" si="249"/>
        <v>14759.02653823041</v>
      </c>
      <c r="K1335" s="15">
        <f t="shared" si="255"/>
        <v>14739.450075550834</v>
      </c>
      <c r="L1335" s="36">
        <f t="shared" si="256"/>
        <v>-1670.4500755508343</v>
      </c>
      <c r="M1335" s="36">
        <f t="shared" si="257"/>
        <v>1670.4500755508343</v>
      </c>
      <c r="N1335" s="36">
        <f t="shared" si="258"/>
        <v>0.12781774240958255</v>
      </c>
      <c r="O1335" s="36">
        <f t="shared" si="259"/>
        <v>2790403.454907788</v>
      </c>
      <c r="P1335" s="35">
        <f t="shared" si="250"/>
        <v>2790403.454907788</v>
      </c>
    </row>
    <row r="1336" spans="1:16" x14ac:dyDescent="0.4">
      <c r="A1336" s="1">
        <v>1335</v>
      </c>
      <c r="B1336" s="21">
        <v>41148</v>
      </c>
      <c r="C1336" s="43">
        <v>3</v>
      </c>
      <c r="D1336" s="23">
        <v>16751</v>
      </c>
      <c r="E1336" s="25">
        <f t="shared" si="251"/>
        <v>15424</v>
      </c>
      <c r="F1336" s="25">
        <f t="shared" si="252"/>
        <v>15864.5</v>
      </c>
      <c r="G1336" s="25">
        <f t="shared" si="253"/>
        <v>1.0558794793406663</v>
      </c>
      <c r="H1336" s="25">
        <f t="shared" si="248"/>
        <v>1.0035496571909501</v>
      </c>
      <c r="I1336" s="4">
        <f t="shared" si="254"/>
        <v>16691.750009549061</v>
      </c>
      <c r="J1336" s="25">
        <f t="shared" si="249"/>
        <v>14759.19597611447</v>
      </c>
      <c r="K1336" s="15">
        <f t="shared" si="255"/>
        <v>14811.586062243727</v>
      </c>
      <c r="L1336" s="36">
        <f t="shared" si="256"/>
        <v>1939.4139377562733</v>
      </c>
      <c r="M1336" s="36">
        <f t="shared" si="257"/>
        <v>1939.4139377562733</v>
      </c>
      <c r="N1336" s="36">
        <f t="shared" si="258"/>
        <v>0.11577899455293852</v>
      </c>
      <c r="O1336" s="36">
        <f t="shared" si="259"/>
        <v>3761326.421963294</v>
      </c>
      <c r="P1336" s="35">
        <f t="shared" si="250"/>
        <v>3761326.421963294</v>
      </c>
    </row>
    <row r="1337" spans="1:16" x14ac:dyDescent="0.4">
      <c r="A1337" s="1">
        <v>1336</v>
      </c>
      <c r="B1337" s="21">
        <v>41149</v>
      </c>
      <c r="C1337" s="43">
        <v>4</v>
      </c>
      <c r="D1337" s="23">
        <v>17763</v>
      </c>
      <c r="E1337" s="25">
        <f t="shared" si="251"/>
        <v>16305</v>
      </c>
      <c r="F1337" s="25">
        <f t="shared" si="252"/>
        <v>16393.125</v>
      </c>
      <c r="G1337" s="25">
        <f t="shared" si="253"/>
        <v>1.0835639940523847</v>
      </c>
      <c r="H1337" s="25">
        <f t="shared" si="248"/>
        <v>1.0020806698719684</v>
      </c>
      <c r="I1337" s="4">
        <f t="shared" si="254"/>
        <v>17726.117800745025</v>
      </c>
      <c r="J1337" s="25">
        <f t="shared" si="249"/>
        <v>14759.36541399853</v>
      </c>
      <c r="K1337" s="15">
        <f t="shared" si="255"/>
        <v>14790.074780944809</v>
      </c>
      <c r="L1337" s="36">
        <f t="shared" si="256"/>
        <v>2972.9252190551906</v>
      </c>
      <c r="M1337" s="36">
        <f t="shared" si="257"/>
        <v>2972.9252190551906</v>
      </c>
      <c r="N1337" s="36">
        <f t="shared" si="258"/>
        <v>0.16736616669792212</v>
      </c>
      <c r="O1337" s="36">
        <f t="shared" si="259"/>
        <v>8838284.3580943532</v>
      </c>
      <c r="P1337" s="35">
        <f t="shared" si="250"/>
        <v>8838284.3580943532</v>
      </c>
    </row>
    <row r="1338" spans="1:16" x14ac:dyDescent="0.4">
      <c r="A1338" s="1">
        <v>1337</v>
      </c>
      <c r="B1338" s="21">
        <v>41150</v>
      </c>
      <c r="C1338" s="43">
        <v>1</v>
      </c>
      <c r="D1338" s="23">
        <v>17637</v>
      </c>
      <c r="E1338" s="25">
        <f t="shared" si="251"/>
        <v>16481.25</v>
      </c>
      <c r="F1338" s="25">
        <f t="shared" si="252"/>
        <v>16485.375</v>
      </c>
      <c r="G1338" s="25">
        <f t="shared" si="253"/>
        <v>1.0698573735811288</v>
      </c>
      <c r="H1338" s="25">
        <f t="shared" si="248"/>
        <v>0.99569607902686397</v>
      </c>
      <c r="I1338" s="4">
        <f t="shared" si="254"/>
        <v>17713.236369512862</v>
      </c>
      <c r="J1338" s="25">
        <f t="shared" si="249"/>
        <v>14759.53485188259</v>
      </c>
      <c r="K1338" s="15">
        <f t="shared" si="255"/>
        <v>14696.010980279842</v>
      </c>
      <c r="L1338" s="36">
        <f t="shared" si="256"/>
        <v>2940.9890197201585</v>
      </c>
      <c r="M1338" s="36">
        <f t="shared" si="257"/>
        <v>2940.9890197201585</v>
      </c>
      <c r="N1338" s="36">
        <f t="shared" si="258"/>
        <v>0.16675109257357593</v>
      </c>
      <c r="O1338" s="36">
        <f t="shared" si="259"/>
        <v>8649416.4141145386</v>
      </c>
      <c r="P1338" s="35">
        <f t="shared" si="250"/>
        <v>8649416.4141145386</v>
      </c>
    </row>
    <row r="1339" spans="1:16" x14ac:dyDescent="0.4">
      <c r="A1339" s="1">
        <v>1338</v>
      </c>
      <c r="B1339" s="21">
        <v>41151</v>
      </c>
      <c r="C1339" s="43">
        <v>2</v>
      </c>
      <c r="D1339" s="23">
        <v>13774</v>
      </c>
      <c r="E1339" s="25">
        <f t="shared" si="251"/>
        <v>16489.5</v>
      </c>
      <c r="F1339" s="25">
        <f t="shared" si="252"/>
        <v>15945.5</v>
      </c>
      <c r="G1339" s="25">
        <f t="shared" si="253"/>
        <v>0.86381737794362046</v>
      </c>
      <c r="H1339" s="25">
        <f t="shared" si="248"/>
        <v>0.99867359391021715</v>
      </c>
      <c r="I1339" s="4">
        <f t="shared" si="254"/>
        <v>13792.294182996404</v>
      </c>
      <c r="J1339" s="25">
        <f t="shared" si="249"/>
        <v>14759.704289766651</v>
      </c>
      <c r="K1339" s="15">
        <f t="shared" si="255"/>
        <v>14740.12692811331</v>
      </c>
      <c r="L1339" s="36">
        <f t="shared" si="256"/>
        <v>-966.12692811330999</v>
      </c>
      <c r="M1339" s="36">
        <f t="shared" si="257"/>
        <v>966.12692811330999</v>
      </c>
      <c r="N1339" s="36">
        <f t="shared" si="258"/>
        <v>7.014134805527153E-2</v>
      </c>
      <c r="O1339" s="36">
        <f t="shared" si="259"/>
        <v>933401.24122566089</v>
      </c>
      <c r="P1339" s="35">
        <f t="shared" si="250"/>
        <v>933401.24122566089</v>
      </c>
    </row>
    <row r="1340" spans="1:16" x14ac:dyDescent="0.4">
      <c r="A1340" s="1">
        <v>1339</v>
      </c>
      <c r="B1340" s="21">
        <v>41152</v>
      </c>
      <c r="C1340" s="43">
        <v>3</v>
      </c>
      <c r="D1340" s="23">
        <v>16784</v>
      </c>
      <c r="E1340" s="25">
        <f t="shared" si="251"/>
        <v>15401.5</v>
      </c>
      <c r="F1340" s="25">
        <f t="shared" si="252"/>
        <v>14722.5</v>
      </c>
      <c r="G1340" s="25">
        <f t="shared" si="253"/>
        <v>1.1400237731363558</v>
      </c>
      <c r="H1340" s="25">
        <f t="shared" si="248"/>
        <v>1.0035496571909501</v>
      </c>
      <c r="I1340" s="4">
        <f t="shared" si="254"/>
        <v>16724.633285193209</v>
      </c>
      <c r="J1340" s="25">
        <f t="shared" si="249"/>
        <v>14759.873727650711</v>
      </c>
      <c r="K1340" s="15">
        <f t="shared" si="255"/>
        <v>14812.266219565581</v>
      </c>
      <c r="L1340" s="36">
        <f t="shared" si="256"/>
        <v>1971.7337804344188</v>
      </c>
      <c r="M1340" s="36">
        <f t="shared" si="257"/>
        <v>1971.7337804344188</v>
      </c>
      <c r="N1340" s="36">
        <f t="shared" si="258"/>
        <v>0.11747698882473896</v>
      </c>
      <c r="O1340" s="36">
        <f t="shared" si="259"/>
        <v>3887734.1009062049</v>
      </c>
      <c r="P1340" s="35">
        <f t="shared" si="250"/>
        <v>3887734.1009062049</v>
      </c>
    </row>
    <row r="1341" spans="1:16" x14ac:dyDescent="0.4">
      <c r="A1341" s="1">
        <v>1340</v>
      </c>
      <c r="B1341" s="21">
        <v>41153</v>
      </c>
      <c r="C1341" s="43">
        <v>4</v>
      </c>
      <c r="D1341" s="23">
        <v>13411</v>
      </c>
      <c r="E1341" s="25">
        <f t="shared" si="251"/>
        <v>14043.5</v>
      </c>
      <c r="F1341" s="25">
        <f t="shared" si="252"/>
        <v>14275.25</v>
      </c>
      <c r="G1341" s="25">
        <f t="shared" si="253"/>
        <v>0.93945815309714364</v>
      </c>
      <c r="H1341" s="25">
        <f t="shared" si="248"/>
        <v>1.0020806698719684</v>
      </c>
      <c r="I1341" s="4">
        <f t="shared" si="254"/>
        <v>13383.154074525224</v>
      </c>
      <c r="J1341" s="25">
        <f t="shared" si="249"/>
        <v>14760.043165534771</v>
      </c>
      <c r="K1341" s="15">
        <f t="shared" si="255"/>
        <v>14790.753942658253</v>
      </c>
      <c r="L1341" s="36">
        <f t="shared" si="256"/>
        <v>-1379.7539426582534</v>
      </c>
      <c r="M1341" s="36">
        <f t="shared" si="257"/>
        <v>1379.7539426582534</v>
      </c>
      <c r="N1341" s="36">
        <f t="shared" si="258"/>
        <v>0.1028822565549365</v>
      </c>
      <c r="O1341" s="36">
        <f t="shared" si="259"/>
        <v>1903720.942280995</v>
      </c>
      <c r="P1341" s="35">
        <f t="shared" si="250"/>
        <v>1903720.942280995</v>
      </c>
    </row>
    <row r="1342" spans="1:16" x14ac:dyDescent="0.4">
      <c r="A1342" s="1">
        <v>1341</v>
      </c>
      <c r="B1342" s="21">
        <v>41154</v>
      </c>
      <c r="C1342" s="43">
        <v>1</v>
      </c>
      <c r="D1342" s="23">
        <v>12205</v>
      </c>
      <c r="E1342" s="25">
        <f t="shared" si="251"/>
        <v>14507</v>
      </c>
      <c r="F1342" s="25">
        <f t="shared" si="252"/>
        <v>14428.125</v>
      </c>
      <c r="G1342" s="25">
        <f t="shared" si="253"/>
        <v>0.8459172622915313</v>
      </c>
      <c r="H1342" s="25">
        <f t="shared" si="248"/>
        <v>0.99569607902686397</v>
      </c>
      <c r="I1342" s="4">
        <f t="shared" si="254"/>
        <v>12257.756414917758</v>
      </c>
      <c r="J1342" s="25">
        <f t="shared" si="249"/>
        <v>14760.212603418831</v>
      </c>
      <c r="K1342" s="15">
        <f t="shared" si="255"/>
        <v>14696.685814827029</v>
      </c>
      <c r="L1342" s="36">
        <f t="shared" si="256"/>
        <v>-2491.6858148270294</v>
      </c>
      <c r="M1342" s="36">
        <f t="shared" si="257"/>
        <v>2491.6858148270294</v>
      </c>
      <c r="N1342" s="36">
        <f t="shared" si="258"/>
        <v>0.20415287298869556</v>
      </c>
      <c r="O1342" s="36">
        <f t="shared" si="259"/>
        <v>6208498.1998102376</v>
      </c>
      <c r="P1342" s="35">
        <f t="shared" si="250"/>
        <v>6208498.1998102376</v>
      </c>
    </row>
    <row r="1343" spans="1:16" x14ac:dyDescent="0.4">
      <c r="A1343" s="1">
        <v>1342</v>
      </c>
      <c r="B1343" s="21">
        <v>41155</v>
      </c>
      <c r="C1343" s="43">
        <v>2</v>
      </c>
      <c r="D1343" s="23">
        <v>15628</v>
      </c>
      <c r="E1343" s="25">
        <f t="shared" si="251"/>
        <v>14349.25</v>
      </c>
      <c r="F1343" s="25">
        <f t="shared" si="252"/>
        <v>14671.125</v>
      </c>
      <c r="G1343" s="25">
        <f t="shared" si="253"/>
        <v>1.0652216513730202</v>
      </c>
      <c r="H1343" s="25">
        <f t="shared" si="248"/>
        <v>0.99867359391021715</v>
      </c>
      <c r="I1343" s="4">
        <f t="shared" si="254"/>
        <v>15648.756606059807</v>
      </c>
      <c r="J1343" s="25">
        <f t="shared" si="249"/>
        <v>14760.382041302892</v>
      </c>
      <c r="K1343" s="15">
        <f t="shared" si="255"/>
        <v>14740.803780675786</v>
      </c>
      <c r="L1343" s="36">
        <f t="shared" si="256"/>
        <v>887.19621932421433</v>
      </c>
      <c r="M1343" s="36">
        <f t="shared" si="257"/>
        <v>887.19621932421433</v>
      </c>
      <c r="N1343" s="36">
        <f t="shared" si="258"/>
        <v>5.676965826236334E-2</v>
      </c>
      <c r="O1343" s="36">
        <f t="shared" si="259"/>
        <v>787117.13158317946</v>
      </c>
      <c r="P1343" s="35">
        <f t="shared" si="250"/>
        <v>787117.13158317946</v>
      </c>
    </row>
    <row r="1344" spans="1:16" x14ac:dyDescent="0.4">
      <c r="A1344" s="1">
        <v>1343</v>
      </c>
      <c r="B1344" s="21">
        <v>41156</v>
      </c>
      <c r="C1344" s="43">
        <v>3</v>
      </c>
      <c r="D1344" s="23">
        <v>16153</v>
      </c>
      <c r="E1344" s="25">
        <f t="shared" si="251"/>
        <v>14993</v>
      </c>
      <c r="F1344" s="25">
        <f t="shared" si="252"/>
        <v>15083</v>
      </c>
      <c r="G1344" s="25">
        <f t="shared" si="253"/>
        <v>1.0709407942716966</v>
      </c>
      <c r="H1344" s="25">
        <f t="shared" si="248"/>
        <v>1.0035496571909501</v>
      </c>
      <c r="I1344" s="4">
        <f t="shared" si="254"/>
        <v>16095.865196361172</v>
      </c>
      <c r="J1344" s="25">
        <f t="shared" si="249"/>
        <v>14760.55147918695</v>
      </c>
      <c r="K1344" s="15">
        <f t="shared" si="255"/>
        <v>14812.946376887436</v>
      </c>
      <c r="L1344" s="36">
        <f t="shared" si="256"/>
        <v>1340.0536231125643</v>
      </c>
      <c r="M1344" s="36">
        <f t="shared" si="257"/>
        <v>1340.0536231125643</v>
      </c>
      <c r="N1344" s="36">
        <f t="shared" si="258"/>
        <v>8.2960046004616123E-2</v>
      </c>
      <c r="O1344" s="36">
        <f t="shared" si="259"/>
        <v>1795743.7128171106</v>
      </c>
      <c r="P1344" s="35">
        <f t="shared" si="250"/>
        <v>1795743.7128171106</v>
      </c>
    </row>
    <row r="1345" spans="1:16" x14ac:dyDescent="0.4">
      <c r="A1345" s="1">
        <v>1344</v>
      </c>
      <c r="B1345" s="21">
        <v>41157</v>
      </c>
      <c r="C1345" s="43">
        <v>4</v>
      </c>
      <c r="D1345" s="23">
        <v>15986</v>
      </c>
      <c r="E1345" s="25">
        <f t="shared" si="251"/>
        <v>15173</v>
      </c>
      <c r="F1345" s="25">
        <f t="shared" si="252"/>
        <v>15236.25</v>
      </c>
      <c r="G1345" s="25">
        <f t="shared" si="253"/>
        <v>1.0492083025678891</v>
      </c>
      <c r="H1345" s="25">
        <f t="shared" si="248"/>
        <v>1.0020806698719684</v>
      </c>
      <c r="I1345" s="4">
        <f t="shared" si="254"/>
        <v>15952.807474115296</v>
      </c>
      <c r="J1345" s="25">
        <f t="shared" si="249"/>
        <v>14760.72091707101</v>
      </c>
      <c r="K1345" s="15">
        <f t="shared" si="255"/>
        <v>14791.433104371694</v>
      </c>
      <c r="L1345" s="36">
        <f t="shared" si="256"/>
        <v>1194.5668956283062</v>
      </c>
      <c r="M1345" s="36">
        <f t="shared" si="257"/>
        <v>1194.5668956283062</v>
      </c>
      <c r="N1345" s="36">
        <f t="shared" si="258"/>
        <v>7.4725816065826733E-2</v>
      </c>
      <c r="O1345" s="36">
        <f t="shared" si="259"/>
        <v>1426990.0681310485</v>
      </c>
      <c r="P1345" s="35">
        <f t="shared" si="250"/>
        <v>1426990.0681310485</v>
      </c>
    </row>
    <row r="1346" spans="1:16" x14ac:dyDescent="0.4">
      <c r="A1346" s="1">
        <v>1345</v>
      </c>
      <c r="B1346" s="21">
        <v>41158</v>
      </c>
      <c r="C1346" s="43">
        <v>1</v>
      </c>
      <c r="D1346" s="23">
        <v>12925</v>
      </c>
      <c r="E1346" s="25">
        <f t="shared" si="251"/>
        <v>15299.5</v>
      </c>
      <c r="F1346" s="25">
        <f t="shared" si="252"/>
        <v>14989.5</v>
      </c>
      <c r="G1346" s="25">
        <f t="shared" si="253"/>
        <v>0.86227025584575867</v>
      </c>
      <c r="H1346" s="25">
        <f t="shared" ref="H1346:H1409" si="260">VLOOKUP(C1346,$Q$38:$S$42,3,FALSE)</f>
        <v>0.99569607902686397</v>
      </c>
      <c r="I1346" s="4">
        <f t="shared" si="254"/>
        <v>12980.868632758051</v>
      </c>
      <c r="J1346" s="25">
        <f t="shared" si="249"/>
        <v>14760.890354955071</v>
      </c>
      <c r="K1346" s="15">
        <f t="shared" si="255"/>
        <v>14697.360649374217</v>
      </c>
      <c r="L1346" s="36">
        <f t="shared" si="256"/>
        <v>-1772.3606493742172</v>
      </c>
      <c r="M1346" s="36">
        <f t="shared" si="257"/>
        <v>1772.3606493742172</v>
      </c>
      <c r="N1346" s="36">
        <f t="shared" si="258"/>
        <v>0.13712654927460094</v>
      </c>
      <c r="O1346" s="36">
        <f t="shared" si="259"/>
        <v>3141262.2714501969</v>
      </c>
      <c r="P1346" s="35">
        <f t="shared" si="250"/>
        <v>3141262.2714501969</v>
      </c>
    </row>
    <row r="1347" spans="1:16" x14ac:dyDescent="0.4">
      <c r="A1347" s="1">
        <v>1346</v>
      </c>
      <c r="B1347" s="21">
        <v>41159</v>
      </c>
      <c r="C1347" s="43">
        <v>2</v>
      </c>
      <c r="D1347" s="23">
        <v>16134</v>
      </c>
      <c r="E1347" s="25">
        <f t="shared" si="251"/>
        <v>14679.5</v>
      </c>
      <c r="F1347" s="25">
        <f t="shared" si="252"/>
        <v>14216.75</v>
      </c>
      <c r="G1347" s="25">
        <f t="shared" si="253"/>
        <v>1.1348585295514095</v>
      </c>
      <c r="H1347" s="25">
        <f t="shared" si="260"/>
        <v>0.99867359391021715</v>
      </c>
      <c r="I1347" s="4">
        <f t="shared" si="254"/>
        <v>16155.428658956293</v>
      </c>
      <c r="J1347" s="25">
        <f t="shared" ref="J1347:J1410" si="261">INTERCEPT($I$2:$I$3896,$A$2:$A$3896)+SLOPE($I$2:$I$3896,$A$2:$A$3896)*A1347</f>
        <v>14761.059792839131</v>
      </c>
      <c r="K1347" s="15">
        <f t="shared" si="255"/>
        <v>14741.48063323826</v>
      </c>
      <c r="L1347" s="36">
        <f t="shared" si="256"/>
        <v>1392.5193667617405</v>
      </c>
      <c r="M1347" s="36">
        <f t="shared" si="257"/>
        <v>1392.5193667617405</v>
      </c>
      <c r="N1347" s="36">
        <f t="shared" si="258"/>
        <v>8.6309617377075765E-2</v>
      </c>
      <c r="O1347" s="36">
        <f t="shared" si="259"/>
        <v>1939110.1868065186</v>
      </c>
      <c r="P1347" s="35">
        <f t="shared" ref="P1347:P1410" si="262">(D1347-K1347)^2</f>
        <v>1939110.1868065186</v>
      </c>
    </row>
    <row r="1348" spans="1:16" x14ac:dyDescent="0.4">
      <c r="A1348" s="1">
        <v>1347</v>
      </c>
      <c r="B1348" s="21">
        <v>41160</v>
      </c>
      <c r="C1348" s="43">
        <v>3</v>
      </c>
      <c r="D1348" s="23">
        <v>13673</v>
      </c>
      <c r="E1348" s="25">
        <f t="shared" si="251"/>
        <v>13754</v>
      </c>
      <c r="F1348" s="25">
        <f t="shared" si="252"/>
        <v>14013</v>
      </c>
      <c r="G1348" s="25">
        <f t="shared" si="253"/>
        <v>0.97573681581388716</v>
      </c>
      <c r="H1348" s="25">
        <f t="shared" si="260"/>
        <v>1.0035496571909501</v>
      </c>
      <c r="I1348" s="4">
        <f t="shared" si="254"/>
        <v>13624.637208558554</v>
      </c>
      <c r="J1348" s="25">
        <f t="shared" si="261"/>
        <v>14761.229230723191</v>
      </c>
      <c r="K1348" s="15">
        <f t="shared" si="255"/>
        <v>14813.62653420929</v>
      </c>
      <c r="L1348" s="36">
        <f t="shared" si="256"/>
        <v>-1140.6265342092902</v>
      </c>
      <c r="M1348" s="36">
        <f t="shared" si="257"/>
        <v>1140.6265342092902</v>
      </c>
      <c r="N1348" s="36">
        <f t="shared" si="258"/>
        <v>8.3421819221040749E-2</v>
      </c>
      <c r="O1348" s="36">
        <f t="shared" si="259"/>
        <v>1301028.8905422969</v>
      </c>
      <c r="P1348" s="35">
        <f t="shared" si="262"/>
        <v>1301028.8905422969</v>
      </c>
    </row>
    <row r="1349" spans="1:16" x14ac:dyDescent="0.4">
      <c r="A1349" s="1">
        <v>1348</v>
      </c>
      <c r="B1349" s="21">
        <v>41161</v>
      </c>
      <c r="C1349" s="43">
        <v>4</v>
      </c>
      <c r="D1349" s="23">
        <v>12284</v>
      </c>
      <c r="E1349" s="25">
        <f t="shared" ref="E1349:E1412" si="263">AVERAGE(D1347:D1350)</f>
        <v>14272</v>
      </c>
      <c r="F1349" s="25">
        <f t="shared" ref="F1349:F1412" si="264">AVERAGE(E1349:E1350)</f>
        <v>14129.625</v>
      </c>
      <c r="G1349" s="25">
        <f t="shared" si="253"/>
        <v>0.86937905287649175</v>
      </c>
      <c r="H1349" s="25">
        <f t="shared" si="260"/>
        <v>1.0020806698719684</v>
      </c>
      <c r="I1349" s="4">
        <f t="shared" si="254"/>
        <v>12258.494120607549</v>
      </c>
      <c r="J1349" s="25">
        <f t="shared" si="261"/>
        <v>14761.398668607251</v>
      </c>
      <c r="K1349" s="15">
        <f t="shared" si="255"/>
        <v>14792.112266085138</v>
      </c>
      <c r="L1349" s="36">
        <f t="shared" si="256"/>
        <v>-2508.1122660851379</v>
      </c>
      <c r="M1349" s="36">
        <f t="shared" si="257"/>
        <v>2508.1122660851379</v>
      </c>
      <c r="N1349" s="36">
        <f t="shared" si="258"/>
        <v>0.20417716265753322</v>
      </c>
      <c r="O1349" s="36">
        <f t="shared" si="259"/>
        <v>6290627.1392867258</v>
      </c>
      <c r="P1349" s="35">
        <f t="shared" si="262"/>
        <v>6290627.1392867258</v>
      </c>
    </row>
    <row r="1350" spans="1:16" x14ac:dyDescent="0.4">
      <c r="A1350" s="1">
        <v>1349</v>
      </c>
      <c r="B1350" s="21">
        <v>41162</v>
      </c>
      <c r="C1350" s="43">
        <v>1</v>
      </c>
      <c r="D1350" s="23">
        <v>14997</v>
      </c>
      <c r="E1350" s="25">
        <f t="shared" si="263"/>
        <v>13987.25</v>
      </c>
      <c r="F1350" s="25">
        <f t="shared" si="264"/>
        <v>14227.375</v>
      </c>
      <c r="G1350" s="25">
        <f t="shared" si="253"/>
        <v>1.0540946590639524</v>
      </c>
      <c r="H1350" s="25">
        <f t="shared" si="260"/>
        <v>0.99569607902686397</v>
      </c>
      <c r="I1350" s="4">
        <f t="shared" si="254"/>
        <v>15061.824904098452</v>
      </c>
      <c r="J1350" s="25">
        <f t="shared" si="261"/>
        <v>14761.568106491311</v>
      </c>
      <c r="K1350" s="15">
        <f t="shared" si="255"/>
        <v>14698.035483921407</v>
      </c>
      <c r="L1350" s="36">
        <f t="shared" si="256"/>
        <v>298.96451607859308</v>
      </c>
      <c r="M1350" s="36">
        <f t="shared" si="257"/>
        <v>298.96451607859308</v>
      </c>
      <c r="N1350" s="36">
        <f t="shared" si="258"/>
        <v>1.9934954729518777E-2</v>
      </c>
      <c r="O1350" s="36">
        <f t="shared" si="259"/>
        <v>89379.781874107342</v>
      </c>
      <c r="P1350" s="35">
        <f t="shared" si="262"/>
        <v>89379.781874107342</v>
      </c>
    </row>
    <row r="1351" spans="1:16" x14ac:dyDescent="0.4">
      <c r="A1351" s="1">
        <v>1350</v>
      </c>
      <c r="B1351" s="21">
        <v>41163</v>
      </c>
      <c r="C1351" s="43">
        <v>2</v>
      </c>
      <c r="D1351" s="23">
        <v>14995</v>
      </c>
      <c r="E1351" s="25">
        <f t="shared" si="263"/>
        <v>14467.5</v>
      </c>
      <c r="F1351" s="25">
        <f t="shared" si="264"/>
        <v>14524.25</v>
      </c>
      <c r="G1351" s="25">
        <f t="shared" si="253"/>
        <v>1.0324113121159439</v>
      </c>
      <c r="H1351" s="25">
        <f t="shared" si="260"/>
        <v>0.99867359391021715</v>
      </c>
      <c r="I1351" s="4">
        <f t="shared" si="254"/>
        <v>15014.915875855311</v>
      </c>
      <c r="J1351" s="25">
        <f t="shared" si="261"/>
        <v>14761.737544375372</v>
      </c>
      <c r="K1351" s="15">
        <f t="shared" si="255"/>
        <v>14742.157485800735</v>
      </c>
      <c r="L1351" s="36">
        <f t="shared" si="256"/>
        <v>252.84251419926477</v>
      </c>
      <c r="M1351" s="36">
        <f t="shared" si="257"/>
        <v>252.84251419926477</v>
      </c>
      <c r="N1351" s="36">
        <f t="shared" si="258"/>
        <v>1.6861788209354103E-2</v>
      </c>
      <c r="O1351" s="36">
        <f t="shared" si="259"/>
        <v>63929.336986605405</v>
      </c>
      <c r="P1351" s="35">
        <f t="shared" si="262"/>
        <v>63929.336986605405</v>
      </c>
    </row>
    <row r="1352" spans="1:16" x14ac:dyDescent="0.4">
      <c r="A1352" s="1">
        <v>1351</v>
      </c>
      <c r="B1352" s="21">
        <v>41164</v>
      </c>
      <c r="C1352" s="43">
        <v>3</v>
      </c>
      <c r="D1352" s="23">
        <v>15594</v>
      </c>
      <c r="E1352" s="25">
        <f t="shared" si="263"/>
        <v>14581</v>
      </c>
      <c r="F1352" s="25">
        <f t="shared" si="264"/>
        <v>14658.125</v>
      </c>
      <c r="G1352" s="25">
        <f t="shared" si="253"/>
        <v>1.0638468426214129</v>
      </c>
      <c r="H1352" s="25">
        <f t="shared" si="260"/>
        <v>1.0035496571909501</v>
      </c>
      <c r="I1352" s="4">
        <f t="shared" si="254"/>
        <v>15538.842436207276</v>
      </c>
      <c r="J1352" s="25">
        <f t="shared" si="261"/>
        <v>14761.906982259432</v>
      </c>
      <c r="K1352" s="15">
        <f t="shared" si="255"/>
        <v>14814.306691531146</v>
      </c>
      <c r="L1352" s="36">
        <f t="shared" si="256"/>
        <v>779.6933084688535</v>
      </c>
      <c r="M1352" s="36">
        <f t="shared" si="257"/>
        <v>779.6933084688535</v>
      </c>
      <c r="N1352" s="36">
        <f t="shared" si="258"/>
        <v>4.9999570890653683E-2</v>
      </c>
      <c r="O1352" s="36">
        <f t="shared" si="259"/>
        <v>607921.65527110675</v>
      </c>
      <c r="P1352" s="35">
        <f t="shared" si="262"/>
        <v>607921.65527110675</v>
      </c>
    </row>
    <row r="1353" spans="1:16" x14ac:dyDescent="0.4">
      <c r="A1353" s="1">
        <v>1352</v>
      </c>
      <c r="B1353" s="21">
        <v>41165</v>
      </c>
      <c r="C1353" s="43">
        <v>4</v>
      </c>
      <c r="D1353" s="23">
        <v>12738</v>
      </c>
      <c r="E1353" s="25">
        <f t="shared" si="263"/>
        <v>14735.25</v>
      </c>
      <c r="F1353" s="25">
        <f t="shared" si="264"/>
        <v>14525.625</v>
      </c>
      <c r="G1353" s="25">
        <f t="shared" si="253"/>
        <v>0.87693300632502902</v>
      </c>
      <c r="H1353" s="25">
        <f t="shared" si="260"/>
        <v>1.0020806698719684</v>
      </c>
      <c r="I1353" s="4">
        <f t="shared" si="254"/>
        <v>12711.551457855663</v>
      </c>
      <c r="J1353" s="25">
        <f t="shared" si="261"/>
        <v>14762.076420143492</v>
      </c>
      <c r="K1353" s="15">
        <f t="shared" si="255"/>
        <v>14792.79142779858</v>
      </c>
      <c r="L1353" s="36">
        <f t="shared" si="256"/>
        <v>-2054.7914277985801</v>
      </c>
      <c r="M1353" s="36">
        <f t="shared" si="257"/>
        <v>2054.7914277985801</v>
      </c>
      <c r="N1353" s="36">
        <f t="shared" si="258"/>
        <v>0.16131193498183233</v>
      </c>
      <c r="O1353" s="36">
        <f t="shared" si="259"/>
        <v>4222167.8117545275</v>
      </c>
      <c r="P1353" s="35">
        <f t="shared" si="262"/>
        <v>4222167.8117545275</v>
      </c>
    </row>
    <row r="1354" spans="1:16" x14ac:dyDescent="0.4">
      <c r="A1354" s="1">
        <v>1353</v>
      </c>
      <c r="B1354" s="21">
        <v>41166</v>
      </c>
      <c r="C1354" s="43">
        <v>1</v>
      </c>
      <c r="D1354" s="23">
        <v>15614</v>
      </c>
      <c r="E1354" s="25">
        <f t="shared" si="263"/>
        <v>14316</v>
      </c>
      <c r="F1354" s="25">
        <f t="shared" si="264"/>
        <v>13855.75</v>
      </c>
      <c r="G1354" s="25">
        <f t="shared" si="253"/>
        <v>1.1268967757068364</v>
      </c>
      <c r="H1354" s="25">
        <f t="shared" si="260"/>
        <v>0.99569607902686397</v>
      </c>
      <c r="I1354" s="4">
        <f t="shared" si="254"/>
        <v>15681.491901886593</v>
      </c>
      <c r="J1354" s="25">
        <f t="shared" si="261"/>
        <v>14762.245858027551</v>
      </c>
      <c r="K1354" s="15">
        <f t="shared" si="255"/>
        <v>14698.710318468595</v>
      </c>
      <c r="L1354" s="36">
        <f t="shared" si="256"/>
        <v>915.28968153140522</v>
      </c>
      <c r="M1354" s="36">
        <f t="shared" si="257"/>
        <v>915.28968153140522</v>
      </c>
      <c r="N1354" s="36">
        <f t="shared" si="258"/>
        <v>5.8619807962815754E-2</v>
      </c>
      <c r="O1354" s="36">
        <f t="shared" si="259"/>
        <v>837755.2011178612</v>
      </c>
      <c r="P1354" s="35">
        <f t="shared" si="262"/>
        <v>837755.2011178612</v>
      </c>
    </row>
    <row r="1355" spans="1:16" x14ac:dyDescent="0.4">
      <c r="A1355" s="1">
        <v>1354</v>
      </c>
      <c r="B1355" s="21">
        <v>41167</v>
      </c>
      <c r="C1355" s="43">
        <v>2</v>
      </c>
      <c r="D1355" s="23">
        <v>13318</v>
      </c>
      <c r="E1355" s="25">
        <f t="shared" si="263"/>
        <v>13395.5</v>
      </c>
      <c r="F1355" s="25">
        <f t="shared" si="264"/>
        <v>13720.25</v>
      </c>
      <c r="G1355" s="25">
        <f t="shared" si="253"/>
        <v>0.97068202110019863</v>
      </c>
      <c r="H1355" s="25">
        <f t="shared" si="260"/>
        <v>0.99867359391021715</v>
      </c>
      <c r="I1355" s="4">
        <f t="shared" si="254"/>
        <v>13335.688538488899</v>
      </c>
      <c r="J1355" s="25">
        <f t="shared" si="261"/>
        <v>14762.415295911611</v>
      </c>
      <c r="K1355" s="15">
        <f t="shared" si="255"/>
        <v>14742.834338363211</v>
      </c>
      <c r="L1355" s="36">
        <f t="shared" si="256"/>
        <v>-1424.8343383632109</v>
      </c>
      <c r="M1355" s="36">
        <f t="shared" si="257"/>
        <v>1424.8343383632109</v>
      </c>
      <c r="N1355" s="36">
        <f t="shared" si="258"/>
        <v>0.10698560882739232</v>
      </c>
      <c r="O1355" s="36">
        <f t="shared" si="259"/>
        <v>2030152.8917789289</v>
      </c>
      <c r="P1355" s="35">
        <f t="shared" si="262"/>
        <v>2030152.8917789289</v>
      </c>
    </row>
    <row r="1356" spans="1:16" x14ac:dyDescent="0.4">
      <c r="A1356" s="1">
        <v>1355</v>
      </c>
      <c r="B1356" s="21">
        <v>41168</v>
      </c>
      <c r="C1356" s="43">
        <v>3</v>
      </c>
      <c r="D1356" s="23">
        <v>11912</v>
      </c>
      <c r="E1356" s="25">
        <f t="shared" si="263"/>
        <v>14045</v>
      </c>
      <c r="F1356" s="25">
        <f t="shared" si="264"/>
        <v>14040.375</v>
      </c>
      <c r="G1356" s="25">
        <f t="shared" si="253"/>
        <v>0.84841038789918355</v>
      </c>
      <c r="H1356" s="25">
        <f t="shared" si="260"/>
        <v>1.0035496571909501</v>
      </c>
      <c r="I1356" s="4">
        <f t="shared" si="254"/>
        <v>11869.866044639033</v>
      </c>
      <c r="J1356" s="25">
        <f t="shared" si="261"/>
        <v>14762.584733795671</v>
      </c>
      <c r="K1356" s="15">
        <f t="shared" si="255"/>
        <v>14814.986848852999</v>
      </c>
      <c r="L1356" s="36">
        <f t="shared" si="256"/>
        <v>-2902.9868488529992</v>
      </c>
      <c r="M1356" s="36">
        <f t="shared" si="257"/>
        <v>2902.9868488529992</v>
      </c>
      <c r="N1356" s="36">
        <f t="shared" si="258"/>
        <v>0.2437027240474311</v>
      </c>
      <c r="O1356" s="36">
        <f t="shared" si="259"/>
        <v>8427332.6446134653</v>
      </c>
      <c r="P1356" s="35">
        <f t="shared" si="262"/>
        <v>8427332.6446134653</v>
      </c>
    </row>
    <row r="1357" spans="1:16" x14ac:dyDescent="0.4">
      <c r="A1357" s="1">
        <v>1356</v>
      </c>
      <c r="B1357" s="21">
        <v>41169</v>
      </c>
      <c r="C1357" s="43">
        <v>4</v>
      </c>
      <c r="D1357" s="23">
        <v>15336</v>
      </c>
      <c r="E1357" s="25">
        <f t="shared" si="263"/>
        <v>14035.75</v>
      </c>
      <c r="F1357" s="25">
        <f t="shared" si="264"/>
        <v>14292.875</v>
      </c>
      <c r="G1357" s="25">
        <f t="shared" si="253"/>
        <v>1.0729821676884461</v>
      </c>
      <c r="H1357" s="25">
        <f t="shared" si="260"/>
        <v>1.0020806698719684</v>
      </c>
      <c r="I1357" s="4">
        <f t="shared" si="254"/>
        <v>15304.157101403238</v>
      </c>
      <c r="J1357" s="25">
        <f t="shared" si="261"/>
        <v>14762.754171679731</v>
      </c>
      <c r="K1357" s="15">
        <f t="shared" si="255"/>
        <v>14793.470589512022</v>
      </c>
      <c r="L1357" s="36">
        <f t="shared" si="256"/>
        <v>542.52941048797766</v>
      </c>
      <c r="M1357" s="36">
        <f t="shared" si="257"/>
        <v>542.52941048797766</v>
      </c>
      <c r="N1357" s="36">
        <f t="shared" si="258"/>
        <v>3.5376200475220242E-2</v>
      </c>
      <c r="O1357" s="36">
        <f t="shared" si="259"/>
        <v>294338.16124443256</v>
      </c>
      <c r="P1357" s="35">
        <f t="shared" si="262"/>
        <v>294338.16124443256</v>
      </c>
    </row>
    <row r="1358" spans="1:16" x14ac:dyDescent="0.4">
      <c r="A1358" s="1">
        <v>1357</v>
      </c>
      <c r="B1358" s="21">
        <v>41170</v>
      </c>
      <c r="C1358" s="43">
        <v>1</v>
      </c>
      <c r="D1358" s="23">
        <v>15577</v>
      </c>
      <c r="E1358" s="25">
        <f t="shared" si="263"/>
        <v>14550</v>
      </c>
      <c r="F1358" s="25">
        <f t="shared" si="264"/>
        <v>14603.625</v>
      </c>
      <c r="G1358" s="25">
        <f t="shared" si="253"/>
        <v>1.0666529714368864</v>
      </c>
      <c r="H1358" s="25">
        <f t="shared" si="260"/>
        <v>0.99569607902686397</v>
      </c>
      <c r="I1358" s="4">
        <f t="shared" si="254"/>
        <v>15644.3319684698</v>
      </c>
      <c r="J1358" s="25">
        <f t="shared" si="261"/>
        <v>14762.923609563792</v>
      </c>
      <c r="K1358" s="15">
        <f t="shared" si="255"/>
        <v>14699.385153015784</v>
      </c>
      <c r="L1358" s="36">
        <f t="shared" si="256"/>
        <v>877.61484698421555</v>
      </c>
      <c r="M1358" s="36">
        <f t="shared" si="257"/>
        <v>877.61484698421555</v>
      </c>
      <c r="N1358" s="36">
        <f t="shared" si="258"/>
        <v>5.6340428001811362E-2</v>
      </c>
      <c r="O1358" s="36">
        <f t="shared" si="259"/>
        <v>770207.81964712811</v>
      </c>
      <c r="P1358" s="35">
        <f t="shared" si="262"/>
        <v>770207.81964712811</v>
      </c>
    </row>
    <row r="1359" spans="1:16" x14ac:dyDescent="0.4">
      <c r="A1359" s="1">
        <v>1358</v>
      </c>
      <c r="B1359" s="21">
        <v>41171</v>
      </c>
      <c r="C1359" s="43">
        <v>2</v>
      </c>
      <c r="D1359" s="23">
        <v>15375</v>
      </c>
      <c r="E1359" s="25">
        <f t="shared" si="263"/>
        <v>14657.25</v>
      </c>
      <c r="F1359" s="25">
        <f t="shared" si="264"/>
        <v>14819.625</v>
      </c>
      <c r="G1359" s="25">
        <f t="shared" si="253"/>
        <v>1.0374756446266353</v>
      </c>
      <c r="H1359" s="25">
        <f t="shared" si="260"/>
        <v>0.99867359391021715</v>
      </c>
      <c r="I1359" s="4">
        <f t="shared" si="254"/>
        <v>15395.420579611566</v>
      </c>
      <c r="J1359" s="25">
        <f t="shared" si="261"/>
        <v>14763.093047447852</v>
      </c>
      <c r="K1359" s="15">
        <f t="shared" si="255"/>
        <v>14743.511190925687</v>
      </c>
      <c r="L1359" s="36">
        <f t="shared" si="256"/>
        <v>631.48880907431339</v>
      </c>
      <c r="M1359" s="36">
        <f t="shared" si="257"/>
        <v>631.48880907431339</v>
      </c>
      <c r="N1359" s="36">
        <f t="shared" si="258"/>
        <v>4.1072442866622011E-2</v>
      </c>
      <c r="O1359" s="36">
        <f t="shared" si="259"/>
        <v>398778.11598609464</v>
      </c>
      <c r="P1359" s="35">
        <f t="shared" si="262"/>
        <v>398778.11598609464</v>
      </c>
    </row>
    <row r="1360" spans="1:16" x14ac:dyDescent="0.4">
      <c r="A1360" s="1">
        <v>1359</v>
      </c>
      <c r="B1360" s="21">
        <v>41172</v>
      </c>
      <c r="C1360" s="43">
        <v>3</v>
      </c>
      <c r="D1360" s="23">
        <v>12341</v>
      </c>
      <c r="E1360" s="25">
        <f t="shared" si="263"/>
        <v>14982</v>
      </c>
      <c r="F1360" s="25">
        <f t="shared" si="264"/>
        <v>14580.5</v>
      </c>
      <c r="G1360" s="25">
        <f t="shared" si="253"/>
        <v>0.84640444429203388</v>
      </c>
      <c r="H1360" s="25">
        <f t="shared" si="260"/>
        <v>1.0035496571909501</v>
      </c>
      <c r="I1360" s="4">
        <f t="shared" si="254"/>
        <v>12297.348628012953</v>
      </c>
      <c r="J1360" s="25">
        <f t="shared" si="261"/>
        <v>14763.262485331912</v>
      </c>
      <c r="K1360" s="15">
        <f t="shared" si="255"/>
        <v>14815.667006174855</v>
      </c>
      <c r="L1360" s="36">
        <f t="shared" si="256"/>
        <v>-2474.6670061748555</v>
      </c>
      <c r="M1360" s="36">
        <f t="shared" si="257"/>
        <v>2474.6670061748555</v>
      </c>
      <c r="N1360" s="36">
        <f t="shared" si="258"/>
        <v>0.20052402610605749</v>
      </c>
      <c r="O1360" s="36">
        <f t="shared" si="259"/>
        <v>6123976.7914504223</v>
      </c>
      <c r="P1360" s="35">
        <f t="shared" si="262"/>
        <v>6123976.7914504223</v>
      </c>
    </row>
    <row r="1361" spans="1:16" x14ac:dyDescent="0.4">
      <c r="A1361" s="1">
        <v>1360</v>
      </c>
      <c r="B1361" s="21">
        <v>41173</v>
      </c>
      <c r="C1361" s="43">
        <v>4</v>
      </c>
      <c r="D1361" s="23">
        <v>16635</v>
      </c>
      <c r="E1361" s="25">
        <f t="shared" si="263"/>
        <v>14179</v>
      </c>
      <c r="F1361" s="25">
        <f t="shared" si="264"/>
        <v>13721.875</v>
      </c>
      <c r="G1361" s="25">
        <f t="shared" si="253"/>
        <v>1.2122978820314279</v>
      </c>
      <c r="H1361" s="25">
        <f t="shared" si="260"/>
        <v>1.0020806698719684</v>
      </c>
      <c r="I1361" s="4">
        <f t="shared" si="254"/>
        <v>16600.459923177026</v>
      </c>
      <c r="J1361" s="25">
        <f t="shared" si="261"/>
        <v>14763.431923215972</v>
      </c>
      <c r="K1361" s="15">
        <f t="shared" si="255"/>
        <v>14794.149751225465</v>
      </c>
      <c r="L1361" s="36">
        <f t="shared" si="256"/>
        <v>1840.8502487745354</v>
      </c>
      <c r="M1361" s="36">
        <f t="shared" si="257"/>
        <v>1840.8502487745354</v>
      </c>
      <c r="N1361" s="36">
        <f t="shared" si="258"/>
        <v>0.11066127134202197</v>
      </c>
      <c r="O1361" s="36">
        <f t="shared" si="259"/>
        <v>3388729.6384132691</v>
      </c>
      <c r="P1361" s="35">
        <f t="shared" si="262"/>
        <v>3388729.6384132691</v>
      </c>
    </row>
    <row r="1362" spans="1:16" x14ac:dyDescent="0.4">
      <c r="A1362" s="1">
        <v>1361</v>
      </c>
      <c r="B1362" s="21">
        <v>41174</v>
      </c>
      <c r="C1362" s="43">
        <v>1</v>
      </c>
      <c r="D1362" s="23">
        <v>12365</v>
      </c>
      <c r="E1362" s="25">
        <f t="shared" si="263"/>
        <v>13264.75</v>
      </c>
      <c r="F1362" s="25">
        <f t="shared" si="264"/>
        <v>13741</v>
      </c>
      <c r="G1362" s="25">
        <f t="shared" si="253"/>
        <v>0.89986172767629724</v>
      </c>
      <c r="H1362" s="25">
        <f t="shared" si="260"/>
        <v>0.99569607902686397</v>
      </c>
      <c r="I1362" s="4">
        <f t="shared" si="254"/>
        <v>12418.448018882267</v>
      </c>
      <c r="J1362" s="25">
        <f t="shared" si="261"/>
        <v>14763.601361100033</v>
      </c>
      <c r="K1362" s="15">
        <f t="shared" si="255"/>
        <v>14700.059987562974</v>
      </c>
      <c r="L1362" s="36">
        <f t="shared" si="256"/>
        <v>-2335.0599875629741</v>
      </c>
      <c r="M1362" s="36">
        <f t="shared" si="257"/>
        <v>2335.0599875629741</v>
      </c>
      <c r="N1362" s="36">
        <f t="shared" si="258"/>
        <v>0.18884431763550136</v>
      </c>
      <c r="O1362" s="36">
        <f t="shared" si="259"/>
        <v>5452505.145517597</v>
      </c>
      <c r="P1362" s="35">
        <f t="shared" si="262"/>
        <v>5452505.145517597</v>
      </c>
    </row>
    <row r="1363" spans="1:16" x14ac:dyDescent="0.4">
      <c r="A1363" s="1">
        <v>1362</v>
      </c>
      <c r="B1363" s="21">
        <v>41175</v>
      </c>
      <c r="C1363" s="43">
        <v>2</v>
      </c>
      <c r="D1363" s="23">
        <v>11718</v>
      </c>
      <c r="E1363" s="25">
        <f t="shared" si="263"/>
        <v>14217.25</v>
      </c>
      <c r="F1363" s="25">
        <f t="shared" si="264"/>
        <v>13956.25</v>
      </c>
      <c r="G1363" s="25">
        <f t="shared" si="253"/>
        <v>0.83962382445141071</v>
      </c>
      <c r="H1363" s="25">
        <f t="shared" si="260"/>
        <v>0.99867359391021715</v>
      </c>
      <c r="I1363" s="4">
        <f t="shared" si="254"/>
        <v>11733.563470041516</v>
      </c>
      <c r="J1363" s="25">
        <f t="shared" si="261"/>
        <v>14763.770798984093</v>
      </c>
      <c r="K1363" s="15">
        <f t="shared" si="255"/>
        <v>14744.188043488162</v>
      </c>
      <c r="L1363" s="36">
        <f t="shared" si="256"/>
        <v>-3026.1880434881623</v>
      </c>
      <c r="M1363" s="36">
        <f t="shared" si="257"/>
        <v>3026.1880434881623</v>
      </c>
      <c r="N1363" s="36">
        <f t="shared" si="258"/>
        <v>0.25825124112375508</v>
      </c>
      <c r="O1363" s="36">
        <f t="shared" si="259"/>
        <v>9157814.0745507125</v>
      </c>
      <c r="P1363" s="35">
        <f t="shared" si="262"/>
        <v>9157814.0745507125</v>
      </c>
    </row>
    <row r="1364" spans="1:16" x14ac:dyDescent="0.4">
      <c r="A1364" s="1">
        <v>1363</v>
      </c>
      <c r="B1364" s="21">
        <v>41176</v>
      </c>
      <c r="C1364" s="43">
        <v>3</v>
      </c>
      <c r="D1364" s="23">
        <v>16151</v>
      </c>
      <c r="E1364" s="25">
        <f t="shared" si="263"/>
        <v>13695.25</v>
      </c>
      <c r="F1364" s="25">
        <f t="shared" si="264"/>
        <v>14067.75</v>
      </c>
      <c r="G1364" s="25">
        <f t="shared" si="253"/>
        <v>1.1480869364326207</v>
      </c>
      <c r="H1364" s="25">
        <f t="shared" si="260"/>
        <v>1.0035496571909501</v>
      </c>
      <c r="I1364" s="4">
        <f t="shared" si="254"/>
        <v>16093.872270564558</v>
      </c>
      <c r="J1364" s="25">
        <f t="shared" si="261"/>
        <v>14763.940236868151</v>
      </c>
      <c r="K1364" s="15">
        <f t="shared" si="255"/>
        <v>14816.347163496708</v>
      </c>
      <c r="L1364" s="36">
        <f t="shared" si="256"/>
        <v>1334.6528365032918</v>
      </c>
      <c r="M1364" s="36">
        <f t="shared" si="257"/>
        <v>1334.6528365032918</v>
      </c>
      <c r="N1364" s="36">
        <f t="shared" si="258"/>
        <v>8.2635925732356619E-2</v>
      </c>
      <c r="O1364" s="36">
        <f t="shared" si="259"/>
        <v>1781298.1939862827</v>
      </c>
      <c r="P1364" s="35">
        <f t="shared" si="262"/>
        <v>1781298.1939862827</v>
      </c>
    </row>
    <row r="1365" spans="1:16" x14ac:dyDescent="0.4">
      <c r="A1365" s="1">
        <v>1364</v>
      </c>
      <c r="B1365" s="21">
        <v>41177</v>
      </c>
      <c r="C1365" s="43">
        <v>4</v>
      </c>
      <c r="D1365" s="23">
        <v>14547</v>
      </c>
      <c r="E1365" s="25">
        <f t="shared" si="263"/>
        <v>14440.25</v>
      </c>
      <c r="F1365" s="25">
        <f t="shared" si="264"/>
        <v>14740.625</v>
      </c>
      <c r="G1365" s="25">
        <f t="shared" si="253"/>
        <v>0.98686453254186979</v>
      </c>
      <c r="H1365" s="25">
        <f t="shared" si="260"/>
        <v>1.0020806698719684</v>
      </c>
      <c r="I1365" s="4">
        <f t="shared" si="254"/>
        <v>14516.795341295834</v>
      </c>
      <c r="J1365" s="25">
        <f t="shared" si="261"/>
        <v>14764.109674752212</v>
      </c>
      <c r="K1365" s="15">
        <f t="shared" si="255"/>
        <v>14794.828912938907</v>
      </c>
      <c r="L1365" s="36">
        <f t="shared" si="256"/>
        <v>-247.8289129389068</v>
      </c>
      <c r="M1365" s="36">
        <f t="shared" si="257"/>
        <v>247.8289129389068</v>
      </c>
      <c r="N1365" s="36">
        <f t="shared" si="258"/>
        <v>1.7036427644112655E-2</v>
      </c>
      <c r="O1365" s="36">
        <f t="shared" si="259"/>
        <v>61419.170088480241</v>
      </c>
      <c r="P1365" s="35">
        <f t="shared" si="262"/>
        <v>61419.170088480241</v>
      </c>
    </row>
    <row r="1366" spans="1:16" x14ac:dyDescent="0.4">
      <c r="A1366" s="1">
        <v>1365</v>
      </c>
      <c r="B1366" s="21">
        <v>41178</v>
      </c>
      <c r="C1366" s="43">
        <v>1</v>
      </c>
      <c r="D1366" s="23">
        <v>15345</v>
      </c>
      <c r="E1366" s="25">
        <f t="shared" si="263"/>
        <v>15041</v>
      </c>
      <c r="F1366" s="25">
        <f t="shared" si="264"/>
        <v>14898.75</v>
      </c>
      <c r="G1366" s="25">
        <f t="shared" si="253"/>
        <v>1.0299521771960736</v>
      </c>
      <c r="H1366" s="25">
        <f t="shared" si="260"/>
        <v>0.99569607902686397</v>
      </c>
      <c r="I1366" s="4">
        <f t="shared" si="254"/>
        <v>15411.329142721261</v>
      </c>
      <c r="J1366" s="25">
        <f t="shared" si="261"/>
        <v>14764.279112636272</v>
      </c>
      <c r="K1366" s="15">
        <f t="shared" si="255"/>
        <v>14700.734822110162</v>
      </c>
      <c r="L1366" s="36">
        <f t="shared" si="256"/>
        <v>644.26517788983801</v>
      </c>
      <c r="M1366" s="36">
        <f t="shared" si="257"/>
        <v>644.26517788983801</v>
      </c>
      <c r="N1366" s="36">
        <f t="shared" si="258"/>
        <v>4.1985348836092409E-2</v>
      </c>
      <c r="O1366" s="36">
        <f t="shared" si="259"/>
        <v>415077.61944142461</v>
      </c>
      <c r="P1366" s="35">
        <f t="shared" si="262"/>
        <v>415077.61944142461</v>
      </c>
    </row>
    <row r="1367" spans="1:16" x14ac:dyDescent="0.4">
      <c r="A1367" s="1">
        <v>1366</v>
      </c>
      <c r="B1367" s="21">
        <v>41179</v>
      </c>
      <c r="C1367" s="43">
        <v>2</v>
      </c>
      <c r="D1367" s="23">
        <v>14121</v>
      </c>
      <c r="E1367" s="25">
        <f t="shared" si="263"/>
        <v>14756.5</v>
      </c>
      <c r="F1367" s="25">
        <f t="shared" si="264"/>
        <v>14592.5</v>
      </c>
      <c r="G1367" s="25">
        <f t="shared" si="253"/>
        <v>0.96768888127462738</v>
      </c>
      <c r="H1367" s="25">
        <f t="shared" si="260"/>
        <v>0.99867359391021715</v>
      </c>
      <c r="I1367" s="4">
        <f t="shared" si="254"/>
        <v>14139.755057215929</v>
      </c>
      <c r="J1367" s="25">
        <f t="shared" si="261"/>
        <v>14764.448550520332</v>
      </c>
      <c r="K1367" s="15">
        <f t="shared" si="255"/>
        <v>14744.864896050636</v>
      </c>
      <c r="L1367" s="36">
        <f t="shared" si="256"/>
        <v>-623.86489605063616</v>
      </c>
      <c r="M1367" s="36">
        <f t="shared" si="257"/>
        <v>623.86489605063616</v>
      </c>
      <c r="N1367" s="36">
        <f t="shared" si="258"/>
        <v>4.4179937401787134E-2</v>
      </c>
      <c r="O1367" s="36">
        <f t="shared" si="259"/>
        <v>389207.40852427104</v>
      </c>
      <c r="P1367" s="35">
        <f t="shared" si="262"/>
        <v>389207.40852427104</v>
      </c>
    </row>
    <row r="1368" spans="1:16" x14ac:dyDescent="0.4">
      <c r="A1368" s="1">
        <v>1367</v>
      </c>
      <c r="B1368" s="21">
        <v>41180</v>
      </c>
      <c r="C1368" s="43">
        <v>3</v>
      </c>
      <c r="D1368" s="23">
        <v>15013</v>
      </c>
      <c r="E1368" s="25">
        <f t="shared" si="263"/>
        <v>14428.5</v>
      </c>
      <c r="F1368" s="25">
        <f t="shared" si="264"/>
        <v>14101.875</v>
      </c>
      <c r="G1368" s="25">
        <f t="shared" si="253"/>
        <v>1.0646102025439879</v>
      </c>
      <c r="H1368" s="25">
        <f t="shared" si="260"/>
        <v>1.0035496571909501</v>
      </c>
      <c r="I1368" s="4">
        <f t="shared" si="254"/>
        <v>14959.897492290615</v>
      </c>
      <c r="J1368" s="25">
        <f t="shared" si="261"/>
        <v>14764.617988404392</v>
      </c>
      <c r="K1368" s="15">
        <f t="shared" si="255"/>
        <v>14817.027320818563</v>
      </c>
      <c r="L1368" s="36">
        <f t="shared" si="256"/>
        <v>195.97267918143734</v>
      </c>
      <c r="M1368" s="36">
        <f t="shared" si="257"/>
        <v>195.97267918143734</v>
      </c>
      <c r="N1368" s="36">
        <f t="shared" si="258"/>
        <v>1.3053532217507317E-2</v>
      </c>
      <c r="O1368" s="36">
        <f t="shared" si="259"/>
        <v>38405.290985550564</v>
      </c>
      <c r="P1368" s="35">
        <f t="shared" si="262"/>
        <v>38405.290985550564</v>
      </c>
    </row>
    <row r="1369" spans="1:16" x14ac:dyDescent="0.4">
      <c r="A1369" s="1">
        <v>1368</v>
      </c>
      <c r="B1369" s="21">
        <v>41181</v>
      </c>
      <c r="C1369" s="43">
        <v>4</v>
      </c>
      <c r="D1369" s="23">
        <v>13235</v>
      </c>
      <c r="E1369" s="25">
        <f t="shared" si="263"/>
        <v>13775.25</v>
      </c>
      <c r="F1369" s="25">
        <f t="shared" si="264"/>
        <v>13769.25</v>
      </c>
      <c r="G1369" s="25">
        <f t="shared" si="253"/>
        <v>0.96119977486064967</v>
      </c>
      <c r="H1369" s="25">
        <f t="shared" si="260"/>
        <v>1.0020806698719684</v>
      </c>
      <c r="I1369" s="4">
        <f t="shared" si="254"/>
        <v>13207.519512067805</v>
      </c>
      <c r="J1369" s="25">
        <f t="shared" si="261"/>
        <v>14764.787426288452</v>
      </c>
      <c r="K1369" s="15">
        <f t="shared" si="255"/>
        <v>14795.508074652349</v>
      </c>
      <c r="L1369" s="36">
        <f t="shared" si="256"/>
        <v>-1560.508074652349</v>
      </c>
      <c r="M1369" s="36">
        <f t="shared" si="257"/>
        <v>1560.508074652349</v>
      </c>
      <c r="N1369" s="36">
        <f t="shared" si="258"/>
        <v>0.11790767469983748</v>
      </c>
      <c r="O1369" s="36">
        <f t="shared" si="259"/>
        <v>2435185.4510551812</v>
      </c>
      <c r="P1369" s="35">
        <f t="shared" si="262"/>
        <v>2435185.4510551812</v>
      </c>
    </row>
    <row r="1370" spans="1:16" x14ac:dyDescent="0.4">
      <c r="A1370" s="1">
        <v>1369</v>
      </c>
      <c r="B1370" s="21">
        <v>41182</v>
      </c>
      <c r="C1370" s="43">
        <v>1</v>
      </c>
      <c r="D1370" s="23">
        <v>12732</v>
      </c>
      <c r="E1370" s="25">
        <f t="shared" si="263"/>
        <v>13763.25</v>
      </c>
      <c r="F1370" s="25">
        <f t="shared" si="264"/>
        <v>14004.75</v>
      </c>
      <c r="G1370" s="25">
        <f t="shared" si="253"/>
        <v>0.90912011995929953</v>
      </c>
      <c r="H1370" s="25">
        <f t="shared" si="260"/>
        <v>0.99569607902686397</v>
      </c>
      <c r="I1370" s="4">
        <f t="shared" si="254"/>
        <v>12787.034385475861</v>
      </c>
      <c r="J1370" s="25">
        <f t="shared" si="261"/>
        <v>14764.956864172513</v>
      </c>
      <c r="K1370" s="15">
        <f t="shared" si="255"/>
        <v>14701.409656657352</v>
      </c>
      <c r="L1370" s="36">
        <f t="shared" si="256"/>
        <v>-1969.4096566573517</v>
      </c>
      <c r="M1370" s="36">
        <f t="shared" si="257"/>
        <v>1969.4096566573517</v>
      </c>
      <c r="N1370" s="36">
        <f t="shared" si="258"/>
        <v>0.15468187689737289</v>
      </c>
      <c r="O1370" s="36">
        <f t="shared" si="259"/>
        <v>3878574.395735228</v>
      </c>
      <c r="P1370" s="35">
        <f t="shared" si="262"/>
        <v>3878574.395735228</v>
      </c>
    </row>
    <row r="1371" spans="1:16" x14ac:dyDescent="0.4">
      <c r="A1371" s="1">
        <v>1370</v>
      </c>
      <c r="B1371" s="21">
        <v>41183</v>
      </c>
      <c r="C1371" s="43">
        <v>2</v>
      </c>
      <c r="D1371" s="23">
        <v>14073</v>
      </c>
      <c r="E1371" s="25">
        <f t="shared" si="263"/>
        <v>14246.25</v>
      </c>
      <c r="F1371" s="25">
        <f t="shared" si="264"/>
        <v>14431.75</v>
      </c>
      <c r="G1371" s="25">
        <f t="shared" si="253"/>
        <v>0.9751416148422748</v>
      </c>
      <c r="H1371" s="25">
        <f t="shared" si="260"/>
        <v>0.99867359391021715</v>
      </c>
      <c r="I1371" s="4">
        <f t="shared" si="254"/>
        <v>14091.691305162507</v>
      </c>
      <c r="J1371" s="25">
        <f t="shared" si="261"/>
        <v>14765.126302056573</v>
      </c>
      <c r="K1371" s="15">
        <f t="shared" si="255"/>
        <v>14745.541748613112</v>
      </c>
      <c r="L1371" s="36">
        <f t="shared" si="256"/>
        <v>-672.54174861311185</v>
      </c>
      <c r="M1371" s="36">
        <f t="shared" si="257"/>
        <v>672.54174861311185</v>
      </c>
      <c r="N1371" s="36">
        <f t="shared" si="258"/>
        <v>4.7789508179713766E-2</v>
      </c>
      <c r="O1371" s="36">
        <f t="shared" si="259"/>
        <v>452312.40362758213</v>
      </c>
      <c r="P1371" s="35">
        <f t="shared" si="262"/>
        <v>452312.40362758213</v>
      </c>
    </row>
    <row r="1372" spans="1:16" x14ac:dyDescent="0.4">
      <c r="A1372" s="1">
        <v>1371</v>
      </c>
      <c r="B1372" s="21">
        <v>41184</v>
      </c>
      <c r="C1372" s="43">
        <v>3</v>
      </c>
      <c r="D1372" s="23">
        <v>16945</v>
      </c>
      <c r="E1372" s="25">
        <f t="shared" si="263"/>
        <v>14617.25</v>
      </c>
      <c r="F1372" s="25">
        <f t="shared" si="264"/>
        <v>14847.5</v>
      </c>
      <c r="G1372" s="25">
        <f t="shared" si="253"/>
        <v>1.1412695740023573</v>
      </c>
      <c r="H1372" s="25">
        <f t="shared" si="260"/>
        <v>1.0035496571909501</v>
      </c>
      <c r="I1372" s="4">
        <f t="shared" si="254"/>
        <v>16885.063811820717</v>
      </c>
      <c r="J1372" s="25">
        <f t="shared" si="261"/>
        <v>14765.295739940633</v>
      </c>
      <c r="K1372" s="15">
        <f t="shared" si="255"/>
        <v>14817.707478140419</v>
      </c>
      <c r="L1372" s="36">
        <f t="shared" si="256"/>
        <v>2127.292521859581</v>
      </c>
      <c r="M1372" s="36">
        <f t="shared" si="257"/>
        <v>2127.292521859581</v>
      </c>
      <c r="N1372" s="36">
        <f t="shared" si="258"/>
        <v>0.12554101633871825</v>
      </c>
      <c r="O1372" s="36">
        <f t="shared" si="259"/>
        <v>4525373.4735596962</v>
      </c>
      <c r="P1372" s="35">
        <f t="shared" si="262"/>
        <v>4525373.4735596962</v>
      </c>
    </row>
    <row r="1373" spans="1:16" x14ac:dyDescent="0.4">
      <c r="A1373" s="1">
        <v>1372</v>
      </c>
      <c r="B1373" s="21">
        <v>41185</v>
      </c>
      <c r="C1373" s="43">
        <v>4</v>
      </c>
      <c r="D1373" s="23">
        <v>14719</v>
      </c>
      <c r="E1373" s="25">
        <f t="shared" si="263"/>
        <v>15077.75</v>
      </c>
      <c r="F1373" s="25">
        <f t="shared" si="264"/>
        <v>15551.5</v>
      </c>
      <c r="G1373" s="25">
        <f t="shared" si="253"/>
        <v>0.94646818634858376</v>
      </c>
      <c r="H1373" s="25">
        <f t="shared" si="260"/>
        <v>1.0020806698719684</v>
      </c>
      <c r="I1373" s="4">
        <f t="shared" si="254"/>
        <v>14688.438209151947</v>
      </c>
      <c r="J1373" s="25">
        <f t="shared" si="261"/>
        <v>14765.465177824693</v>
      </c>
      <c r="K1373" s="15">
        <f t="shared" si="255"/>
        <v>14796.187236365791</v>
      </c>
      <c r="L1373" s="36">
        <f t="shared" si="256"/>
        <v>-77.18723636579125</v>
      </c>
      <c r="M1373" s="36">
        <f t="shared" si="257"/>
        <v>77.18723636579125</v>
      </c>
      <c r="N1373" s="36">
        <f t="shared" si="258"/>
        <v>5.2440543763700833E-3</v>
      </c>
      <c r="O1373" s="36">
        <f t="shared" si="259"/>
        <v>5957.8694577885271</v>
      </c>
      <c r="P1373" s="35">
        <f t="shared" si="262"/>
        <v>5957.8694577885271</v>
      </c>
    </row>
    <row r="1374" spans="1:16" x14ac:dyDescent="0.4">
      <c r="A1374" s="1">
        <v>1373</v>
      </c>
      <c r="B1374" s="21">
        <v>41186</v>
      </c>
      <c r="C1374" s="43">
        <v>1</v>
      </c>
      <c r="D1374" s="23">
        <v>14574</v>
      </c>
      <c r="E1374" s="25">
        <f t="shared" si="263"/>
        <v>16025.25</v>
      </c>
      <c r="F1374" s="25">
        <f t="shared" si="264"/>
        <v>15860</v>
      </c>
      <c r="G1374" s="25">
        <f t="shared" si="253"/>
        <v>0.91891551071878941</v>
      </c>
      <c r="H1374" s="25">
        <f t="shared" si="260"/>
        <v>0.99569607902686397</v>
      </c>
      <c r="I1374" s="4">
        <f t="shared" si="254"/>
        <v>14636.99647611728</v>
      </c>
      <c r="J1374" s="25">
        <f t="shared" si="261"/>
        <v>14765.634615708752</v>
      </c>
      <c r="K1374" s="15">
        <f t="shared" si="255"/>
        <v>14702.08449120454</v>
      </c>
      <c r="L1374" s="36">
        <f t="shared" si="256"/>
        <v>-128.08449120453952</v>
      </c>
      <c r="M1374" s="36">
        <f t="shared" si="257"/>
        <v>128.08449120453952</v>
      </c>
      <c r="N1374" s="36">
        <f t="shared" si="258"/>
        <v>8.7885612189199606E-3</v>
      </c>
      <c r="O1374" s="36">
        <f t="shared" si="259"/>
        <v>16405.636887125762</v>
      </c>
      <c r="P1374" s="35">
        <f t="shared" si="262"/>
        <v>16405.636887125762</v>
      </c>
    </row>
    <row r="1375" spans="1:16" x14ac:dyDescent="0.4">
      <c r="A1375" s="1">
        <v>1374</v>
      </c>
      <c r="B1375" s="21">
        <v>41187</v>
      </c>
      <c r="C1375" s="43">
        <v>2</v>
      </c>
      <c r="D1375" s="23">
        <v>17863</v>
      </c>
      <c r="E1375" s="25">
        <f t="shared" si="263"/>
        <v>15694.75</v>
      </c>
      <c r="F1375" s="25">
        <f t="shared" si="264"/>
        <v>15606.75</v>
      </c>
      <c r="G1375" s="25">
        <f t="shared" si="253"/>
        <v>1.1445688564243035</v>
      </c>
      <c r="H1375" s="25">
        <f t="shared" si="260"/>
        <v>0.99867359391021715</v>
      </c>
      <c r="I1375" s="4">
        <f t="shared" si="254"/>
        <v>17886.725061047244</v>
      </c>
      <c r="J1375" s="25">
        <f t="shared" si="261"/>
        <v>14765.804053592812</v>
      </c>
      <c r="K1375" s="15">
        <f t="shared" si="255"/>
        <v>14746.218601175586</v>
      </c>
      <c r="L1375" s="36">
        <f t="shared" si="256"/>
        <v>3116.7813988244143</v>
      </c>
      <c r="M1375" s="36">
        <f t="shared" si="257"/>
        <v>3116.7813988244143</v>
      </c>
      <c r="N1375" s="36">
        <f t="shared" si="258"/>
        <v>0.17448252806496189</v>
      </c>
      <c r="O1375" s="36">
        <f t="shared" si="259"/>
        <v>9714326.288057873</v>
      </c>
      <c r="P1375" s="35">
        <f t="shared" si="262"/>
        <v>9714326.288057873</v>
      </c>
    </row>
    <row r="1376" spans="1:16" x14ac:dyDescent="0.4">
      <c r="A1376" s="1">
        <v>1375</v>
      </c>
      <c r="B1376" s="21">
        <v>41188</v>
      </c>
      <c r="C1376" s="43">
        <v>3</v>
      </c>
      <c r="D1376" s="23">
        <v>15623</v>
      </c>
      <c r="E1376" s="25">
        <f t="shared" si="263"/>
        <v>15518.75</v>
      </c>
      <c r="F1376" s="25">
        <f t="shared" si="264"/>
        <v>15889.75</v>
      </c>
      <c r="G1376" s="25">
        <f t="shared" si="253"/>
        <v>0.98321244827640464</v>
      </c>
      <c r="H1376" s="25">
        <f t="shared" si="260"/>
        <v>1.0035496571909501</v>
      </c>
      <c r="I1376" s="4">
        <f t="shared" si="254"/>
        <v>15567.739860258194</v>
      </c>
      <c r="J1376" s="25">
        <f t="shared" si="261"/>
        <v>14765.973491476872</v>
      </c>
      <c r="K1376" s="15">
        <f t="shared" si="255"/>
        <v>14818.387635462272</v>
      </c>
      <c r="L1376" s="36">
        <f t="shared" si="256"/>
        <v>804.61236453772835</v>
      </c>
      <c r="M1376" s="36">
        <f t="shared" si="257"/>
        <v>804.61236453772835</v>
      </c>
      <c r="N1376" s="36">
        <f t="shared" si="258"/>
        <v>5.1501783558710129E-2</v>
      </c>
      <c r="O1376" s="36">
        <f t="shared" si="259"/>
        <v>647401.05716699432</v>
      </c>
      <c r="P1376" s="35">
        <f t="shared" si="262"/>
        <v>647401.05716699432</v>
      </c>
    </row>
    <row r="1377" spans="1:16" x14ac:dyDescent="0.4">
      <c r="A1377" s="1">
        <v>1376</v>
      </c>
      <c r="B1377" s="21">
        <v>41189</v>
      </c>
      <c r="C1377" s="43">
        <v>4</v>
      </c>
      <c r="D1377" s="23">
        <v>14015</v>
      </c>
      <c r="E1377" s="25">
        <f t="shared" si="263"/>
        <v>16260.75</v>
      </c>
      <c r="F1377" s="25">
        <f t="shared" si="264"/>
        <v>16229</v>
      </c>
      <c r="G1377" s="25">
        <f t="shared" si="253"/>
        <v>0.86357754636761352</v>
      </c>
      <c r="H1377" s="25">
        <f t="shared" si="260"/>
        <v>1.0020806698719684</v>
      </c>
      <c r="I1377" s="4">
        <f t="shared" si="254"/>
        <v>13985.899959322274</v>
      </c>
      <c r="J1377" s="25">
        <f t="shared" si="261"/>
        <v>14766.142929360933</v>
      </c>
      <c r="K1377" s="15">
        <f t="shared" si="255"/>
        <v>14796.866398079233</v>
      </c>
      <c r="L1377" s="36">
        <f t="shared" si="256"/>
        <v>-781.86639807923348</v>
      </c>
      <c r="M1377" s="36">
        <f t="shared" si="257"/>
        <v>781.86639807923348</v>
      </c>
      <c r="N1377" s="36">
        <f t="shared" si="258"/>
        <v>5.5787827190812232E-2</v>
      </c>
      <c r="O1377" s="36">
        <f t="shared" si="259"/>
        <v>611315.06444539444</v>
      </c>
      <c r="P1377" s="35">
        <f t="shared" si="262"/>
        <v>611315.06444539444</v>
      </c>
    </row>
    <row r="1378" spans="1:16" x14ac:dyDescent="0.4">
      <c r="A1378" s="1">
        <v>1377</v>
      </c>
      <c r="B1378" s="21">
        <v>41190</v>
      </c>
      <c r="C1378" s="43">
        <v>1</v>
      </c>
      <c r="D1378" s="23">
        <v>17542</v>
      </c>
      <c r="E1378" s="25">
        <f t="shared" si="263"/>
        <v>16197.25</v>
      </c>
      <c r="F1378" s="25">
        <f t="shared" si="264"/>
        <v>16491.75</v>
      </c>
      <c r="G1378" s="25">
        <f t="shared" si="253"/>
        <v>1.0636833568299302</v>
      </c>
      <c r="H1378" s="25">
        <f t="shared" si="260"/>
        <v>0.99569607902686397</v>
      </c>
      <c r="I1378" s="4">
        <f t="shared" si="254"/>
        <v>17617.825729658936</v>
      </c>
      <c r="J1378" s="25">
        <f t="shared" si="261"/>
        <v>14766.312367244993</v>
      </c>
      <c r="K1378" s="15">
        <f t="shared" si="255"/>
        <v>14702.759325751729</v>
      </c>
      <c r="L1378" s="36">
        <f t="shared" si="256"/>
        <v>2839.2406742482708</v>
      </c>
      <c r="M1378" s="36">
        <f t="shared" si="257"/>
        <v>2839.2406742482708</v>
      </c>
      <c r="N1378" s="36">
        <f t="shared" si="258"/>
        <v>0.16185387494289538</v>
      </c>
      <c r="O1378" s="36">
        <f t="shared" si="259"/>
        <v>8061287.6063057752</v>
      </c>
      <c r="P1378" s="35">
        <f t="shared" si="262"/>
        <v>8061287.6063057752</v>
      </c>
    </row>
    <row r="1379" spans="1:16" x14ac:dyDescent="0.4">
      <c r="A1379" s="1">
        <v>1378</v>
      </c>
      <c r="B1379" s="21">
        <v>41191</v>
      </c>
      <c r="C1379" s="43">
        <v>2</v>
      </c>
      <c r="D1379" s="23">
        <v>17609</v>
      </c>
      <c r="E1379" s="25">
        <f t="shared" si="263"/>
        <v>16786.25</v>
      </c>
      <c r="F1379" s="25">
        <f t="shared" si="264"/>
        <v>16789.5</v>
      </c>
      <c r="G1379" s="25">
        <f t="shared" si="253"/>
        <v>1.0488102683224634</v>
      </c>
      <c r="H1379" s="25">
        <f t="shared" si="260"/>
        <v>0.99867359391021715</v>
      </c>
      <c r="I1379" s="4">
        <f t="shared" si="254"/>
        <v>17632.387706431222</v>
      </c>
      <c r="J1379" s="25">
        <f t="shared" si="261"/>
        <v>14766.481805129053</v>
      </c>
      <c r="K1379" s="15">
        <f t="shared" si="255"/>
        <v>14746.895453738061</v>
      </c>
      <c r="L1379" s="36">
        <f t="shared" si="256"/>
        <v>2862.1045462619386</v>
      </c>
      <c r="M1379" s="36">
        <f t="shared" si="257"/>
        <v>2862.1045462619386</v>
      </c>
      <c r="N1379" s="36">
        <f t="shared" si="258"/>
        <v>0.1625364612562859</v>
      </c>
      <c r="O1379" s="36">
        <f t="shared" si="259"/>
        <v>8191642.4337332575</v>
      </c>
      <c r="P1379" s="35">
        <f t="shared" si="262"/>
        <v>8191642.4337332575</v>
      </c>
    </row>
    <row r="1380" spans="1:16" x14ac:dyDescent="0.4">
      <c r="A1380" s="1">
        <v>1379</v>
      </c>
      <c r="B1380" s="21">
        <v>41192</v>
      </c>
      <c r="C1380" s="43">
        <v>3</v>
      </c>
      <c r="D1380" s="23">
        <v>17979</v>
      </c>
      <c r="E1380" s="25">
        <f t="shared" si="263"/>
        <v>16792.75</v>
      </c>
      <c r="F1380" s="25">
        <f t="shared" si="264"/>
        <v>16390.375</v>
      </c>
      <c r="G1380" s="25">
        <f t="shared" si="253"/>
        <v>1.0969242619525179</v>
      </c>
      <c r="H1380" s="25">
        <f t="shared" si="260"/>
        <v>1.0035496571909501</v>
      </c>
      <c r="I1380" s="4">
        <f t="shared" si="254"/>
        <v>17915.406448670681</v>
      </c>
      <c r="J1380" s="25">
        <f t="shared" si="261"/>
        <v>14766.651243013113</v>
      </c>
      <c r="K1380" s="15">
        <f t="shared" si="255"/>
        <v>14819.067792784128</v>
      </c>
      <c r="L1380" s="36">
        <f t="shared" si="256"/>
        <v>3159.932207215872</v>
      </c>
      <c r="M1380" s="36">
        <f t="shared" si="257"/>
        <v>3159.932207215872</v>
      </c>
      <c r="N1380" s="36">
        <f t="shared" si="258"/>
        <v>0.17575683893519506</v>
      </c>
      <c r="O1380" s="36">
        <f t="shared" si="259"/>
        <v>9985171.5542001724</v>
      </c>
      <c r="P1380" s="35">
        <f t="shared" si="262"/>
        <v>9985171.5542001724</v>
      </c>
    </row>
    <row r="1381" spans="1:16" x14ac:dyDescent="0.4">
      <c r="A1381" s="1">
        <v>1380</v>
      </c>
      <c r="B1381" s="21">
        <v>41193</v>
      </c>
      <c r="C1381" s="43">
        <v>4</v>
      </c>
      <c r="D1381" s="23">
        <v>14041</v>
      </c>
      <c r="E1381" s="25">
        <f t="shared" si="263"/>
        <v>15988</v>
      </c>
      <c r="F1381" s="25">
        <f t="shared" si="264"/>
        <v>15591</v>
      </c>
      <c r="G1381" s="25">
        <f t="shared" si="253"/>
        <v>0.90058367006606377</v>
      </c>
      <c r="H1381" s="25">
        <f t="shared" si="260"/>
        <v>1.0020806698719684</v>
      </c>
      <c r="I1381" s="4">
        <f t="shared" si="254"/>
        <v>14011.845974230757</v>
      </c>
      <c r="J1381" s="25">
        <f t="shared" si="261"/>
        <v>14766.820680897174</v>
      </c>
      <c r="K1381" s="15">
        <f t="shared" si="255"/>
        <v>14797.545559792676</v>
      </c>
      <c r="L1381" s="36">
        <f t="shared" si="256"/>
        <v>-756.5455597926757</v>
      </c>
      <c r="M1381" s="36">
        <f t="shared" si="257"/>
        <v>756.5455597926757</v>
      </c>
      <c r="N1381" s="36">
        <f t="shared" si="258"/>
        <v>5.3881173690810892E-2</v>
      </c>
      <c r="O1381" s="36">
        <f t="shared" si="259"/>
        <v>572361.18404201302</v>
      </c>
      <c r="P1381" s="35">
        <f t="shared" si="262"/>
        <v>572361.18404201302</v>
      </c>
    </row>
    <row r="1382" spans="1:16" x14ac:dyDescent="0.4">
      <c r="A1382" s="1">
        <v>1381</v>
      </c>
      <c r="B1382" s="21">
        <v>41194</v>
      </c>
      <c r="C1382" s="43">
        <v>1</v>
      </c>
      <c r="D1382" s="23">
        <v>14323</v>
      </c>
      <c r="E1382" s="25">
        <f t="shared" si="263"/>
        <v>15194</v>
      </c>
      <c r="F1382" s="25">
        <f t="shared" si="264"/>
        <v>14629.625</v>
      </c>
      <c r="G1382" s="25">
        <f t="shared" si="253"/>
        <v>0.97904081615215699</v>
      </c>
      <c r="H1382" s="25">
        <f t="shared" si="260"/>
        <v>0.99569607902686397</v>
      </c>
      <c r="I1382" s="4">
        <f t="shared" si="254"/>
        <v>14384.911522397955</v>
      </c>
      <c r="J1382" s="25">
        <f t="shared" si="261"/>
        <v>14766.990118781234</v>
      </c>
      <c r="K1382" s="15">
        <f t="shared" si="255"/>
        <v>14703.434160298919</v>
      </c>
      <c r="L1382" s="36">
        <f t="shared" si="256"/>
        <v>-380.43416029891887</v>
      </c>
      <c r="M1382" s="36">
        <f t="shared" si="257"/>
        <v>380.43416029891887</v>
      </c>
      <c r="N1382" s="36">
        <f t="shared" si="258"/>
        <v>2.6561066836481104E-2</v>
      </c>
      <c r="O1382" s="36">
        <f t="shared" si="259"/>
        <v>144730.15032234348</v>
      </c>
      <c r="P1382" s="35">
        <f t="shared" si="262"/>
        <v>144730.15032234348</v>
      </c>
    </row>
    <row r="1383" spans="1:16" x14ac:dyDescent="0.4">
      <c r="A1383" s="1">
        <v>1382</v>
      </c>
      <c r="B1383" s="21">
        <v>41195</v>
      </c>
      <c r="C1383" s="43">
        <v>2</v>
      </c>
      <c r="D1383" s="23">
        <v>14433</v>
      </c>
      <c r="E1383" s="25">
        <f t="shared" si="263"/>
        <v>14065.25</v>
      </c>
      <c r="F1383" s="25">
        <f t="shared" si="264"/>
        <v>14464.5</v>
      </c>
      <c r="G1383" s="25">
        <f t="shared" si="253"/>
        <v>0.99782225448511874</v>
      </c>
      <c r="H1383" s="25">
        <f t="shared" si="260"/>
        <v>0.99867359391021715</v>
      </c>
      <c r="I1383" s="4">
        <f t="shared" si="254"/>
        <v>14452.169445563168</v>
      </c>
      <c r="J1383" s="25">
        <f t="shared" si="261"/>
        <v>14767.159556665294</v>
      </c>
      <c r="K1383" s="15">
        <f t="shared" si="255"/>
        <v>14747.572306300539</v>
      </c>
      <c r="L1383" s="36">
        <f t="shared" si="256"/>
        <v>-314.57230630053891</v>
      </c>
      <c r="M1383" s="36">
        <f t="shared" si="257"/>
        <v>314.57230630053891</v>
      </c>
      <c r="N1383" s="36">
        <f t="shared" si="258"/>
        <v>2.1795351368429219E-2</v>
      </c>
      <c r="O1383" s="36">
        <f t="shared" si="259"/>
        <v>98955.735891240067</v>
      </c>
      <c r="P1383" s="35">
        <f t="shared" si="262"/>
        <v>98955.735891240067</v>
      </c>
    </row>
    <row r="1384" spans="1:16" x14ac:dyDescent="0.4">
      <c r="A1384" s="1">
        <v>1383</v>
      </c>
      <c r="B1384" s="21">
        <v>41196</v>
      </c>
      <c r="C1384" s="43">
        <v>3</v>
      </c>
      <c r="D1384" s="23">
        <v>13464</v>
      </c>
      <c r="E1384" s="25">
        <f t="shared" si="263"/>
        <v>14863.75</v>
      </c>
      <c r="F1384" s="25">
        <f t="shared" si="264"/>
        <v>15298</v>
      </c>
      <c r="G1384" s="25">
        <f t="shared" si="253"/>
        <v>0.88011504771865601</v>
      </c>
      <c r="H1384" s="25">
        <f t="shared" si="260"/>
        <v>1.0035496571909501</v>
      </c>
      <c r="I1384" s="4">
        <f t="shared" si="254"/>
        <v>13416.376462812284</v>
      </c>
      <c r="J1384" s="25">
        <f t="shared" si="261"/>
        <v>14767.328994549353</v>
      </c>
      <c r="K1384" s="15">
        <f t="shared" si="255"/>
        <v>14819.747950105981</v>
      </c>
      <c r="L1384" s="36">
        <f t="shared" si="256"/>
        <v>-1355.7479501059806</v>
      </c>
      <c r="M1384" s="36">
        <f t="shared" si="257"/>
        <v>1355.7479501059806</v>
      </c>
      <c r="N1384" s="36">
        <f t="shared" si="258"/>
        <v>0.10069429219444301</v>
      </c>
      <c r="O1384" s="36">
        <f t="shared" si="259"/>
        <v>1838052.5042165685</v>
      </c>
      <c r="P1384" s="35">
        <f t="shared" si="262"/>
        <v>1838052.5042165685</v>
      </c>
    </row>
    <row r="1385" spans="1:16" x14ac:dyDescent="0.4">
      <c r="A1385" s="1">
        <v>1384</v>
      </c>
      <c r="B1385" s="21">
        <v>41197</v>
      </c>
      <c r="C1385" s="43">
        <v>4</v>
      </c>
      <c r="D1385" s="23">
        <v>17235</v>
      </c>
      <c r="E1385" s="25">
        <f t="shared" si="263"/>
        <v>15732.25</v>
      </c>
      <c r="F1385" s="25">
        <f t="shared" si="264"/>
        <v>16173.5</v>
      </c>
      <c r="G1385" s="25">
        <f t="shared" si="253"/>
        <v>1.0656320524314464</v>
      </c>
      <c r="H1385" s="25">
        <f t="shared" si="260"/>
        <v>1.0020806698719684</v>
      </c>
      <c r="I1385" s="4">
        <f t="shared" si="254"/>
        <v>17199.214113372771</v>
      </c>
      <c r="J1385" s="25">
        <f t="shared" si="261"/>
        <v>14767.498432433413</v>
      </c>
      <c r="K1385" s="15">
        <f t="shared" si="255"/>
        <v>14798.224721506118</v>
      </c>
      <c r="L1385" s="36">
        <f t="shared" si="256"/>
        <v>2436.7752784938821</v>
      </c>
      <c r="M1385" s="36">
        <f t="shared" si="257"/>
        <v>2436.7752784938821</v>
      </c>
      <c r="N1385" s="36">
        <f t="shared" si="258"/>
        <v>0.14138527870576628</v>
      </c>
      <c r="O1385" s="36">
        <f t="shared" si="259"/>
        <v>5937873.7578789368</v>
      </c>
      <c r="P1385" s="35">
        <f t="shared" si="262"/>
        <v>5937873.7578789368</v>
      </c>
    </row>
    <row r="1386" spans="1:16" x14ac:dyDescent="0.4">
      <c r="A1386" s="1">
        <v>1385</v>
      </c>
      <c r="B1386" s="21">
        <v>41198</v>
      </c>
      <c r="C1386" s="43">
        <v>1</v>
      </c>
      <c r="D1386" s="23">
        <v>17797</v>
      </c>
      <c r="E1386" s="25">
        <f t="shared" si="263"/>
        <v>16614.75</v>
      </c>
      <c r="F1386" s="25">
        <f t="shared" si="264"/>
        <v>16724.75</v>
      </c>
      <c r="G1386" s="25">
        <f t="shared" si="253"/>
        <v>1.0641115711744571</v>
      </c>
      <c r="H1386" s="25">
        <f t="shared" si="260"/>
        <v>0.99569607902686397</v>
      </c>
      <c r="I1386" s="4">
        <f t="shared" si="254"/>
        <v>17873.927973477374</v>
      </c>
      <c r="J1386" s="25">
        <f t="shared" si="261"/>
        <v>14767.667870317473</v>
      </c>
      <c r="K1386" s="15">
        <f t="shared" si="255"/>
        <v>14704.108994846107</v>
      </c>
      <c r="L1386" s="36">
        <f t="shared" si="256"/>
        <v>3092.8910051538933</v>
      </c>
      <c r="M1386" s="36">
        <f t="shared" si="257"/>
        <v>3092.8910051538933</v>
      </c>
      <c r="N1386" s="36">
        <f t="shared" si="258"/>
        <v>0.17378721161734526</v>
      </c>
      <c r="O1386" s="36">
        <f t="shared" si="259"/>
        <v>9565974.7697618604</v>
      </c>
      <c r="P1386" s="35">
        <f t="shared" si="262"/>
        <v>9565974.7697618604</v>
      </c>
    </row>
    <row r="1387" spans="1:16" x14ac:dyDescent="0.4">
      <c r="A1387" s="1">
        <v>1386</v>
      </c>
      <c r="B1387" s="21">
        <v>41199</v>
      </c>
      <c r="C1387" s="43">
        <v>2</v>
      </c>
      <c r="D1387" s="23">
        <v>17963</v>
      </c>
      <c r="E1387" s="25">
        <f t="shared" si="263"/>
        <v>16834.75</v>
      </c>
      <c r="F1387" s="25">
        <f t="shared" si="264"/>
        <v>16881.75</v>
      </c>
      <c r="G1387" s="25">
        <f t="shared" si="253"/>
        <v>1.0640484546921971</v>
      </c>
      <c r="H1387" s="25">
        <f t="shared" si="260"/>
        <v>0.99867359391021715</v>
      </c>
      <c r="I1387" s="4">
        <f t="shared" si="254"/>
        <v>17986.857877825205</v>
      </c>
      <c r="J1387" s="25">
        <f t="shared" si="261"/>
        <v>14767.837308201533</v>
      </c>
      <c r="K1387" s="15">
        <f t="shared" si="255"/>
        <v>14748.249158863013</v>
      </c>
      <c r="L1387" s="36">
        <f t="shared" si="256"/>
        <v>3214.7508411369872</v>
      </c>
      <c r="M1387" s="36">
        <f t="shared" si="257"/>
        <v>3214.7508411369872</v>
      </c>
      <c r="N1387" s="36">
        <f t="shared" si="258"/>
        <v>0.17896514174341632</v>
      </c>
      <c r="O1387" s="36">
        <f t="shared" si="259"/>
        <v>10334622.970590968</v>
      </c>
      <c r="P1387" s="35">
        <f t="shared" si="262"/>
        <v>10334622.970590968</v>
      </c>
    </row>
    <row r="1388" spans="1:16" x14ac:dyDescent="0.4">
      <c r="A1388" s="1">
        <v>1387</v>
      </c>
      <c r="B1388" s="21">
        <v>41200</v>
      </c>
      <c r="C1388" s="43">
        <v>3</v>
      </c>
      <c r="D1388" s="23">
        <v>14344</v>
      </c>
      <c r="E1388" s="25">
        <f t="shared" si="263"/>
        <v>16928.75</v>
      </c>
      <c r="F1388" s="25">
        <f t="shared" si="264"/>
        <v>16667.25</v>
      </c>
      <c r="G1388" s="25">
        <f t="shared" si="253"/>
        <v>0.8606098786542471</v>
      </c>
      <c r="H1388" s="25">
        <f t="shared" si="260"/>
        <v>1.0035496571909501</v>
      </c>
      <c r="I1388" s="4">
        <f t="shared" si="254"/>
        <v>14293.263813322892</v>
      </c>
      <c r="J1388" s="25">
        <f t="shared" si="261"/>
        <v>14768.006746085593</v>
      </c>
      <c r="K1388" s="15">
        <f t="shared" si="255"/>
        <v>14820.428107427837</v>
      </c>
      <c r="L1388" s="36">
        <f t="shared" si="256"/>
        <v>-476.42810742783695</v>
      </c>
      <c r="M1388" s="36">
        <f t="shared" si="257"/>
        <v>476.42810742783695</v>
      </c>
      <c r="N1388" s="36">
        <f t="shared" si="258"/>
        <v>3.3214452553530185E-2</v>
      </c>
      <c r="O1388" s="36">
        <f t="shared" si="259"/>
        <v>226983.74154727053</v>
      </c>
      <c r="P1388" s="35">
        <f t="shared" si="262"/>
        <v>226983.74154727053</v>
      </c>
    </row>
    <row r="1389" spans="1:16" x14ac:dyDescent="0.4">
      <c r="A1389" s="1">
        <v>1388</v>
      </c>
      <c r="B1389" s="21">
        <v>41201</v>
      </c>
      <c r="C1389" s="43">
        <v>4</v>
      </c>
      <c r="D1389" s="23">
        <v>17611</v>
      </c>
      <c r="E1389" s="25">
        <f t="shared" si="263"/>
        <v>16405.75</v>
      </c>
      <c r="F1389" s="25">
        <f t="shared" si="264"/>
        <v>15894.5</v>
      </c>
      <c r="G1389" s="25">
        <f t="shared" ref="G1389:G1452" si="265">D1389/F1389</f>
        <v>1.1079933310264556</v>
      </c>
      <c r="H1389" s="25">
        <f t="shared" si="260"/>
        <v>1.0020806698719684</v>
      </c>
      <c r="I1389" s="4">
        <f t="shared" ref="I1389:I1452" si="266">D1389/H1389</f>
        <v>17574.433405895437</v>
      </c>
      <c r="J1389" s="25">
        <f t="shared" si="261"/>
        <v>14768.176183969654</v>
      </c>
      <c r="K1389" s="15">
        <f t="shared" ref="K1389:K1452" si="267">H1389*J1389</f>
        <v>14798.90388321956</v>
      </c>
      <c r="L1389" s="36">
        <f t="shared" ref="L1389:L1452" si="268">D1389-K1389</f>
        <v>2812.0961167804398</v>
      </c>
      <c r="M1389" s="36">
        <f t="shared" ref="M1389:M1452" si="269">ABS(L1389)</f>
        <v>2812.0961167804398</v>
      </c>
      <c r="N1389" s="36">
        <f t="shared" ref="N1389:N1452" si="270">M1389/D1389</f>
        <v>0.15967838946002158</v>
      </c>
      <c r="O1389" s="36">
        <f t="shared" ref="O1389:O1452" si="271">L1389^2</f>
        <v>7907884.5700116288</v>
      </c>
      <c r="P1389" s="35">
        <f t="shared" si="262"/>
        <v>7907884.5700116288</v>
      </c>
    </row>
    <row r="1390" spans="1:16" x14ac:dyDescent="0.4">
      <c r="A1390" s="1">
        <v>1389</v>
      </c>
      <c r="B1390" s="21">
        <v>41202</v>
      </c>
      <c r="C1390" s="43">
        <v>1</v>
      </c>
      <c r="D1390" s="23">
        <v>15705</v>
      </c>
      <c r="E1390" s="25">
        <f t="shared" si="263"/>
        <v>15383.25</v>
      </c>
      <c r="F1390" s="25">
        <f t="shared" si="264"/>
        <v>15766.75</v>
      </c>
      <c r="G1390" s="25">
        <f t="shared" si="265"/>
        <v>0.9960835302138995</v>
      </c>
      <c r="H1390" s="25">
        <f t="shared" si="260"/>
        <v>0.99569607902686397</v>
      </c>
      <c r="I1390" s="4">
        <f t="shared" si="266"/>
        <v>15772.885251641408</v>
      </c>
      <c r="J1390" s="25">
        <f t="shared" si="261"/>
        <v>14768.345621853714</v>
      </c>
      <c r="K1390" s="15">
        <f t="shared" si="267"/>
        <v>14704.783829393296</v>
      </c>
      <c r="L1390" s="36">
        <f t="shared" si="268"/>
        <v>1000.2161706067036</v>
      </c>
      <c r="M1390" s="36">
        <f t="shared" si="269"/>
        <v>1000.2161706067036</v>
      </c>
      <c r="N1390" s="36">
        <f t="shared" si="270"/>
        <v>6.3687753620293136E-2</v>
      </c>
      <c r="O1390" s="36">
        <f t="shared" si="271"/>
        <v>1000432.3879431384</v>
      </c>
      <c r="P1390" s="35">
        <f t="shared" si="262"/>
        <v>1000432.3879431384</v>
      </c>
    </row>
    <row r="1391" spans="1:16" x14ac:dyDescent="0.4">
      <c r="A1391" s="1">
        <v>1390</v>
      </c>
      <c r="B1391" s="21">
        <v>41203</v>
      </c>
      <c r="C1391" s="43">
        <v>2</v>
      </c>
      <c r="D1391" s="23">
        <v>13873</v>
      </c>
      <c r="E1391" s="25">
        <f t="shared" si="263"/>
        <v>16150.25</v>
      </c>
      <c r="F1391" s="25">
        <f t="shared" si="264"/>
        <v>16213.625</v>
      </c>
      <c r="G1391" s="25">
        <f t="shared" si="265"/>
        <v>0.85563839055115687</v>
      </c>
      <c r="H1391" s="25">
        <f t="shared" si="260"/>
        <v>0.99867359391021715</v>
      </c>
      <c r="I1391" s="4">
        <f t="shared" si="266"/>
        <v>13891.425671606585</v>
      </c>
      <c r="J1391" s="25">
        <f t="shared" si="261"/>
        <v>14768.515059737774</v>
      </c>
      <c r="K1391" s="15">
        <f t="shared" si="267"/>
        <v>14748.926011425488</v>
      </c>
      <c r="L1391" s="36">
        <f t="shared" si="268"/>
        <v>-875.92601142548847</v>
      </c>
      <c r="M1391" s="36">
        <f t="shared" si="269"/>
        <v>875.92601142548847</v>
      </c>
      <c r="N1391" s="36">
        <f t="shared" si="270"/>
        <v>6.3138903728500576E-2</v>
      </c>
      <c r="O1391" s="36">
        <f t="shared" si="271"/>
        <v>767246.37749176496</v>
      </c>
      <c r="P1391" s="35">
        <f t="shared" si="262"/>
        <v>767246.37749176496</v>
      </c>
    </row>
    <row r="1392" spans="1:16" x14ac:dyDescent="0.4">
      <c r="A1392" s="1">
        <v>1391</v>
      </c>
      <c r="B1392" s="21">
        <v>41204</v>
      </c>
      <c r="C1392" s="43">
        <v>3</v>
      </c>
      <c r="D1392" s="23">
        <v>17412</v>
      </c>
      <c r="E1392" s="25">
        <f t="shared" si="263"/>
        <v>16277</v>
      </c>
      <c r="F1392" s="25">
        <f t="shared" si="264"/>
        <v>16590.5</v>
      </c>
      <c r="G1392" s="25">
        <f t="shared" si="265"/>
        <v>1.0495162894427534</v>
      </c>
      <c r="H1392" s="25">
        <f t="shared" si="260"/>
        <v>1.0035496571909501</v>
      </c>
      <c r="I1392" s="4">
        <f t="shared" si="266"/>
        <v>17350.411985330324</v>
      </c>
      <c r="J1392" s="25">
        <f t="shared" si="261"/>
        <v>14768.684497621834</v>
      </c>
      <c r="K1392" s="15">
        <f t="shared" si="267"/>
        <v>14821.108264749691</v>
      </c>
      <c r="L1392" s="36">
        <f t="shared" si="268"/>
        <v>2590.8917352503086</v>
      </c>
      <c r="M1392" s="36">
        <f t="shared" si="269"/>
        <v>2590.8917352503086</v>
      </c>
      <c r="N1392" s="36">
        <f t="shared" si="270"/>
        <v>0.14879920372446062</v>
      </c>
      <c r="O1392" s="36">
        <f t="shared" si="271"/>
        <v>6712719.9837883553</v>
      </c>
      <c r="P1392" s="35">
        <f t="shared" si="262"/>
        <v>6712719.9837883553</v>
      </c>
    </row>
    <row r="1393" spans="1:16" x14ac:dyDescent="0.4">
      <c r="A1393" s="1">
        <v>1392</v>
      </c>
      <c r="B1393" s="21">
        <v>41205</v>
      </c>
      <c r="C1393" s="43">
        <v>4</v>
      </c>
      <c r="D1393" s="23">
        <v>18118</v>
      </c>
      <c r="E1393" s="25">
        <f t="shared" si="263"/>
        <v>16904</v>
      </c>
      <c r="F1393" s="25">
        <f t="shared" si="264"/>
        <v>17002.25</v>
      </c>
      <c r="G1393" s="25">
        <f t="shared" si="265"/>
        <v>1.065623667455778</v>
      </c>
      <c r="H1393" s="25">
        <f t="shared" si="260"/>
        <v>1.0020806698719684</v>
      </c>
      <c r="I1393" s="4">
        <f t="shared" si="266"/>
        <v>18080.380696610842</v>
      </c>
      <c r="J1393" s="25">
        <f t="shared" si="261"/>
        <v>14768.853935505895</v>
      </c>
      <c r="K1393" s="15">
        <f t="shared" si="267"/>
        <v>14799.583044933004</v>
      </c>
      <c r="L1393" s="36">
        <f t="shared" si="268"/>
        <v>3318.4169550669958</v>
      </c>
      <c r="M1393" s="36">
        <f t="shared" si="269"/>
        <v>3318.4169550669958</v>
      </c>
      <c r="N1393" s="36">
        <f t="shared" si="270"/>
        <v>0.18315580941974807</v>
      </c>
      <c r="O1393" s="36">
        <f t="shared" si="271"/>
        <v>11011891.087676112</v>
      </c>
      <c r="P1393" s="35">
        <f t="shared" si="262"/>
        <v>11011891.087676112</v>
      </c>
    </row>
    <row r="1394" spans="1:16" x14ac:dyDescent="0.4">
      <c r="A1394" s="1">
        <v>1393</v>
      </c>
      <c r="B1394" s="21">
        <v>41206</v>
      </c>
      <c r="C1394" s="43">
        <v>1</v>
      </c>
      <c r="D1394" s="23">
        <v>18213</v>
      </c>
      <c r="E1394" s="25">
        <f t="shared" si="263"/>
        <v>17100.5</v>
      </c>
      <c r="F1394" s="25">
        <f t="shared" si="264"/>
        <v>17196.125</v>
      </c>
      <c r="G1394" s="25">
        <f t="shared" si="265"/>
        <v>1.0591339618664088</v>
      </c>
      <c r="H1394" s="25">
        <f t="shared" si="260"/>
        <v>0.99569607902686397</v>
      </c>
      <c r="I1394" s="4">
        <f t="shared" si="266"/>
        <v>18291.726143785098</v>
      </c>
      <c r="J1394" s="25">
        <f t="shared" si="261"/>
        <v>14769.023373389953</v>
      </c>
      <c r="K1394" s="15">
        <f t="shared" si="267"/>
        <v>14705.458663940484</v>
      </c>
      <c r="L1394" s="36">
        <f t="shared" si="268"/>
        <v>3507.5413360595157</v>
      </c>
      <c r="M1394" s="36">
        <f t="shared" si="269"/>
        <v>3507.5413360595157</v>
      </c>
      <c r="N1394" s="36">
        <f t="shared" si="270"/>
        <v>0.19258449108106934</v>
      </c>
      <c r="O1394" s="36">
        <f t="shared" si="271"/>
        <v>12302846.224166173</v>
      </c>
      <c r="P1394" s="35">
        <f t="shared" si="262"/>
        <v>12302846.224166173</v>
      </c>
    </row>
    <row r="1395" spans="1:16" x14ac:dyDescent="0.4">
      <c r="A1395" s="1">
        <v>1394</v>
      </c>
      <c r="B1395" s="21">
        <v>41207</v>
      </c>
      <c r="C1395" s="43">
        <v>2</v>
      </c>
      <c r="D1395" s="23">
        <v>14659</v>
      </c>
      <c r="E1395" s="25">
        <f t="shared" si="263"/>
        <v>17291.75</v>
      </c>
      <c r="F1395" s="25">
        <f t="shared" si="264"/>
        <v>17020.75</v>
      </c>
      <c r="G1395" s="25">
        <f t="shared" si="265"/>
        <v>0.86124289470205484</v>
      </c>
      <c r="H1395" s="25">
        <f t="shared" si="260"/>
        <v>0.99867359391021715</v>
      </c>
      <c r="I1395" s="4">
        <f t="shared" si="266"/>
        <v>14678.469611481361</v>
      </c>
      <c r="J1395" s="25">
        <f t="shared" si="261"/>
        <v>14769.192811274013</v>
      </c>
      <c r="K1395" s="15">
        <f t="shared" si="267"/>
        <v>14749.602863987962</v>
      </c>
      <c r="L1395" s="36">
        <f t="shared" si="268"/>
        <v>-90.602863987962337</v>
      </c>
      <c r="M1395" s="36">
        <f t="shared" si="269"/>
        <v>90.602863987962337</v>
      </c>
      <c r="N1395" s="36">
        <f t="shared" si="270"/>
        <v>6.1806988190164633E-3</v>
      </c>
      <c r="O1395" s="36">
        <f t="shared" si="271"/>
        <v>8208.8789628212016</v>
      </c>
      <c r="P1395" s="35">
        <f t="shared" si="262"/>
        <v>8208.8789628212016</v>
      </c>
    </row>
    <row r="1396" spans="1:16" x14ac:dyDescent="0.4">
      <c r="A1396" s="1">
        <v>1395</v>
      </c>
      <c r="B1396" s="21">
        <v>41208</v>
      </c>
      <c r="C1396" s="43">
        <v>3</v>
      </c>
      <c r="D1396" s="23">
        <v>18177</v>
      </c>
      <c r="E1396" s="25">
        <f t="shared" si="263"/>
        <v>16749.75</v>
      </c>
      <c r="F1396" s="25">
        <f t="shared" si="264"/>
        <v>16353.375</v>
      </c>
      <c r="G1396" s="25">
        <f t="shared" si="265"/>
        <v>1.1115136783691439</v>
      </c>
      <c r="H1396" s="25">
        <f t="shared" si="260"/>
        <v>1.0035496571909501</v>
      </c>
      <c r="I1396" s="4">
        <f t="shared" si="266"/>
        <v>18112.706102535569</v>
      </c>
      <c r="J1396" s="25">
        <f t="shared" si="261"/>
        <v>14769.362249158074</v>
      </c>
      <c r="K1396" s="15">
        <f t="shared" si="267"/>
        <v>14821.788422071544</v>
      </c>
      <c r="L1396" s="36">
        <f t="shared" si="268"/>
        <v>3355.2115779284559</v>
      </c>
      <c r="M1396" s="36">
        <f t="shared" si="269"/>
        <v>3355.2115779284559</v>
      </c>
      <c r="N1396" s="36">
        <f t="shared" si="270"/>
        <v>0.18458555195733375</v>
      </c>
      <c r="O1396" s="36">
        <f t="shared" si="271"/>
        <v>11257444.732665159</v>
      </c>
      <c r="P1396" s="35">
        <f t="shared" si="262"/>
        <v>11257444.732665159</v>
      </c>
    </row>
    <row r="1397" spans="1:16" x14ac:dyDescent="0.4">
      <c r="A1397" s="1">
        <v>1396</v>
      </c>
      <c r="B1397" s="21">
        <v>41209</v>
      </c>
      <c r="C1397" s="43">
        <v>4</v>
      </c>
      <c r="D1397" s="23">
        <v>15950</v>
      </c>
      <c r="E1397" s="25">
        <f t="shared" si="263"/>
        <v>15957</v>
      </c>
      <c r="F1397" s="25">
        <f t="shared" si="264"/>
        <v>16065.125</v>
      </c>
      <c r="G1397" s="25">
        <f t="shared" si="265"/>
        <v>0.99283385594572093</v>
      </c>
      <c r="H1397" s="25">
        <f t="shared" si="260"/>
        <v>1.0020806698719684</v>
      </c>
      <c r="I1397" s="4">
        <f t="shared" si="266"/>
        <v>15916.882222703551</v>
      </c>
      <c r="J1397" s="25">
        <f t="shared" si="261"/>
        <v>14769.531687042134</v>
      </c>
      <c r="K1397" s="15">
        <f t="shared" si="267"/>
        <v>14800.262206646445</v>
      </c>
      <c r="L1397" s="36">
        <f t="shared" si="268"/>
        <v>1149.7377933535554</v>
      </c>
      <c r="M1397" s="36">
        <f t="shared" si="269"/>
        <v>1149.7377933535554</v>
      </c>
      <c r="N1397" s="36">
        <f t="shared" si="270"/>
        <v>7.2083874191445477E-2</v>
      </c>
      <c r="O1397" s="36">
        <f t="shared" si="271"/>
        <v>1321896.9934655027</v>
      </c>
      <c r="P1397" s="35">
        <f t="shared" si="262"/>
        <v>1321896.9934655027</v>
      </c>
    </row>
    <row r="1398" spans="1:16" x14ac:dyDescent="0.4">
      <c r="A1398" s="1">
        <v>1397</v>
      </c>
      <c r="B1398" s="21">
        <v>41210</v>
      </c>
      <c r="C1398" s="43">
        <v>1</v>
      </c>
      <c r="D1398" s="23">
        <v>15042</v>
      </c>
      <c r="E1398" s="25">
        <f t="shared" si="263"/>
        <v>16173.25</v>
      </c>
      <c r="F1398" s="25">
        <f t="shared" si="264"/>
        <v>16198.5</v>
      </c>
      <c r="G1398" s="25">
        <f t="shared" si="265"/>
        <v>0.92860450041670528</v>
      </c>
      <c r="H1398" s="25">
        <f t="shared" si="260"/>
        <v>0.99569607902686397</v>
      </c>
      <c r="I1398" s="4">
        <f t="shared" si="266"/>
        <v>15107.019417713471</v>
      </c>
      <c r="J1398" s="25">
        <f t="shared" si="261"/>
        <v>14769.701124926194</v>
      </c>
      <c r="K1398" s="15">
        <f t="shared" si="267"/>
        <v>14706.133498487674</v>
      </c>
      <c r="L1398" s="36">
        <f t="shared" si="268"/>
        <v>335.86650151232607</v>
      </c>
      <c r="M1398" s="36">
        <f t="shared" si="269"/>
        <v>335.86650151232607</v>
      </c>
      <c r="N1398" s="36">
        <f t="shared" si="270"/>
        <v>2.2328580076607239E-2</v>
      </c>
      <c r="O1398" s="36">
        <f t="shared" si="271"/>
        <v>112806.30683812933</v>
      </c>
      <c r="P1398" s="35">
        <f t="shared" si="262"/>
        <v>112806.30683812933</v>
      </c>
    </row>
    <row r="1399" spans="1:16" x14ac:dyDescent="0.4">
      <c r="A1399" s="1">
        <v>1398</v>
      </c>
      <c r="B1399" s="21">
        <v>41211</v>
      </c>
      <c r="C1399" s="43">
        <v>2</v>
      </c>
      <c r="D1399" s="23">
        <v>15524</v>
      </c>
      <c r="E1399" s="25">
        <f t="shared" si="263"/>
        <v>16223.75</v>
      </c>
      <c r="F1399" s="25">
        <f t="shared" si="264"/>
        <v>16172.875</v>
      </c>
      <c r="G1399" s="25">
        <f t="shared" si="265"/>
        <v>0.95987880942627701</v>
      </c>
      <c r="H1399" s="25">
        <f t="shared" si="260"/>
        <v>0.99867359391021715</v>
      </c>
      <c r="I1399" s="4">
        <f t="shared" si="266"/>
        <v>15544.618476610727</v>
      </c>
      <c r="J1399" s="25">
        <f t="shared" si="261"/>
        <v>14769.870562810254</v>
      </c>
      <c r="K1399" s="15">
        <f t="shared" si="267"/>
        <v>14750.279716550438</v>
      </c>
      <c r="L1399" s="36">
        <f t="shared" si="268"/>
        <v>773.72028344956198</v>
      </c>
      <c r="M1399" s="36">
        <f t="shared" si="269"/>
        <v>773.72028344956198</v>
      </c>
      <c r="N1399" s="36">
        <f t="shared" si="270"/>
        <v>4.9840265617724942E-2</v>
      </c>
      <c r="O1399" s="36">
        <f t="shared" si="271"/>
        <v>598643.07702127052</v>
      </c>
      <c r="P1399" s="35">
        <f t="shared" si="262"/>
        <v>598643.07702127052</v>
      </c>
    </row>
    <row r="1400" spans="1:16" x14ac:dyDescent="0.4">
      <c r="A1400" s="1">
        <v>1399</v>
      </c>
      <c r="B1400" s="21">
        <v>41212</v>
      </c>
      <c r="C1400" s="43">
        <v>3</v>
      </c>
      <c r="D1400" s="23">
        <v>18379</v>
      </c>
      <c r="E1400" s="25">
        <f t="shared" si="263"/>
        <v>16122</v>
      </c>
      <c r="F1400" s="25">
        <f t="shared" si="264"/>
        <v>15540</v>
      </c>
      <c r="G1400" s="25">
        <f t="shared" si="265"/>
        <v>1.1826898326898327</v>
      </c>
      <c r="H1400" s="25">
        <f t="shared" si="260"/>
        <v>1.0035496571909501</v>
      </c>
      <c r="I1400" s="4">
        <f t="shared" si="266"/>
        <v>18313.991607993685</v>
      </c>
      <c r="J1400" s="25">
        <f t="shared" si="261"/>
        <v>14770.040000694315</v>
      </c>
      <c r="K1400" s="15">
        <f t="shared" si="267"/>
        <v>14822.4685793934</v>
      </c>
      <c r="L1400" s="36">
        <f t="shared" si="268"/>
        <v>3556.5314206065996</v>
      </c>
      <c r="M1400" s="36">
        <f t="shared" si="269"/>
        <v>3556.5314206065996</v>
      </c>
      <c r="N1400" s="36">
        <f t="shared" si="270"/>
        <v>0.19351060561546327</v>
      </c>
      <c r="O1400" s="36">
        <f t="shared" si="271"/>
        <v>12648915.745761998</v>
      </c>
      <c r="P1400" s="35">
        <f t="shared" si="262"/>
        <v>12648915.745761998</v>
      </c>
    </row>
    <row r="1401" spans="1:16" x14ac:dyDescent="0.4">
      <c r="A1401" s="1">
        <v>1400</v>
      </c>
      <c r="B1401" s="21">
        <v>41213</v>
      </c>
      <c r="C1401" s="43">
        <v>4</v>
      </c>
      <c r="D1401" s="23">
        <v>15543</v>
      </c>
      <c r="E1401" s="25">
        <f t="shared" si="263"/>
        <v>14958</v>
      </c>
      <c r="F1401" s="25">
        <f t="shared" si="264"/>
        <v>14940.75</v>
      </c>
      <c r="G1401" s="25">
        <f t="shared" si="265"/>
        <v>1.0403092214246272</v>
      </c>
      <c r="H1401" s="25">
        <f t="shared" si="260"/>
        <v>1.0020806698719684</v>
      </c>
      <c r="I1401" s="4">
        <f t="shared" si="266"/>
        <v>15510.72729702077</v>
      </c>
      <c r="J1401" s="25">
        <f t="shared" si="261"/>
        <v>14770.209438578375</v>
      </c>
      <c r="K1401" s="15">
        <f t="shared" si="267"/>
        <v>14800.941368359889</v>
      </c>
      <c r="L1401" s="36">
        <f t="shared" si="268"/>
        <v>742.05863164011134</v>
      </c>
      <c r="M1401" s="36">
        <f t="shared" si="269"/>
        <v>742.05863164011134</v>
      </c>
      <c r="N1401" s="36">
        <f t="shared" si="270"/>
        <v>4.7742304036550942E-2</v>
      </c>
      <c r="O1401" s="36">
        <f t="shared" si="271"/>
        <v>550651.01279159449</v>
      </c>
      <c r="P1401" s="35">
        <f t="shared" si="262"/>
        <v>550651.01279159449</v>
      </c>
    </row>
    <row r="1402" spans="1:16" x14ac:dyDescent="0.4">
      <c r="A1402" s="1">
        <v>1401</v>
      </c>
      <c r="B1402" s="21">
        <v>41214</v>
      </c>
      <c r="C1402" s="43">
        <v>1</v>
      </c>
      <c r="D1402" s="23">
        <v>10386</v>
      </c>
      <c r="E1402" s="25">
        <f t="shared" si="263"/>
        <v>14923.5</v>
      </c>
      <c r="F1402" s="25">
        <f t="shared" si="264"/>
        <v>14214.25</v>
      </c>
      <c r="G1402" s="25">
        <f t="shared" si="265"/>
        <v>0.73067520270151431</v>
      </c>
      <c r="H1402" s="25">
        <f t="shared" si="260"/>
        <v>0.99569607902686397</v>
      </c>
      <c r="I1402" s="4">
        <f t="shared" si="266"/>
        <v>10430.893742346238</v>
      </c>
      <c r="J1402" s="25">
        <f t="shared" si="261"/>
        <v>14770.378876462435</v>
      </c>
      <c r="K1402" s="15">
        <f t="shared" si="267"/>
        <v>14706.808333034864</v>
      </c>
      <c r="L1402" s="36">
        <f t="shared" si="268"/>
        <v>-4320.8083330348636</v>
      </c>
      <c r="M1402" s="36">
        <f t="shared" si="269"/>
        <v>4320.8083330348636</v>
      </c>
      <c r="N1402" s="36">
        <f t="shared" si="270"/>
        <v>0.41602236982812091</v>
      </c>
      <c r="O1402" s="36">
        <f t="shared" si="271"/>
        <v>18669384.650823519</v>
      </c>
      <c r="P1402" s="35">
        <f t="shared" si="262"/>
        <v>18669384.650823519</v>
      </c>
    </row>
    <row r="1403" spans="1:16" x14ac:dyDescent="0.4">
      <c r="A1403" s="1">
        <v>1402</v>
      </c>
      <c r="B1403" s="21">
        <v>41215</v>
      </c>
      <c r="C1403" s="43">
        <v>2</v>
      </c>
      <c r="D1403" s="23">
        <v>15386</v>
      </c>
      <c r="E1403" s="25">
        <f t="shared" si="263"/>
        <v>13505</v>
      </c>
      <c r="F1403" s="25">
        <f t="shared" si="264"/>
        <v>13278.875</v>
      </c>
      <c r="G1403" s="25">
        <f t="shared" si="265"/>
        <v>1.1586824938106579</v>
      </c>
      <c r="H1403" s="25">
        <f t="shared" si="260"/>
        <v>0.99867359391021715</v>
      </c>
      <c r="I1403" s="4">
        <f t="shared" si="266"/>
        <v>15406.435189457141</v>
      </c>
      <c r="J1403" s="25">
        <f t="shared" si="261"/>
        <v>14770.548314346495</v>
      </c>
      <c r="K1403" s="15">
        <f t="shared" si="267"/>
        <v>14750.956569112914</v>
      </c>
      <c r="L1403" s="36">
        <f t="shared" si="268"/>
        <v>635.04343088708629</v>
      </c>
      <c r="M1403" s="36">
        <f t="shared" si="269"/>
        <v>635.04343088708629</v>
      </c>
      <c r="N1403" s="36">
        <f t="shared" si="270"/>
        <v>4.1274108337910197E-2</v>
      </c>
      <c r="O1403" s="36">
        <f t="shared" si="271"/>
        <v>403280.15911284153</v>
      </c>
      <c r="P1403" s="35">
        <f t="shared" si="262"/>
        <v>403280.15911284153</v>
      </c>
    </row>
    <row r="1404" spans="1:16" x14ac:dyDescent="0.4">
      <c r="A1404" s="1">
        <v>1403</v>
      </c>
      <c r="B1404" s="21">
        <v>41216</v>
      </c>
      <c r="C1404" s="43">
        <v>3</v>
      </c>
      <c r="D1404" s="23">
        <v>12705</v>
      </c>
      <c r="E1404" s="25">
        <f t="shared" si="263"/>
        <v>13052.75</v>
      </c>
      <c r="F1404" s="25">
        <f t="shared" si="264"/>
        <v>14040.25</v>
      </c>
      <c r="G1404" s="25">
        <f t="shared" si="265"/>
        <v>0.9048984170509784</v>
      </c>
      <c r="H1404" s="25">
        <f t="shared" si="260"/>
        <v>1.0035496571909501</v>
      </c>
      <c r="I1404" s="4">
        <f t="shared" si="266"/>
        <v>12660.061122996885</v>
      </c>
      <c r="J1404" s="25">
        <f t="shared" si="261"/>
        <v>14770.717752230554</v>
      </c>
      <c r="K1404" s="15">
        <f t="shared" si="267"/>
        <v>14823.148736715253</v>
      </c>
      <c r="L1404" s="36">
        <f t="shared" si="268"/>
        <v>-2118.1487367152531</v>
      </c>
      <c r="M1404" s="36">
        <f t="shared" si="269"/>
        <v>2118.1487367152531</v>
      </c>
      <c r="N1404" s="36">
        <f t="shared" si="270"/>
        <v>0.16671772819482511</v>
      </c>
      <c r="O1404" s="36">
        <f t="shared" si="271"/>
        <v>4486554.0708484231</v>
      </c>
      <c r="P1404" s="35">
        <f t="shared" si="262"/>
        <v>4486554.0708484231</v>
      </c>
    </row>
    <row r="1405" spans="1:16" x14ac:dyDescent="0.4">
      <c r="A1405" s="1">
        <v>1404</v>
      </c>
      <c r="B1405" s="21">
        <v>41217</v>
      </c>
      <c r="C1405" s="43">
        <v>4</v>
      </c>
      <c r="D1405" s="23">
        <v>13734</v>
      </c>
      <c r="E1405" s="25">
        <f t="shared" si="263"/>
        <v>15027.75</v>
      </c>
      <c r="F1405" s="25">
        <f t="shared" si="264"/>
        <v>15450.875</v>
      </c>
      <c r="G1405" s="25">
        <f t="shared" si="265"/>
        <v>0.88888169763848324</v>
      </c>
      <c r="H1405" s="25">
        <f t="shared" si="260"/>
        <v>1.0020806698719684</v>
      </c>
      <c r="I1405" s="4">
        <f t="shared" si="266"/>
        <v>13705.4834135806</v>
      </c>
      <c r="J1405" s="25">
        <f t="shared" si="261"/>
        <v>14770.887190114614</v>
      </c>
      <c r="K1405" s="15">
        <f t="shared" si="267"/>
        <v>14801.620530073329</v>
      </c>
      <c r="L1405" s="36">
        <f t="shared" si="268"/>
        <v>-1067.6205300733291</v>
      </c>
      <c r="M1405" s="36">
        <f t="shared" si="269"/>
        <v>1067.6205300733291</v>
      </c>
      <c r="N1405" s="36">
        <f t="shared" si="270"/>
        <v>7.7735585413814548E-2</v>
      </c>
      <c r="O1405" s="36">
        <f t="shared" si="271"/>
        <v>1139813.5962340562</v>
      </c>
      <c r="P1405" s="35">
        <f t="shared" si="262"/>
        <v>1139813.5962340562</v>
      </c>
    </row>
    <row r="1406" spans="1:16" x14ac:dyDescent="0.4">
      <c r="A1406" s="1">
        <v>1405</v>
      </c>
      <c r="B1406" s="21">
        <v>41218</v>
      </c>
      <c r="C1406" s="43">
        <v>1</v>
      </c>
      <c r="D1406" s="23">
        <v>18286</v>
      </c>
      <c r="E1406" s="25">
        <f t="shared" si="263"/>
        <v>15874</v>
      </c>
      <c r="F1406" s="25">
        <f t="shared" si="264"/>
        <v>16634.5</v>
      </c>
      <c r="G1406" s="25">
        <f t="shared" si="265"/>
        <v>1.0992816135140822</v>
      </c>
      <c r="H1406" s="25">
        <f t="shared" si="260"/>
        <v>0.99569607902686397</v>
      </c>
      <c r="I1406" s="4">
        <f t="shared" si="266"/>
        <v>18365.041688093905</v>
      </c>
      <c r="J1406" s="25">
        <f t="shared" si="261"/>
        <v>14771.056627998674</v>
      </c>
      <c r="K1406" s="15">
        <f t="shared" si="267"/>
        <v>14707.483167582051</v>
      </c>
      <c r="L1406" s="36">
        <f t="shared" si="268"/>
        <v>3578.5168324179485</v>
      </c>
      <c r="M1406" s="36">
        <f t="shared" si="269"/>
        <v>3578.5168324179485</v>
      </c>
      <c r="N1406" s="36">
        <f t="shared" si="270"/>
        <v>0.19569708150595802</v>
      </c>
      <c r="O1406" s="36">
        <f t="shared" si="271"/>
        <v>12805782.719898587</v>
      </c>
      <c r="P1406" s="35">
        <f t="shared" si="262"/>
        <v>12805782.719898587</v>
      </c>
    </row>
    <row r="1407" spans="1:16" x14ac:dyDescent="0.4">
      <c r="A1407" s="1">
        <v>1406</v>
      </c>
      <c r="B1407" s="21">
        <v>41219</v>
      </c>
      <c r="C1407" s="43">
        <v>2</v>
      </c>
      <c r="D1407" s="23">
        <v>18771</v>
      </c>
      <c r="E1407" s="25">
        <f t="shared" si="263"/>
        <v>17395</v>
      </c>
      <c r="F1407" s="25">
        <f t="shared" si="264"/>
        <v>17562.125</v>
      </c>
      <c r="G1407" s="25">
        <f t="shared" si="265"/>
        <v>1.0688342099831314</v>
      </c>
      <c r="H1407" s="25">
        <f t="shared" si="260"/>
        <v>0.99867359391021715</v>
      </c>
      <c r="I1407" s="4">
        <f t="shared" si="266"/>
        <v>18795.931037391136</v>
      </c>
      <c r="J1407" s="25">
        <f t="shared" si="261"/>
        <v>14771.226065882734</v>
      </c>
      <c r="K1407" s="15">
        <f t="shared" si="267"/>
        <v>14751.633421675388</v>
      </c>
      <c r="L1407" s="36">
        <f t="shared" si="268"/>
        <v>4019.3665783246124</v>
      </c>
      <c r="M1407" s="36">
        <f t="shared" si="269"/>
        <v>4019.3665783246124</v>
      </c>
      <c r="N1407" s="36">
        <f t="shared" si="270"/>
        <v>0.21412639594718516</v>
      </c>
      <c r="O1407" s="36">
        <f t="shared" si="271"/>
        <v>16155307.690952903</v>
      </c>
      <c r="P1407" s="35">
        <f t="shared" si="262"/>
        <v>16155307.690952903</v>
      </c>
    </row>
    <row r="1408" spans="1:16" x14ac:dyDescent="0.4">
      <c r="A1408" s="1">
        <v>1407</v>
      </c>
      <c r="B1408" s="21">
        <v>41220</v>
      </c>
      <c r="C1408" s="43">
        <v>3</v>
      </c>
      <c r="D1408" s="23">
        <v>18789</v>
      </c>
      <c r="E1408" s="25">
        <f t="shared" si="263"/>
        <v>17729.25</v>
      </c>
      <c r="F1408" s="25">
        <f t="shared" si="264"/>
        <v>17780.25</v>
      </c>
      <c r="G1408" s="25">
        <f t="shared" si="265"/>
        <v>1.0567342978867</v>
      </c>
      <c r="H1408" s="25">
        <f t="shared" si="260"/>
        <v>1.0035496571909501</v>
      </c>
      <c r="I1408" s="4">
        <f t="shared" si="266"/>
        <v>18722.541396299763</v>
      </c>
      <c r="J1408" s="25">
        <f t="shared" si="261"/>
        <v>14771.395503766795</v>
      </c>
      <c r="K1408" s="15">
        <f t="shared" si="267"/>
        <v>14823.828894037109</v>
      </c>
      <c r="L1408" s="36">
        <f t="shared" si="268"/>
        <v>3965.1711059628906</v>
      </c>
      <c r="M1408" s="36">
        <f t="shared" si="269"/>
        <v>3965.1711059628906</v>
      </c>
      <c r="N1408" s="36">
        <f t="shared" si="270"/>
        <v>0.21103683569976531</v>
      </c>
      <c r="O1408" s="36">
        <f t="shared" si="271"/>
        <v>15722581.899562974</v>
      </c>
      <c r="P1408" s="35">
        <f t="shared" si="262"/>
        <v>15722581.899562974</v>
      </c>
    </row>
    <row r="1409" spans="1:16" x14ac:dyDescent="0.4">
      <c r="A1409" s="1">
        <v>1408</v>
      </c>
      <c r="B1409" s="21">
        <v>41221</v>
      </c>
      <c r="C1409" s="43">
        <v>4</v>
      </c>
      <c r="D1409" s="23">
        <v>15071</v>
      </c>
      <c r="E1409" s="25">
        <f t="shared" si="263"/>
        <v>17831.25</v>
      </c>
      <c r="F1409" s="25">
        <f t="shared" si="264"/>
        <v>17594</v>
      </c>
      <c r="G1409" s="25">
        <f t="shared" si="265"/>
        <v>0.85659884051381152</v>
      </c>
      <c r="H1409" s="25">
        <f t="shared" si="260"/>
        <v>1.0020806698719684</v>
      </c>
      <c r="I1409" s="4">
        <f t="shared" si="266"/>
        <v>15039.707334066785</v>
      </c>
      <c r="J1409" s="25">
        <f t="shared" si="261"/>
        <v>14771.564941650855</v>
      </c>
      <c r="K1409" s="15">
        <f t="shared" si="267"/>
        <v>14802.299691786773</v>
      </c>
      <c r="L1409" s="36">
        <f t="shared" si="268"/>
        <v>268.70030821322689</v>
      </c>
      <c r="M1409" s="36">
        <f t="shared" si="269"/>
        <v>268.70030821322689</v>
      </c>
      <c r="N1409" s="36">
        <f t="shared" si="270"/>
        <v>1.7828963453866822E-2</v>
      </c>
      <c r="O1409" s="36">
        <f t="shared" si="271"/>
        <v>72199.855633883126</v>
      </c>
      <c r="P1409" s="35">
        <f t="shared" si="262"/>
        <v>72199.855633883126</v>
      </c>
    </row>
    <row r="1410" spans="1:16" x14ac:dyDescent="0.4">
      <c r="A1410" s="1">
        <v>1409</v>
      </c>
      <c r="B1410" s="21">
        <v>41222</v>
      </c>
      <c r="C1410" s="43">
        <v>1</v>
      </c>
      <c r="D1410" s="23">
        <v>18694</v>
      </c>
      <c r="E1410" s="25">
        <f t="shared" si="263"/>
        <v>17356.75</v>
      </c>
      <c r="F1410" s="25">
        <f t="shared" si="264"/>
        <v>16931.375</v>
      </c>
      <c r="G1410" s="25">
        <f t="shared" si="265"/>
        <v>1.1041040671534355</v>
      </c>
      <c r="H1410" s="25">
        <f t="shared" ref="H1410:H1473" si="272">VLOOKUP(C1410,$Q$38:$S$42,3,FALSE)</f>
        <v>0.99569607902686397</v>
      </c>
      <c r="I1410" s="4">
        <f t="shared" si="266"/>
        <v>18774.805278203406</v>
      </c>
      <c r="J1410" s="25">
        <f t="shared" si="261"/>
        <v>14771.734379534915</v>
      </c>
      <c r="K1410" s="15">
        <f t="shared" si="267"/>
        <v>14708.158002129241</v>
      </c>
      <c r="L1410" s="36">
        <f t="shared" si="268"/>
        <v>3985.8419978707589</v>
      </c>
      <c r="M1410" s="36">
        <f t="shared" si="269"/>
        <v>3985.8419978707589</v>
      </c>
      <c r="N1410" s="36">
        <f t="shared" si="270"/>
        <v>0.21321504214564882</v>
      </c>
      <c r="O1410" s="36">
        <f t="shared" si="271"/>
        <v>15886936.431990363</v>
      </c>
      <c r="P1410" s="35">
        <f t="shared" si="262"/>
        <v>15886936.431990363</v>
      </c>
    </row>
    <row r="1411" spans="1:16" x14ac:dyDescent="0.4">
      <c r="A1411" s="1">
        <v>1410</v>
      </c>
      <c r="B1411" s="21">
        <v>41223</v>
      </c>
      <c r="C1411" s="43">
        <v>2</v>
      </c>
      <c r="D1411" s="23">
        <v>16873</v>
      </c>
      <c r="E1411" s="25">
        <f t="shared" si="263"/>
        <v>16506</v>
      </c>
      <c r="F1411" s="25">
        <f t="shared" si="264"/>
        <v>17010.625</v>
      </c>
      <c r="G1411" s="25">
        <f t="shared" si="265"/>
        <v>0.99190946834698901</v>
      </c>
      <c r="H1411" s="25">
        <f t="shared" si="272"/>
        <v>0.99867359391021715</v>
      </c>
      <c r="I1411" s="4">
        <f t="shared" si="266"/>
        <v>16895.410174945428</v>
      </c>
      <c r="J1411" s="25">
        <f t="shared" ref="J1411:J1474" si="273">INTERCEPT($I$2:$I$3896,$A$2:$A$3896)+SLOPE($I$2:$I$3896,$A$2:$A$3896)*A1411</f>
        <v>14771.903817418975</v>
      </c>
      <c r="K1411" s="15">
        <f t="shared" si="267"/>
        <v>14752.310274237865</v>
      </c>
      <c r="L1411" s="36">
        <f t="shared" si="268"/>
        <v>2120.6897257621349</v>
      </c>
      <c r="M1411" s="36">
        <f t="shared" si="269"/>
        <v>2120.6897257621349</v>
      </c>
      <c r="N1411" s="36">
        <f t="shared" si="270"/>
        <v>0.12568539831459344</v>
      </c>
      <c r="O1411" s="36">
        <f t="shared" si="271"/>
        <v>4497324.9129530787</v>
      </c>
      <c r="P1411" s="35">
        <f t="shared" ref="P1411:P1474" si="274">(D1411-K1411)^2</f>
        <v>4497324.9129530787</v>
      </c>
    </row>
    <row r="1412" spans="1:16" x14ac:dyDescent="0.4">
      <c r="A1412" s="1">
        <v>1411</v>
      </c>
      <c r="B1412" s="21">
        <v>41224</v>
      </c>
      <c r="C1412" s="43">
        <v>3</v>
      </c>
      <c r="D1412" s="23">
        <v>15386</v>
      </c>
      <c r="E1412" s="25">
        <f t="shared" si="263"/>
        <v>17515.25</v>
      </c>
      <c r="F1412" s="25">
        <f t="shared" si="264"/>
        <v>17607.625</v>
      </c>
      <c r="G1412" s="25">
        <f t="shared" si="265"/>
        <v>0.87382597028276099</v>
      </c>
      <c r="H1412" s="25">
        <f t="shared" si="272"/>
        <v>1.0035496571909501</v>
      </c>
      <c r="I1412" s="4">
        <f t="shared" si="266"/>
        <v>15331.578153359314</v>
      </c>
      <c r="J1412" s="25">
        <f t="shared" si="273"/>
        <v>14772.073255303036</v>
      </c>
      <c r="K1412" s="15">
        <f t="shared" si="267"/>
        <v>14824.509051358964</v>
      </c>
      <c r="L1412" s="36">
        <f t="shared" si="268"/>
        <v>561.49094864103608</v>
      </c>
      <c r="M1412" s="36">
        <f t="shared" si="269"/>
        <v>561.49094864103608</v>
      </c>
      <c r="N1412" s="36">
        <f t="shared" si="270"/>
        <v>3.6493627235216174E-2</v>
      </c>
      <c r="O1412" s="36">
        <f t="shared" si="271"/>
        <v>315272.08540581062</v>
      </c>
      <c r="P1412" s="35">
        <f t="shared" si="274"/>
        <v>315272.08540581062</v>
      </c>
    </row>
    <row r="1413" spans="1:16" x14ac:dyDescent="0.4">
      <c r="A1413" s="1">
        <v>1412</v>
      </c>
      <c r="B1413" s="21">
        <v>41225</v>
      </c>
      <c r="C1413" s="43">
        <v>4</v>
      </c>
      <c r="D1413" s="23">
        <v>19108</v>
      </c>
      <c r="E1413" s="25">
        <f t="shared" ref="E1413:E1476" si="275">AVERAGE(D1411:D1414)</f>
        <v>17700</v>
      </c>
      <c r="F1413" s="25">
        <f t="shared" ref="F1413:F1476" si="276">AVERAGE(E1413:E1414)</f>
        <v>18047.625</v>
      </c>
      <c r="G1413" s="25">
        <f t="shared" si="265"/>
        <v>1.0587542682208877</v>
      </c>
      <c r="H1413" s="25">
        <f t="shared" si="272"/>
        <v>1.0020806698719684</v>
      </c>
      <c r="I1413" s="4">
        <f t="shared" si="266"/>
        <v>19068.32511043382</v>
      </c>
      <c r="J1413" s="25">
        <f t="shared" si="273"/>
        <v>14772.242693187096</v>
      </c>
      <c r="K1413" s="15">
        <f t="shared" si="267"/>
        <v>14802.978853500215</v>
      </c>
      <c r="L1413" s="36">
        <f t="shared" si="268"/>
        <v>4305.0211464997847</v>
      </c>
      <c r="M1413" s="36">
        <f t="shared" si="269"/>
        <v>4305.0211464997847</v>
      </c>
      <c r="N1413" s="36">
        <f t="shared" si="270"/>
        <v>0.22529941105818424</v>
      </c>
      <c r="O1413" s="36">
        <f t="shared" si="271"/>
        <v>18533207.07181032</v>
      </c>
      <c r="P1413" s="35">
        <f t="shared" si="274"/>
        <v>18533207.07181032</v>
      </c>
    </row>
    <row r="1414" spans="1:16" x14ac:dyDescent="0.4">
      <c r="A1414" s="1">
        <v>1413</v>
      </c>
      <c r="B1414" s="21">
        <v>41226</v>
      </c>
      <c r="C1414" s="43">
        <v>1</v>
      </c>
      <c r="D1414" s="23">
        <v>19433</v>
      </c>
      <c r="E1414" s="25">
        <f t="shared" si="275"/>
        <v>18395.25</v>
      </c>
      <c r="F1414" s="25">
        <f t="shared" si="276"/>
        <v>18473.5</v>
      </c>
      <c r="G1414" s="25">
        <f t="shared" si="265"/>
        <v>1.0519392643516388</v>
      </c>
      <c r="H1414" s="25">
        <f t="shared" si="272"/>
        <v>0.99569607902686397</v>
      </c>
      <c r="I1414" s="4">
        <f t="shared" si="266"/>
        <v>19516.999624014483</v>
      </c>
      <c r="J1414" s="25">
        <f t="shared" si="273"/>
        <v>14772.412131071154</v>
      </c>
      <c r="K1414" s="15">
        <f t="shared" si="267"/>
        <v>14708.832836676427</v>
      </c>
      <c r="L1414" s="36">
        <f t="shared" si="268"/>
        <v>4724.1671633235728</v>
      </c>
      <c r="M1414" s="36">
        <f t="shared" si="269"/>
        <v>4724.1671633235728</v>
      </c>
      <c r="N1414" s="36">
        <f t="shared" si="270"/>
        <v>0.24310025026108026</v>
      </c>
      <c r="O1414" s="36">
        <f t="shared" si="271"/>
        <v>22317755.387024693</v>
      </c>
      <c r="P1414" s="35">
        <f t="shared" si="274"/>
        <v>22317755.387024693</v>
      </c>
    </row>
    <row r="1415" spans="1:16" x14ac:dyDescent="0.4">
      <c r="A1415" s="1">
        <v>1414</v>
      </c>
      <c r="B1415" s="21">
        <v>41227</v>
      </c>
      <c r="C1415" s="43">
        <v>2</v>
      </c>
      <c r="D1415" s="23">
        <v>19654</v>
      </c>
      <c r="E1415" s="25">
        <f t="shared" si="275"/>
        <v>18551.75</v>
      </c>
      <c r="F1415" s="25">
        <f t="shared" si="276"/>
        <v>18717.5</v>
      </c>
      <c r="G1415" s="25">
        <f t="shared" si="265"/>
        <v>1.0500333912114332</v>
      </c>
      <c r="H1415" s="25">
        <f t="shared" si="272"/>
        <v>0.99867359391021715</v>
      </c>
      <c r="I1415" s="4">
        <f t="shared" si="266"/>
        <v>19680.103809540535</v>
      </c>
      <c r="J1415" s="25">
        <f t="shared" si="273"/>
        <v>14772.581568955215</v>
      </c>
      <c r="K1415" s="15">
        <f t="shared" si="267"/>
        <v>14752.987126800339</v>
      </c>
      <c r="L1415" s="36">
        <f t="shared" si="268"/>
        <v>4901.012873199661</v>
      </c>
      <c r="M1415" s="36">
        <f t="shared" si="269"/>
        <v>4901.012873199661</v>
      </c>
      <c r="N1415" s="36">
        <f t="shared" si="270"/>
        <v>0.24936465214204034</v>
      </c>
      <c r="O1415" s="36">
        <f t="shared" si="271"/>
        <v>24019927.183268797</v>
      </c>
      <c r="P1415" s="35">
        <f t="shared" si="274"/>
        <v>24019927.183268797</v>
      </c>
    </row>
    <row r="1416" spans="1:16" x14ac:dyDescent="0.4">
      <c r="A1416" s="1">
        <v>1415</v>
      </c>
      <c r="B1416" s="21">
        <v>41228</v>
      </c>
      <c r="C1416" s="43">
        <v>3</v>
      </c>
      <c r="D1416" s="23">
        <v>16012</v>
      </c>
      <c r="E1416" s="25">
        <f t="shared" si="275"/>
        <v>18883.25</v>
      </c>
      <c r="F1416" s="25">
        <f t="shared" si="276"/>
        <v>18728.25</v>
      </c>
      <c r="G1416" s="25">
        <f t="shared" si="265"/>
        <v>0.85496509284102895</v>
      </c>
      <c r="H1416" s="25">
        <f t="shared" si="272"/>
        <v>1.0035496571909501</v>
      </c>
      <c r="I1416" s="4">
        <f t="shared" si="266"/>
        <v>15955.363927699815</v>
      </c>
      <c r="J1416" s="25">
        <f t="shared" si="273"/>
        <v>14772.751006839275</v>
      </c>
      <c r="K1416" s="15">
        <f t="shared" si="267"/>
        <v>14825.189208680818</v>
      </c>
      <c r="L1416" s="36">
        <f t="shared" si="268"/>
        <v>1186.8107913191816</v>
      </c>
      <c r="M1416" s="36">
        <f t="shared" si="269"/>
        <v>1186.8107913191816</v>
      </c>
      <c r="N1416" s="36">
        <f t="shared" si="270"/>
        <v>7.4120084394153241E-2</v>
      </c>
      <c r="O1416" s="36">
        <f t="shared" si="271"/>
        <v>1408519.8543916619</v>
      </c>
      <c r="P1416" s="35">
        <f t="shared" si="274"/>
        <v>1408519.8543916619</v>
      </c>
    </row>
    <row r="1417" spans="1:16" x14ac:dyDescent="0.4">
      <c r="A1417" s="1">
        <v>1416</v>
      </c>
      <c r="B1417" s="21">
        <v>41229</v>
      </c>
      <c r="C1417" s="43">
        <v>4</v>
      </c>
      <c r="D1417" s="23">
        <v>20434</v>
      </c>
      <c r="E1417" s="25">
        <f t="shared" si="275"/>
        <v>18573.25</v>
      </c>
      <c r="F1417" s="25">
        <f t="shared" si="276"/>
        <v>18176</v>
      </c>
      <c r="G1417" s="25">
        <f t="shared" si="265"/>
        <v>1.1242297535211268</v>
      </c>
      <c r="H1417" s="25">
        <f t="shared" si="272"/>
        <v>1.0020806698719684</v>
      </c>
      <c r="I1417" s="4">
        <f t="shared" si="266"/>
        <v>20391.571870766416</v>
      </c>
      <c r="J1417" s="25">
        <f t="shared" si="273"/>
        <v>14772.920444723335</v>
      </c>
      <c r="K1417" s="15">
        <f t="shared" si="267"/>
        <v>14803.658015213658</v>
      </c>
      <c r="L1417" s="36">
        <f t="shared" si="268"/>
        <v>5630.3419847863424</v>
      </c>
      <c r="M1417" s="36">
        <f t="shared" si="269"/>
        <v>5630.3419847863424</v>
      </c>
      <c r="N1417" s="36">
        <f t="shared" si="270"/>
        <v>0.27553792623991108</v>
      </c>
      <c r="O1417" s="36">
        <f t="shared" si="271"/>
        <v>31700750.865647811</v>
      </c>
      <c r="P1417" s="35">
        <f t="shared" si="274"/>
        <v>31700750.865647811</v>
      </c>
    </row>
    <row r="1418" spans="1:16" x14ac:dyDescent="0.4">
      <c r="A1418" s="1">
        <v>1417</v>
      </c>
      <c r="B1418" s="21">
        <v>41230</v>
      </c>
      <c r="C1418" s="43">
        <v>1</v>
      </c>
      <c r="D1418" s="23">
        <v>18193</v>
      </c>
      <c r="E1418" s="25">
        <f t="shared" si="275"/>
        <v>17778.75</v>
      </c>
      <c r="F1418" s="25">
        <f t="shared" si="276"/>
        <v>18296</v>
      </c>
      <c r="G1418" s="25">
        <f t="shared" si="265"/>
        <v>0.99437035417577613</v>
      </c>
      <c r="H1418" s="25">
        <f t="shared" si="272"/>
        <v>0.99569607902686397</v>
      </c>
      <c r="I1418" s="4">
        <f t="shared" si="266"/>
        <v>18271.639693289533</v>
      </c>
      <c r="J1418" s="25">
        <f t="shared" si="273"/>
        <v>14773.089882607395</v>
      </c>
      <c r="K1418" s="15">
        <f t="shared" si="267"/>
        <v>14709.507671223617</v>
      </c>
      <c r="L1418" s="36">
        <f t="shared" si="268"/>
        <v>3483.4923287763831</v>
      </c>
      <c r="M1418" s="36">
        <f t="shared" si="269"/>
        <v>3483.4923287763831</v>
      </c>
      <c r="N1418" s="36">
        <f t="shared" si="270"/>
        <v>0.19147432137505541</v>
      </c>
      <c r="O1418" s="36">
        <f t="shared" si="271"/>
        <v>12134718.804643909</v>
      </c>
      <c r="P1418" s="35">
        <f t="shared" si="274"/>
        <v>12134718.804643909</v>
      </c>
    </row>
    <row r="1419" spans="1:16" x14ac:dyDescent="0.4">
      <c r="A1419" s="1">
        <v>1418</v>
      </c>
      <c r="B1419" s="21">
        <v>41231</v>
      </c>
      <c r="C1419" s="43">
        <v>2</v>
      </c>
      <c r="D1419" s="23">
        <v>16476</v>
      </c>
      <c r="E1419" s="25">
        <f t="shared" si="275"/>
        <v>18813.25</v>
      </c>
      <c r="F1419" s="25">
        <f t="shared" si="276"/>
        <v>18838.875</v>
      </c>
      <c r="G1419" s="25">
        <f t="shared" si="265"/>
        <v>0.87457451679041343</v>
      </c>
      <c r="H1419" s="25">
        <f t="shared" si="272"/>
        <v>0.99867359391021715</v>
      </c>
      <c r="I1419" s="4">
        <f t="shared" si="266"/>
        <v>16497.882892336918</v>
      </c>
      <c r="J1419" s="25">
        <f t="shared" si="273"/>
        <v>14773.259320491456</v>
      </c>
      <c r="K1419" s="15">
        <f t="shared" si="267"/>
        <v>14753.663979362815</v>
      </c>
      <c r="L1419" s="36">
        <f t="shared" si="268"/>
        <v>1722.3360206371854</v>
      </c>
      <c r="M1419" s="36">
        <f t="shared" si="269"/>
        <v>1722.3360206371854</v>
      </c>
      <c r="N1419" s="36">
        <f t="shared" si="270"/>
        <v>0.10453605369247301</v>
      </c>
      <c r="O1419" s="36">
        <f t="shared" si="271"/>
        <v>2966441.3679843349</v>
      </c>
      <c r="P1419" s="35">
        <f t="shared" si="274"/>
        <v>2966441.3679843349</v>
      </c>
    </row>
    <row r="1420" spans="1:16" x14ac:dyDescent="0.4">
      <c r="A1420" s="1">
        <v>1419</v>
      </c>
      <c r="B1420" s="21">
        <v>41232</v>
      </c>
      <c r="C1420" s="43">
        <v>3</v>
      </c>
      <c r="D1420" s="23">
        <v>20150</v>
      </c>
      <c r="E1420" s="25">
        <f t="shared" si="275"/>
        <v>18864.5</v>
      </c>
      <c r="F1420" s="25">
        <f t="shared" si="276"/>
        <v>19058.125</v>
      </c>
      <c r="G1420" s="25">
        <f t="shared" si="265"/>
        <v>1.0572918374708951</v>
      </c>
      <c r="H1420" s="25">
        <f t="shared" si="272"/>
        <v>1.0035496571909501</v>
      </c>
      <c r="I1420" s="4">
        <f t="shared" si="266"/>
        <v>20078.727400896281</v>
      </c>
      <c r="J1420" s="25">
        <f t="shared" si="273"/>
        <v>14773.428758375516</v>
      </c>
      <c r="K1420" s="15">
        <f t="shared" si="267"/>
        <v>14825.869366002673</v>
      </c>
      <c r="L1420" s="36">
        <f t="shared" si="268"/>
        <v>5324.1306339973271</v>
      </c>
      <c r="M1420" s="36">
        <f t="shared" si="269"/>
        <v>5324.1306339973271</v>
      </c>
      <c r="N1420" s="36">
        <f t="shared" si="270"/>
        <v>0.26422484535966884</v>
      </c>
      <c r="O1420" s="36">
        <f t="shared" si="271"/>
        <v>28346367.007868782</v>
      </c>
      <c r="P1420" s="35">
        <f t="shared" si="274"/>
        <v>28346367.007868782</v>
      </c>
    </row>
    <row r="1421" spans="1:16" x14ac:dyDescent="0.4">
      <c r="A1421" s="1">
        <v>1420</v>
      </c>
      <c r="B1421" s="21">
        <v>41233</v>
      </c>
      <c r="C1421" s="43">
        <v>4</v>
      </c>
      <c r="D1421" s="23">
        <v>20639</v>
      </c>
      <c r="E1421" s="25">
        <f t="shared" si="275"/>
        <v>19251.75</v>
      </c>
      <c r="F1421" s="25">
        <f t="shared" si="276"/>
        <v>18909.5</v>
      </c>
      <c r="G1421" s="25">
        <f t="shared" si="265"/>
        <v>1.0914619635632883</v>
      </c>
      <c r="H1421" s="25">
        <f t="shared" si="272"/>
        <v>1.0020806698719684</v>
      </c>
      <c r="I1421" s="4">
        <f t="shared" si="266"/>
        <v>20596.146219083297</v>
      </c>
      <c r="J1421" s="25">
        <f t="shared" si="273"/>
        <v>14773.598196259576</v>
      </c>
      <c r="K1421" s="15">
        <f t="shared" si="267"/>
        <v>14804.3371769271</v>
      </c>
      <c r="L1421" s="36">
        <f t="shared" si="268"/>
        <v>5834.6628230729002</v>
      </c>
      <c r="M1421" s="36">
        <f t="shared" si="269"/>
        <v>5834.6628230729002</v>
      </c>
      <c r="N1421" s="36">
        <f t="shared" si="270"/>
        <v>0.28270084902722514</v>
      </c>
      <c r="O1421" s="36">
        <f t="shared" si="271"/>
        <v>34043290.258949026</v>
      </c>
      <c r="P1421" s="35">
        <f t="shared" si="274"/>
        <v>34043290.258949026</v>
      </c>
    </row>
    <row r="1422" spans="1:16" x14ac:dyDescent="0.4">
      <c r="A1422" s="1">
        <v>1421</v>
      </c>
      <c r="B1422" s="21">
        <v>41234</v>
      </c>
      <c r="C1422" s="43">
        <v>1</v>
      </c>
      <c r="D1422" s="23">
        <v>19742</v>
      </c>
      <c r="E1422" s="25">
        <f t="shared" si="275"/>
        <v>18567.25</v>
      </c>
      <c r="F1422" s="25">
        <f t="shared" si="276"/>
        <v>18544.125</v>
      </c>
      <c r="G1422" s="25">
        <f t="shared" si="265"/>
        <v>1.0645959299778232</v>
      </c>
      <c r="H1422" s="25">
        <f t="shared" si="272"/>
        <v>0.99569607902686397</v>
      </c>
      <c r="I1422" s="4">
        <f t="shared" si="266"/>
        <v>19827.335284170942</v>
      </c>
      <c r="J1422" s="25">
        <f t="shared" si="273"/>
        <v>14773.767634143636</v>
      </c>
      <c r="K1422" s="15">
        <f t="shared" si="267"/>
        <v>14710.182505770807</v>
      </c>
      <c r="L1422" s="36">
        <f t="shared" si="268"/>
        <v>5031.8174942291935</v>
      </c>
      <c r="M1422" s="36">
        <f t="shared" si="269"/>
        <v>5031.8174942291935</v>
      </c>
      <c r="N1422" s="36">
        <f t="shared" si="270"/>
        <v>0.25487881137823898</v>
      </c>
      <c r="O1422" s="36">
        <f t="shared" si="271"/>
        <v>25319187.295230959</v>
      </c>
      <c r="P1422" s="35">
        <f t="shared" si="274"/>
        <v>25319187.295230959</v>
      </c>
    </row>
    <row r="1423" spans="1:16" x14ac:dyDescent="0.4">
      <c r="A1423" s="1">
        <v>1422</v>
      </c>
      <c r="B1423" s="21">
        <v>41235</v>
      </c>
      <c r="C1423" s="43">
        <v>2</v>
      </c>
      <c r="D1423" s="23">
        <v>13738</v>
      </c>
      <c r="E1423" s="25">
        <f t="shared" si="275"/>
        <v>18521</v>
      </c>
      <c r="F1423" s="25">
        <f t="shared" si="276"/>
        <v>17848.375</v>
      </c>
      <c r="G1423" s="25">
        <f t="shared" si="265"/>
        <v>0.76970592560947426</v>
      </c>
      <c r="H1423" s="25">
        <f t="shared" si="272"/>
        <v>0.99867359391021715</v>
      </c>
      <c r="I1423" s="4">
        <f t="shared" si="266"/>
        <v>13756.246368956337</v>
      </c>
      <c r="J1423" s="25">
        <f t="shared" si="273"/>
        <v>14773.937072027697</v>
      </c>
      <c r="K1423" s="15">
        <f t="shared" si="267"/>
        <v>14754.34083192529</v>
      </c>
      <c r="L1423" s="36">
        <f t="shared" si="268"/>
        <v>-1016.3408319252903</v>
      </c>
      <c r="M1423" s="36">
        <f t="shared" si="269"/>
        <v>1016.3408319252903</v>
      </c>
      <c r="N1423" s="36">
        <f t="shared" si="270"/>
        <v>7.3980261459112698E-2</v>
      </c>
      <c r="O1423" s="36">
        <f t="shared" si="271"/>
        <v>1032948.6866385912</v>
      </c>
      <c r="P1423" s="35">
        <f t="shared" si="274"/>
        <v>1032948.6866385912</v>
      </c>
    </row>
    <row r="1424" spans="1:16" x14ac:dyDescent="0.4">
      <c r="A1424" s="1">
        <v>1423</v>
      </c>
      <c r="B1424" s="21">
        <v>41236</v>
      </c>
      <c r="C1424" s="43">
        <v>3</v>
      </c>
      <c r="D1424" s="23">
        <v>19965</v>
      </c>
      <c r="E1424" s="25">
        <f t="shared" si="275"/>
        <v>17175.75</v>
      </c>
      <c r="F1424" s="25">
        <f t="shared" si="276"/>
        <v>16467.5</v>
      </c>
      <c r="G1424" s="25">
        <f t="shared" si="265"/>
        <v>1.2123880370426598</v>
      </c>
      <c r="H1424" s="25">
        <f t="shared" si="272"/>
        <v>1.0035496571909501</v>
      </c>
      <c r="I1424" s="4">
        <f t="shared" si="266"/>
        <v>19894.381764709393</v>
      </c>
      <c r="J1424" s="25">
        <f t="shared" si="273"/>
        <v>14774.106509911755</v>
      </c>
      <c r="K1424" s="15">
        <f t="shared" si="267"/>
        <v>14826.549523324526</v>
      </c>
      <c r="L1424" s="36">
        <f t="shared" si="268"/>
        <v>5138.4504766754744</v>
      </c>
      <c r="M1424" s="36">
        <f t="shared" si="269"/>
        <v>5138.4504766754744</v>
      </c>
      <c r="N1424" s="36">
        <f t="shared" si="270"/>
        <v>0.25737292645507009</v>
      </c>
      <c r="O1424" s="36">
        <f t="shared" si="271"/>
        <v>26403673.301246412</v>
      </c>
      <c r="P1424" s="35">
        <f t="shared" si="274"/>
        <v>26403673.301246412</v>
      </c>
    </row>
    <row r="1425" spans="1:16" x14ac:dyDescent="0.4">
      <c r="A1425" s="1">
        <v>1424</v>
      </c>
      <c r="B1425" s="21">
        <v>41237</v>
      </c>
      <c r="C1425" s="43">
        <v>4</v>
      </c>
      <c r="D1425" s="23">
        <v>15258</v>
      </c>
      <c r="E1425" s="25">
        <f t="shared" si="275"/>
        <v>15759.25</v>
      </c>
      <c r="F1425" s="25">
        <f t="shared" si="276"/>
        <v>16370.25</v>
      </c>
      <c r="G1425" s="25">
        <f t="shared" si="265"/>
        <v>0.93205662711320836</v>
      </c>
      <c r="H1425" s="25">
        <f t="shared" si="272"/>
        <v>1.0020806698719684</v>
      </c>
      <c r="I1425" s="4">
        <f t="shared" si="266"/>
        <v>15226.319056677792</v>
      </c>
      <c r="J1425" s="25">
        <f t="shared" si="273"/>
        <v>14774.275947795815</v>
      </c>
      <c r="K1425" s="15">
        <f t="shared" si="267"/>
        <v>14805.016338640542</v>
      </c>
      <c r="L1425" s="36">
        <f t="shared" si="268"/>
        <v>452.98366135945798</v>
      </c>
      <c r="M1425" s="36">
        <f t="shared" si="269"/>
        <v>452.98366135945798</v>
      </c>
      <c r="N1425" s="36">
        <f t="shared" si="270"/>
        <v>2.968827247079945E-2</v>
      </c>
      <c r="O1425" s="36">
        <f t="shared" si="271"/>
        <v>205194.1974586201</v>
      </c>
      <c r="P1425" s="35">
        <f t="shared" si="274"/>
        <v>205194.1974586201</v>
      </c>
    </row>
    <row r="1426" spans="1:16" x14ac:dyDescent="0.4">
      <c r="A1426" s="1">
        <v>1425</v>
      </c>
      <c r="B1426" s="21">
        <v>41238</v>
      </c>
      <c r="C1426" s="43">
        <v>1</v>
      </c>
      <c r="D1426" s="23">
        <v>14076</v>
      </c>
      <c r="E1426" s="25">
        <f t="shared" si="275"/>
        <v>16981.25</v>
      </c>
      <c r="F1426" s="25">
        <f t="shared" si="276"/>
        <v>16537.375</v>
      </c>
      <c r="G1426" s="25">
        <f t="shared" si="265"/>
        <v>0.85116289616701557</v>
      </c>
      <c r="H1426" s="25">
        <f t="shared" si="272"/>
        <v>0.99569607902686397</v>
      </c>
      <c r="I1426" s="4">
        <f t="shared" si="266"/>
        <v>14136.843858777744</v>
      </c>
      <c r="J1426" s="25">
        <f t="shared" si="273"/>
        <v>14774.445385679875</v>
      </c>
      <c r="K1426" s="15">
        <f t="shared" si="267"/>
        <v>14710.857340317994</v>
      </c>
      <c r="L1426" s="36">
        <f t="shared" si="268"/>
        <v>-634.85734031799439</v>
      </c>
      <c r="M1426" s="36">
        <f t="shared" si="269"/>
        <v>634.85734031799439</v>
      </c>
      <c r="N1426" s="36">
        <f t="shared" si="270"/>
        <v>4.5102112838732195E-2</v>
      </c>
      <c r="O1426" s="36">
        <f t="shared" si="271"/>
        <v>403043.84255563776</v>
      </c>
      <c r="P1426" s="35">
        <f t="shared" si="274"/>
        <v>403043.84255563776</v>
      </c>
    </row>
    <row r="1427" spans="1:16" x14ac:dyDescent="0.4">
      <c r="A1427" s="1">
        <v>1426</v>
      </c>
      <c r="B1427" s="21">
        <v>41239</v>
      </c>
      <c r="C1427" s="43">
        <v>2</v>
      </c>
      <c r="D1427" s="23">
        <v>18626</v>
      </c>
      <c r="E1427" s="25">
        <f t="shared" si="275"/>
        <v>16093.5</v>
      </c>
      <c r="F1427" s="25">
        <f t="shared" si="276"/>
        <v>16608</v>
      </c>
      <c r="G1427" s="25">
        <f t="shared" si="265"/>
        <v>1.1215077071290944</v>
      </c>
      <c r="H1427" s="25">
        <f t="shared" si="272"/>
        <v>0.99867359391021715</v>
      </c>
      <c r="I1427" s="4">
        <f t="shared" si="266"/>
        <v>18650.738453063092</v>
      </c>
      <c r="J1427" s="25">
        <f t="shared" si="273"/>
        <v>14774.614823563936</v>
      </c>
      <c r="K1427" s="15">
        <f t="shared" si="267"/>
        <v>14755.017684487764</v>
      </c>
      <c r="L1427" s="36">
        <f t="shared" si="268"/>
        <v>3870.9823155122358</v>
      </c>
      <c r="M1427" s="36">
        <f t="shared" si="269"/>
        <v>3870.9823155122358</v>
      </c>
      <c r="N1427" s="36">
        <f t="shared" si="270"/>
        <v>0.2078268181849155</v>
      </c>
      <c r="O1427" s="36">
        <f t="shared" si="271"/>
        <v>14984504.087008471</v>
      </c>
      <c r="P1427" s="35">
        <f t="shared" si="274"/>
        <v>14984504.087008471</v>
      </c>
    </row>
    <row r="1428" spans="1:16" x14ac:dyDescent="0.4">
      <c r="A1428" s="1">
        <v>1427</v>
      </c>
      <c r="B1428" s="21">
        <v>41240</v>
      </c>
      <c r="C1428" s="43">
        <v>3</v>
      </c>
      <c r="D1428" s="23">
        <v>16414</v>
      </c>
      <c r="E1428" s="25">
        <f t="shared" si="275"/>
        <v>17122.5</v>
      </c>
      <c r="F1428" s="25">
        <f t="shared" si="276"/>
        <v>17465</v>
      </c>
      <c r="G1428" s="25">
        <f t="shared" si="265"/>
        <v>0.93982250214715146</v>
      </c>
      <c r="H1428" s="25">
        <f t="shared" si="272"/>
        <v>1.0035496571909501</v>
      </c>
      <c r="I1428" s="4">
        <f t="shared" si="266"/>
        <v>16355.942012819432</v>
      </c>
      <c r="J1428" s="25">
        <f t="shared" si="273"/>
        <v>14774.784261447996</v>
      </c>
      <c r="K1428" s="15">
        <f t="shared" si="267"/>
        <v>14827.229680646382</v>
      </c>
      <c r="L1428" s="36">
        <f t="shared" si="268"/>
        <v>1586.7703193536181</v>
      </c>
      <c r="M1428" s="36">
        <f t="shared" si="269"/>
        <v>1586.7703193536181</v>
      </c>
      <c r="N1428" s="36">
        <f t="shared" si="270"/>
        <v>9.6671763089656276E-2</v>
      </c>
      <c r="O1428" s="36">
        <f t="shared" si="271"/>
        <v>2517840.046381583</v>
      </c>
      <c r="P1428" s="35">
        <f t="shared" si="274"/>
        <v>2517840.046381583</v>
      </c>
    </row>
    <row r="1429" spans="1:16" x14ac:dyDescent="0.4">
      <c r="A1429" s="1">
        <v>1428</v>
      </c>
      <c r="B1429" s="21">
        <v>41241</v>
      </c>
      <c r="C1429" s="43">
        <v>4</v>
      </c>
      <c r="D1429" s="23">
        <v>19374</v>
      </c>
      <c r="E1429" s="25">
        <f t="shared" si="275"/>
        <v>17807.5</v>
      </c>
      <c r="F1429" s="25">
        <f t="shared" si="276"/>
        <v>18078.375</v>
      </c>
      <c r="G1429" s="25">
        <f t="shared" si="265"/>
        <v>1.0716671160986537</v>
      </c>
      <c r="H1429" s="25">
        <f t="shared" si="272"/>
        <v>1.0020806698719684</v>
      </c>
      <c r="I1429" s="4">
        <f t="shared" si="266"/>
        <v>19333.7728014206</v>
      </c>
      <c r="J1429" s="25">
        <f t="shared" si="273"/>
        <v>14774.953699332056</v>
      </c>
      <c r="K1429" s="15">
        <f t="shared" si="267"/>
        <v>14805.695500353984</v>
      </c>
      <c r="L1429" s="36">
        <f t="shared" si="268"/>
        <v>4568.3044996460158</v>
      </c>
      <c r="M1429" s="36">
        <f t="shared" si="269"/>
        <v>4568.3044996460158</v>
      </c>
      <c r="N1429" s="36">
        <f t="shared" si="270"/>
        <v>0.23579562814318239</v>
      </c>
      <c r="O1429" s="36">
        <f t="shared" si="271"/>
        <v>20869406.001486033</v>
      </c>
      <c r="P1429" s="35">
        <f t="shared" si="274"/>
        <v>20869406.001486033</v>
      </c>
    </row>
    <row r="1430" spans="1:16" x14ac:dyDescent="0.4">
      <c r="A1430" s="1">
        <v>1429</v>
      </c>
      <c r="B1430" s="21">
        <v>41242</v>
      </c>
      <c r="C1430" s="43">
        <v>1</v>
      </c>
      <c r="D1430" s="23">
        <v>16816</v>
      </c>
      <c r="E1430" s="25">
        <f t="shared" si="275"/>
        <v>18349.25</v>
      </c>
      <c r="F1430" s="25">
        <f t="shared" si="276"/>
        <v>18595.125</v>
      </c>
      <c r="G1430" s="25">
        <f t="shared" si="265"/>
        <v>0.90432304165742361</v>
      </c>
      <c r="H1430" s="25">
        <f t="shared" si="272"/>
        <v>0.99569607902686397</v>
      </c>
      <c r="I1430" s="4">
        <f t="shared" si="266"/>
        <v>16888.68757666997</v>
      </c>
      <c r="J1430" s="25">
        <f t="shared" si="273"/>
        <v>14775.123137216116</v>
      </c>
      <c r="K1430" s="15">
        <f t="shared" si="267"/>
        <v>14711.532174865184</v>
      </c>
      <c r="L1430" s="36">
        <f t="shared" si="268"/>
        <v>2104.4678251348159</v>
      </c>
      <c r="M1430" s="36">
        <f t="shared" si="269"/>
        <v>2104.4678251348159</v>
      </c>
      <c r="N1430" s="36">
        <f t="shared" si="270"/>
        <v>0.12514675458698954</v>
      </c>
      <c r="O1430" s="36">
        <f t="shared" si="271"/>
        <v>4428784.8270276627</v>
      </c>
      <c r="P1430" s="35">
        <f t="shared" si="274"/>
        <v>4428784.8270276627</v>
      </c>
    </row>
    <row r="1431" spans="1:16" x14ac:dyDescent="0.4">
      <c r="A1431" s="1">
        <v>1430</v>
      </c>
      <c r="B1431" s="21">
        <v>41243</v>
      </c>
      <c r="C1431" s="43">
        <v>2</v>
      </c>
      <c r="D1431" s="23">
        <v>20793</v>
      </c>
      <c r="E1431" s="25">
        <f t="shared" si="275"/>
        <v>18841</v>
      </c>
      <c r="F1431" s="25">
        <f t="shared" si="276"/>
        <v>18508.625</v>
      </c>
      <c r="G1431" s="25">
        <f t="shared" si="265"/>
        <v>1.1234221883041016</v>
      </c>
      <c r="H1431" s="25">
        <f t="shared" si="272"/>
        <v>0.99867359391021715</v>
      </c>
      <c r="I1431" s="4">
        <f t="shared" si="266"/>
        <v>20820.616592641512</v>
      </c>
      <c r="J1431" s="25">
        <f t="shared" si="273"/>
        <v>14775.292575100177</v>
      </c>
      <c r="K1431" s="15">
        <f t="shared" si="267"/>
        <v>14755.69453705024</v>
      </c>
      <c r="L1431" s="36">
        <f t="shared" si="268"/>
        <v>6037.3054629497601</v>
      </c>
      <c r="M1431" s="36">
        <f t="shared" si="269"/>
        <v>6037.3054629497601</v>
      </c>
      <c r="N1431" s="36">
        <f t="shared" si="270"/>
        <v>0.29035278521376234</v>
      </c>
      <c r="O1431" s="36">
        <f t="shared" si="271"/>
        <v>36449057.252963014</v>
      </c>
      <c r="P1431" s="35">
        <f t="shared" si="274"/>
        <v>36449057.252963014</v>
      </c>
    </row>
    <row r="1432" spans="1:16" x14ac:dyDescent="0.4">
      <c r="A1432" s="1">
        <v>1431</v>
      </c>
      <c r="B1432" s="21">
        <v>41244</v>
      </c>
      <c r="C1432" s="43">
        <v>3</v>
      </c>
      <c r="D1432" s="23">
        <v>18381</v>
      </c>
      <c r="E1432" s="25">
        <f t="shared" si="275"/>
        <v>18176.25</v>
      </c>
      <c r="F1432" s="25">
        <f t="shared" si="276"/>
        <v>18553.25</v>
      </c>
      <c r="G1432" s="25">
        <f t="shared" si="265"/>
        <v>0.99071591230646927</v>
      </c>
      <c r="H1432" s="25">
        <f t="shared" si="272"/>
        <v>1.0035496571909501</v>
      </c>
      <c r="I1432" s="4">
        <f t="shared" si="266"/>
        <v>18315.984533790299</v>
      </c>
      <c r="J1432" s="25">
        <f t="shared" si="273"/>
        <v>14775.462012984237</v>
      </c>
      <c r="K1432" s="15">
        <f t="shared" si="267"/>
        <v>14827.909837968236</v>
      </c>
      <c r="L1432" s="36">
        <f t="shared" si="268"/>
        <v>3553.0901620317636</v>
      </c>
      <c r="M1432" s="36">
        <f t="shared" si="269"/>
        <v>3553.0901620317636</v>
      </c>
      <c r="N1432" s="36">
        <f t="shared" si="270"/>
        <v>0.19330233186615328</v>
      </c>
      <c r="O1432" s="36">
        <f t="shared" si="271"/>
        <v>12624449.699526904</v>
      </c>
      <c r="P1432" s="35">
        <f t="shared" si="274"/>
        <v>12624449.699526904</v>
      </c>
    </row>
    <row r="1433" spans="1:16" x14ac:dyDescent="0.4">
      <c r="A1433" s="1">
        <v>1432</v>
      </c>
      <c r="B1433" s="21">
        <v>41245</v>
      </c>
      <c r="C1433" s="43">
        <v>4</v>
      </c>
      <c r="D1433" s="23">
        <v>16715</v>
      </c>
      <c r="E1433" s="25">
        <f t="shared" si="275"/>
        <v>18930.25</v>
      </c>
      <c r="F1433" s="25">
        <f t="shared" si="276"/>
        <v>18869.75</v>
      </c>
      <c r="G1433" s="25">
        <f t="shared" si="265"/>
        <v>0.88580929795042329</v>
      </c>
      <c r="H1433" s="25">
        <f t="shared" si="272"/>
        <v>1.0020806698719684</v>
      </c>
      <c r="I1433" s="4">
        <f t="shared" si="266"/>
        <v>16680.293815203127</v>
      </c>
      <c r="J1433" s="25">
        <f t="shared" si="273"/>
        <v>14775.631450868295</v>
      </c>
      <c r="K1433" s="15">
        <f t="shared" si="267"/>
        <v>14806.374662067426</v>
      </c>
      <c r="L1433" s="36">
        <f t="shared" si="268"/>
        <v>1908.6253379325735</v>
      </c>
      <c r="M1433" s="36">
        <f t="shared" si="269"/>
        <v>1908.6253379325735</v>
      </c>
      <c r="N1433" s="36">
        <f t="shared" si="270"/>
        <v>0.11418637977460805</v>
      </c>
      <c r="O1433" s="36">
        <f t="shared" si="271"/>
        <v>3642850.6805982306</v>
      </c>
      <c r="P1433" s="35">
        <f t="shared" si="274"/>
        <v>3642850.6805982306</v>
      </c>
    </row>
    <row r="1434" spans="1:16" x14ac:dyDescent="0.4">
      <c r="A1434" s="1">
        <v>1433</v>
      </c>
      <c r="B1434" s="21">
        <v>41246</v>
      </c>
      <c r="C1434" s="43">
        <v>1</v>
      </c>
      <c r="D1434" s="23">
        <v>19832</v>
      </c>
      <c r="E1434" s="25">
        <f t="shared" si="275"/>
        <v>18809.25</v>
      </c>
      <c r="F1434" s="25">
        <f t="shared" si="276"/>
        <v>19030.125</v>
      </c>
      <c r="G1434" s="25">
        <f t="shared" si="265"/>
        <v>1.0421371378275235</v>
      </c>
      <c r="H1434" s="25">
        <f t="shared" si="272"/>
        <v>0.99569607902686397</v>
      </c>
      <c r="I1434" s="4">
        <f t="shared" si="266"/>
        <v>19917.72431140098</v>
      </c>
      <c r="J1434" s="25">
        <f t="shared" si="273"/>
        <v>14775.800888752356</v>
      </c>
      <c r="K1434" s="15">
        <f t="shared" si="267"/>
        <v>14712.207009412372</v>
      </c>
      <c r="L1434" s="36">
        <f t="shared" si="268"/>
        <v>5119.7929905876281</v>
      </c>
      <c r="M1434" s="36">
        <f t="shared" si="269"/>
        <v>5119.7929905876281</v>
      </c>
      <c r="N1434" s="36">
        <f t="shared" si="270"/>
        <v>0.25815817822648385</v>
      </c>
      <c r="O1434" s="36">
        <f t="shared" si="271"/>
        <v>26212280.266470209</v>
      </c>
      <c r="P1434" s="35">
        <f t="shared" si="274"/>
        <v>26212280.266470209</v>
      </c>
    </row>
    <row r="1435" spans="1:16" x14ac:dyDescent="0.4">
      <c r="A1435" s="1">
        <v>1434</v>
      </c>
      <c r="B1435" s="21">
        <v>41247</v>
      </c>
      <c r="C1435" s="43">
        <v>2</v>
      </c>
      <c r="D1435" s="23">
        <v>20309</v>
      </c>
      <c r="E1435" s="25">
        <f t="shared" si="275"/>
        <v>19251</v>
      </c>
      <c r="F1435" s="25">
        <f t="shared" si="276"/>
        <v>18882.625</v>
      </c>
      <c r="G1435" s="25">
        <f t="shared" si="265"/>
        <v>1.0755390206605278</v>
      </c>
      <c r="H1435" s="25">
        <f t="shared" si="272"/>
        <v>0.99867359391021715</v>
      </c>
      <c r="I1435" s="4">
        <f t="shared" si="266"/>
        <v>20335.97375943618</v>
      </c>
      <c r="J1435" s="25">
        <f t="shared" si="273"/>
        <v>14775.970326636416</v>
      </c>
      <c r="K1435" s="15">
        <f t="shared" si="267"/>
        <v>14756.371389612714</v>
      </c>
      <c r="L1435" s="36">
        <f t="shared" si="268"/>
        <v>5552.6286103872862</v>
      </c>
      <c r="M1435" s="36">
        <f t="shared" si="269"/>
        <v>5552.6286103872862</v>
      </c>
      <c r="N1435" s="36">
        <f t="shared" si="270"/>
        <v>0.27340728792098506</v>
      </c>
      <c r="O1435" s="36">
        <f t="shared" si="271"/>
        <v>30831684.484891444</v>
      </c>
      <c r="P1435" s="35">
        <f t="shared" si="274"/>
        <v>30831684.484891444</v>
      </c>
    </row>
    <row r="1436" spans="1:16" x14ac:dyDescent="0.4">
      <c r="A1436" s="1">
        <v>1435</v>
      </c>
      <c r="B1436" s="21">
        <v>41248</v>
      </c>
      <c r="C1436" s="43">
        <v>3</v>
      </c>
      <c r="D1436" s="23">
        <v>20148</v>
      </c>
      <c r="E1436" s="25">
        <f t="shared" si="275"/>
        <v>18514.25</v>
      </c>
      <c r="F1436" s="25">
        <f t="shared" si="276"/>
        <v>18318.5</v>
      </c>
      <c r="G1436" s="25">
        <f t="shared" si="265"/>
        <v>1.0998717143870951</v>
      </c>
      <c r="H1436" s="25">
        <f t="shared" si="272"/>
        <v>1.0035496571909501</v>
      </c>
      <c r="I1436" s="4">
        <f t="shared" si="266"/>
        <v>20076.734475099667</v>
      </c>
      <c r="J1436" s="25">
        <f t="shared" si="273"/>
        <v>14776.139764520476</v>
      </c>
      <c r="K1436" s="15">
        <f t="shared" si="267"/>
        <v>14828.589995290091</v>
      </c>
      <c r="L1436" s="36">
        <f t="shared" si="268"/>
        <v>5319.4100047099091</v>
      </c>
      <c r="M1436" s="36">
        <f t="shared" si="269"/>
        <v>5319.4100047099091</v>
      </c>
      <c r="N1436" s="36">
        <f t="shared" si="270"/>
        <v>0.26401677609241159</v>
      </c>
      <c r="O1436" s="36">
        <f t="shared" si="271"/>
        <v>28296122.798207875</v>
      </c>
      <c r="P1436" s="35">
        <f t="shared" si="274"/>
        <v>28296122.798207875</v>
      </c>
    </row>
    <row r="1437" spans="1:16" x14ac:dyDescent="0.4">
      <c r="A1437" s="1">
        <v>1436</v>
      </c>
      <c r="B1437" s="21">
        <v>41249</v>
      </c>
      <c r="C1437" s="43">
        <v>4</v>
      </c>
      <c r="D1437" s="23">
        <v>13768</v>
      </c>
      <c r="E1437" s="25">
        <f t="shared" si="275"/>
        <v>18122.75</v>
      </c>
      <c r="F1437" s="25">
        <f t="shared" si="276"/>
        <v>17345.375</v>
      </c>
      <c r="G1437" s="25">
        <f t="shared" si="265"/>
        <v>0.79375626067467553</v>
      </c>
      <c r="H1437" s="25">
        <f t="shared" si="272"/>
        <v>1.0020806698719684</v>
      </c>
      <c r="I1437" s="4">
        <f t="shared" si="266"/>
        <v>13739.412817691693</v>
      </c>
      <c r="J1437" s="25">
        <f t="shared" si="273"/>
        <v>14776.309202404536</v>
      </c>
      <c r="K1437" s="15">
        <f t="shared" si="267"/>
        <v>14807.053823780869</v>
      </c>
      <c r="L1437" s="36">
        <f t="shared" si="268"/>
        <v>-1039.0538237808687</v>
      </c>
      <c r="M1437" s="36">
        <f t="shared" si="269"/>
        <v>1039.0538237808687</v>
      </c>
      <c r="N1437" s="36">
        <f t="shared" si="270"/>
        <v>7.5468755358866116E-2</v>
      </c>
      <c r="O1437" s="36">
        <f t="shared" si="271"/>
        <v>1079632.8487136445</v>
      </c>
      <c r="P1437" s="35">
        <f t="shared" si="274"/>
        <v>1079632.8487136445</v>
      </c>
    </row>
    <row r="1438" spans="1:16" x14ac:dyDescent="0.4">
      <c r="A1438" s="1">
        <v>1437</v>
      </c>
      <c r="B1438" s="21">
        <v>41250</v>
      </c>
      <c r="C1438" s="43">
        <v>1</v>
      </c>
      <c r="D1438" s="23">
        <v>18266</v>
      </c>
      <c r="E1438" s="25">
        <f t="shared" si="275"/>
        <v>16568</v>
      </c>
      <c r="F1438" s="25">
        <f t="shared" si="276"/>
        <v>16008.5</v>
      </c>
      <c r="G1438" s="25">
        <f t="shared" si="265"/>
        <v>1.1410188337445732</v>
      </c>
      <c r="H1438" s="25">
        <f t="shared" si="272"/>
        <v>0.99569607902686397</v>
      </c>
      <c r="I1438" s="4">
        <f t="shared" si="266"/>
        <v>18344.95523759834</v>
      </c>
      <c r="J1438" s="25">
        <f t="shared" si="273"/>
        <v>14776.478640288597</v>
      </c>
      <c r="K1438" s="15">
        <f t="shared" si="267"/>
        <v>14712.881843959562</v>
      </c>
      <c r="L1438" s="36">
        <f t="shared" si="268"/>
        <v>3553.1181560404384</v>
      </c>
      <c r="M1438" s="36">
        <f t="shared" si="269"/>
        <v>3553.1181560404384</v>
      </c>
      <c r="N1438" s="36">
        <f t="shared" si="270"/>
        <v>0.19452086696816154</v>
      </c>
      <c r="O1438" s="36">
        <f t="shared" si="271"/>
        <v>12624648.630784206</v>
      </c>
      <c r="P1438" s="35">
        <f t="shared" si="274"/>
        <v>12624648.630784206</v>
      </c>
    </row>
    <row r="1439" spans="1:16" x14ac:dyDescent="0.4">
      <c r="A1439" s="1">
        <v>1438</v>
      </c>
      <c r="B1439" s="21">
        <v>41251</v>
      </c>
      <c r="C1439" s="43">
        <v>2</v>
      </c>
      <c r="D1439" s="23">
        <v>14090</v>
      </c>
      <c r="E1439" s="25">
        <f t="shared" si="275"/>
        <v>15449</v>
      </c>
      <c r="F1439" s="25">
        <f t="shared" si="276"/>
        <v>15830.875</v>
      </c>
      <c r="G1439" s="25">
        <f t="shared" si="265"/>
        <v>0.89003292616485186</v>
      </c>
      <c r="H1439" s="25">
        <f t="shared" si="272"/>
        <v>0.99867359391021715</v>
      </c>
      <c r="I1439" s="4">
        <f t="shared" si="266"/>
        <v>14108.713884014762</v>
      </c>
      <c r="J1439" s="25">
        <f t="shared" si="273"/>
        <v>14776.648078172657</v>
      </c>
      <c r="K1439" s="15">
        <f t="shared" si="267"/>
        <v>14757.048242175191</v>
      </c>
      <c r="L1439" s="36">
        <f t="shared" si="268"/>
        <v>-667.04824217519126</v>
      </c>
      <c r="M1439" s="36">
        <f t="shared" si="269"/>
        <v>667.04824217519126</v>
      </c>
      <c r="N1439" s="36">
        <f t="shared" si="270"/>
        <v>4.7341961829325145E-2</v>
      </c>
      <c r="O1439" s="36">
        <f t="shared" si="271"/>
        <v>444953.35738901258</v>
      </c>
      <c r="P1439" s="35">
        <f t="shared" si="274"/>
        <v>444953.35738901258</v>
      </c>
    </row>
    <row r="1440" spans="1:16" x14ac:dyDescent="0.4">
      <c r="A1440" s="1">
        <v>1439</v>
      </c>
      <c r="B1440" s="21">
        <v>41252</v>
      </c>
      <c r="C1440" s="43">
        <v>3</v>
      </c>
      <c r="D1440" s="23">
        <v>15672</v>
      </c>
      <c r="E1440" s="25">
        <f t="shared" si="275"/>
        <v>16212.75</v>
      </c>
      <c r="F1440" s="25">
        <f t="shared" si="276"/>
        <v>16156</v>
      </c>
      <c r="G1440" s="25">
        <f t="shared" si="265"/>
        <v>0.97004208962614513</v>
      </c>
      <c r="H1440" s="25">
        <f t="shared" si="272"/>
        <v>1.0035496571909501</v>
      </c>
      <c r="I1440" s="4">
        <f t="shared" si="266"/>
        <v>15616.566542275261</v>
      </c>
      <c r="J1440" s="25">
        <f t="shared" si="273"/>
        <v>14776.817516056717</v>
      </c>
      <c r="K1440" s="15">
        <f t="shared" si="267"/>
        <v>14829.270152611945</v>
      </c>
      <c r="L1440" s="36">
        <f t="shared" si="268"/>
        <v>842.72984738805462</v>
      </c>
      <c r="M1440" s="36">
        <f t="shared" si="269"/>
        <v>842.72984738805462</v>
      </c>
      <c r="N1440" s="36">
        <f t="shared" si="270"/>
        <v>5.3772961165649225E-2</v>
      </c>
      <c r="O1440" s="36">
        <f t="shared" si="271"/>
        <v>710193.59567869385</v>
      </c>
      <c r="P1440" s="35">
        <f t="shared" si="274"/>
        <v>710193.59567869385</v>
      </c>
    </row>
    <row r="1441" spans="1:16" x14ac:dyDescent="0.4">
      <c r="A1441" s="1">
        <v>1440</v>
      </c>
      <c r="B1441" s="21">
        <v>41253</v>
      </c>
      <c r="C1441" s="43">
        <v>4</v>
      </c>
      <c r="D1441" s="23">
        <v>16823</v>
      </c>
      <c r="E1441" s="25">
        <f t="shared" si="275"/>
        <v>16099.25</v>
      </c>
      <c r="F1441" s="25">
        <f t="shared" si="276"/>
        <v>16818.375</v>
      </c>
      <c r="G1441" s="25">
        <f t="shared" si="265"/>
        <v>1.0002749968412525</v>
      </c>
      <c r="H1441" s="25">
        <f t="shared" si="272"/>
        <v>1.0020806698719684</v>
      </c>
      <c r="I1441" s="4">
        <f t="shared" si="266"/>
        <v>16788.069569438361</v>
      </c>
      <c r="J1441" s="25">
        <f t="shared" si="273"/>
        <v>14776.986953940777</v>
      </c>
      <c r="K1441" s="15">
        <f t="shared" si="267"/>
        <v>14807.732985494313</v>
      </c>
      <c r="L1441" s="36">
        <f t="shared" si="268"/>
        <v>2015.2670145056873</v>
      </c>
      <c r="M1441" s="36">
        <f t="shared" si="269"/>
        <v>2015.2670145056873</v>
      </c>
      <c r="N1441" s="36">
        <f t="shared" si="270"/>
        <v>0.11979236845424046</v>
      </c>
      <c r="O1441" s="36">
        <f t="shared" si="271"/>
        <v>4061301.139754666</v>
      </c>
      <c r="P1441" s="35">
        <f t="shared" si="274"/>
        <v>4061301.139754666</v>
      </c>
    </row>
    <row r="1442" spans="1:16" x14ac:dyDescent="0.4">
      <c r="A1442" s="1">
        <v>1441</v>
      </c>
      <c r="B1442" s="21">
        <v>41254</v>
      </c>
      <c r="C1442" s="43">
        <v>1</v>
      </c>
      <c r="D1442" s="23">
        <v>17812</v>
      </c>
      <c r="E1442" s="25">
        <f t="shared" si="275"/>
        <v>17537.5</v>
      </c>
      <c r="F1442" s="25">
        <f t="shared" si="276"/>
        <v>17309.25</v>
      </c>
      <c r="G1442" s="25">
        <f t="shared" si="265"/>
        <v>1.0290451637130436</v>
      </c>
      <c r="H1442" s="25">
        <f t="shared" si="272"/>
        <v>0.99569607902686397</v>
      </c>
      <c r="I1442" s="4">
        <f t="shared" si="266"/>
        <v>17888.992811349046</v>
      </c>
      <c r="J1442" s="25">
        <f t="shared" si="273"/>
        <v>14777.156391824838</v>
      </c>
      <c r="K1442" s="15">
        <f t="shared" si="267"/>
        <v>14713.556678506751</v>
      </c>
      <c r="L1442" s="36">
        <f t="shared" si="268"/>
        <v>3098.4433214932487</v>
      </c>
      <c r="M1442" s="36">
        <f t="shared" si="269"/>
        <v>3098.4433214932487</v>
      </c>
      <c r="N1442" s="36">
        <f t="shared" si="270"/>
        <v>0.17395257812111209</v>
      </c>
      <c r="O1442" s="36">
        <f t="shared" si="271"/>
        <v>9600351.016506115</v>
      </c>
      <c r="P1442" s="35">
        <f t="shared" si="274"/>
        <v>9600351.016506115</v>
      </c>
    </row>
    <row r="1443" spans="1:16" x14ac:dyDescent="0.4">
      <c r="A1443" s="1">
        <v>1442</v>
      </c>
      <c r="B1443" s="21">
        <v>41255</v>
      </c>
      <c r="C1443" s="43">
        <v>2</v>
      </c>
      <c r="D1443" s="23">
        <v>19843</v>
      </c>
      <c r="E1443" s="25">
        <f t="shared" si="275"/>
        <v>17081</v>
      </c>
      <c r="F1443" s="25">
        <f t="shared" si="276"/>
        <v>17490.625</v>
      </c>
      <c r="G1443" s="25">
        <f t="shared" si="265"/>
        <v>1.1344934786492764</v>
      </c>
      <c r="H1443" s="25">
        <f t="shared" si="272"/>
        <v>0.99867359391021715</v>
      </c>
      <c r="I1443" s="4">
        <f t="shared" si="266"/>
        <v>19869.35483325088</v>
      </c>
      <c r="J1443" s="25">
        <f t="shared" si="273"/>
        <v>14777.325829708898</v>
      </c>
      <c r="K1443" s="15">
        <f t="shared" si="267"/>
        <v>14757.725094737667</v>
      </c>
      <c r="L1443" s="36">
        <f t="shared" si="268"/>
        <v>5085.274905262333</v>
      </c>
      <c r="M1443" s="36">
        <f t="shared" si="269"/>
        <v>5085.274905262333</v>
      </c>
      <c r="N1443" s="36">
        <f t="shared" si="270"/>
        <v>0.25627550800092391</v>
      </c>
      <c r="O1443" s="36">
        <f t="shared" si="271"/>
        <v>25860020.86209083</v>
      </c>
      <c r="P1443" s="35">
        <f t="shared" si="274"/>
        <v>25860020.86209083</v>
      </c>
    </row>
    <row r="1444" spans="1:16" x14ac:dyDescent="0.4">
      <c r="A1444" s="1">
        <v>1443</v>
      </c>
      <c r="B1444" s="21">
        <v>41256</v>
      </c>
      <c r="C1444" s="43">
        <v>3</v>
      </c>
      <c r="D1444" s="23">
        <v>13846</v>
      </c>
      <c r="E1444" s="25">
        <f t="shared" si="275"/>
        <v>17900.25</v>
      </c>
      <c r="F1444" s="25">
        <f t="shared" si="276"/>
        <v>18099.125</v>
      </c>
      <c r="G1444" s="25">
        <f t="shared" si="265"/>
        <v>0.76500935818720517</v>
      </c>
      <c r="H1444" s="25">
        <f t="shared" si="272"/>
        <v>1.0035496571909501</v>
      </c>
      <c r="I1444" s="4">
        <f t="shared" si="266"/>
        <v>13797.025289965752</v>
      </c>
      <c r="J1444" s="25">
        <f t="shared" si="273"/>
        <v>14777.495267592956</v>
      </c>
      <c r="K1444" s="15">
        <f t="shared" si="267"/>
        <v>14829.9503099338</v>
      </c>
      <c r="L1444" s="36">
        <f t="shared" si="268"/>
        <v>-983.95030993379987</v>
      </c>
      <c r="M1444" s="36">
        <f t="shared" si="269"/>
        <v>983.95030993379987</v>
      </c>
      <c r="N1444" s="36">
        <f t="shared" si="270"/>
        <v>7.1063867538191522E-2</v>
      </c>
      <c r="O1444" s="36">
        <f t="shared" si="271"/>
        <v>968158.21241882083</v>
      </c>
      <c r="P1444" s="35">
        <f t="shared" si="274"/>
        <v>968158.21241882083</v>
      </c>
    </row>
    <row r="1445" spans="1:16" x14ac:dyDescent="0.4">
      <c r="A1445" s="1">
        <v>1444</v>
      </c>
      <c r="B1445" s="21">
        <v>41257</v>
      </c>
      <c r="C1445" s="43">
        <v>4</v>
      </c>
      <c r="D1445" s="23">
        <v>20100</v>
      </c>
      <c r="E1445" s="25">
        <f t="shared" si="275"/>
        <v>18298</v>
      </c>
      <c r="F1445" s="25">
        <f t="shared" si="276"/>
        <v>18060</v>
      </c>
      <c r="G1445" s="25">
        <f t="shared" si="265"/>
        <v>1.1129568106312293</v>
      </c>
      <c r="H1445" s="25">
        <f t="shared" si="272"/>
        <v>1.0020806698719684</v>
      </c>
      <c r="I1445" s="4">
        <f t="shared" si="266"/>
        <v>20058.265371557452</v>
      </c>
      <c r="J1445" s="25">
        <f t="shared" si="273"/>
        <v>14777.664705477016</v>
      </c>
      <c r="K1445" s="15">
        <f t="shared" si="267"/>
        <v>14808.412147207753</v>
      </c>
      <c r="L1445" s="36">
        <f t="shared" si="268"/>
        <v>5291.5878527922468</v>
      </c>
      <c r="M1445" s="36">
        <f t="shared" si="269"/>
        <v>5291.5878527922468</v>
      </c>
      <c r="N1445" s="36">
        <f t="shared" si="270"/>
        <v>0.26326307725334563</v>
      </c>
      <c r="O1445" s="36">
        <f t="shared" si="271"/>
        <v>28000902.00381846</v>
      </c>
      <c r="P1445" s="35">
        <f t="shared" si="274"/>
        <v>28000902.00381846</v>
      </c>
    </row>
    <row r="1446" spans="1:16" x14ac:dyDescent="0.4">
      <c r="A1446" s="1">
        <v>1445</v>
      </c>
      <c r="B1446" s="21">
        <v>41258</v>
      </c>
      <c r="C1446" s="43">
        <v>1</v>
      </c>
      <c r="D1446" s="23">
        <v>19403</v>
      </c>
      <c r="E1446" s="25">
        <f t="shared" si="275"/>
        <v>17822</v>
      </c>
      <c r="F1446" s="25">
        <f t="shared" si="276"/>
        <v>18862.5</v>
      </c>
      <c r="G1446" s="25">
        <f t="shared" si="265"/>
        <v>1.0286547382372433</v>
      </c>
      <c r="H1446" s="25">
        <f t="shared" si="272"/>
        <v>0.99569607902686397</v>
      </c>
      <c r="I1446" s="4">
        <f t="shared" si="266"/>
        <v>19486.869948271138</v>
      </c>
      <c r="J1446" s="25">
        <f t="shared" si="273"/>
        <v>14777.834143361077</v>
      </c>
      <c r="K1446" s="15">
        <f t="shared" si="267"/>
        <v>14714.231513053939</v>
      </c>
      <c r="L1446" s="36">
        <f t="shared" si="268"/>
        <v>4688.7684869460609</v>
      </c>
      <c r="M1446" s="36">
        <f t="shared" si="269"/>
        <v>4688.7684869460609</v>
      </c>
      <c r="N1446" s="36">
        <f t="shared" si="270"/>
        <v>0.24165172844127511</v>
      </c>
      <c r="O1446" s="36">
        <f t="shared" si="271"/>
        <v>21984549.924178451</v>
      </c>
      <c r="P1446" s="35">
        <f t="shared" si="274"/>
        <v>21984549.924178451</v>
      </c>
    </row>
    <row r="1447" spans="1:16" x14ac:dyDescent="0.4">
      <c r="A1447" s="1">
        <v>1446</v>
      </c>
      <c r="B1447" s="21">
        <v>41259</v>
      </c>
      <c r="C1447" s="43">
        <v>2</v>
      </c>
      <c r="D1447" s="23">
        <v>17939</v>
      </c>
      <c r="E1447" s="25">
        <f t="shared" si="275"/>
        <v>19903</v>
      </c>
      <c r="F1447" s="25">
        <f t="shared" si="276"/>
        <v>20188.125</v>
      </c>
      <c r="G1447" s="25">
        <f t="shared" si="265"/>
        <v>0.8885916844679731</v>
      </c>
      <c r="H1447" s="25">
        <f t="shared" si="272"/>
        <v>0.99867359391021715</v>
      </c>
      <c r="I1447" s="4">
        <f t="shared" si="266"/>
        <v>17962.826001798494</v>
      </c>
      <c r="J1447" s="25">
        <f t="shared" si="273"/>
        <v>14778.003581245137</v>
      </c>
      <c r="K1447" s="15">
        <f t="shared" si="267"/>
        <v>14758.401947300141</v>
      </c>
      <c r="L1447" s="36">
        <f t="shared" si="268"/>
        <v>3180.5980526998592</v>
      </c>
      <c r="M1447" s="36">
        <f t="shared" si="269"/>
        <v>3180.5980526998592</v>
      </c>
      <c r="N1447" s="36">
        <f t="shared" si="270"/>
        <v>0.1773007443391415</v>
      </c>
      <c r="O1447" s="36">
        <f t="shared" si="271"/>
        <v>10116203.972838135</v>
      </c>
      <c r="P1447" s="35">
        <f t="shared" si="274"/>
        <v>10116203.972838135</v>
      </c>
    </row>
    <row r="1448" spans="1:16" x14ac:dyDescent="0.4">
      <c r="A1448" s="1">
        <v>1447</v>
      </c>
      <c r="B1448" s="21">
        <v>41260</v>
      </c>
      <c r="C1448" s="43">
        <v>3</v>
      </c>
      <c r="D1448" s="23">
        <v>22170</v>
      </c>
      <c r="E1448" s="25">
        <f t="shared" si="275"/>
        <v>20473.25</v>
      </c>
      <c r="F1448" s="25">
        <f t="shared" si="276"/>
        <v>20759</v>
      </c>
      <c r="G1448" s="25">
        <f t="shared" si="265"/>
        <v>1.0679705188111182</v>
      </c>
      <c r="H1448" s="25">
        <f t="shared" si="272"/>
        <v>1.0035496571909501</v>
      </c>
      <c r="I1448" s="4">
        <f t="shared" si="266"/>
        <v>22091.582455477448</v>
      </c>
      <c r="J1448" s="25">
        <f t="shared" si="273"/>
        <v>14778.173019129197</v>
      </c>
      <c r="K1448" s="15">
        <f t="shared" si="267"/>
        <v>14830.630467255654</v>
      </c>
      <c r="L1448" s="36">
        <f t="shared" si="268"/>
        <v>7339.3695327443456</v>
      </c>
      <c r="M1448" s="36">
        <f t="shared" si="269"/>
        <v>7339.3695327443456</v>
      </c>
      <c r="N1448" s="36">
        <f t="shared" si="270"/>
        <v>0.33104959552297453</v>
      </c>
      <c r="O1448" s="36">
        <f t="shared" si="271"/>
        <v>53866345.138175957</v>
      </c>
      <c r="P1448" s="35">
        <f t="shared" si="274"/>
        <v>53866345.138175957</v>
      </c>
    </row>
    <row r="1449" spans="1:16" x14ac:dyDescent="0.4">
      <c r="A1449" s="1">
        <v>1448</v>
      </c>
      <c r="B1449" s="21">
        <v>41261</v>
      </c>
      <c r="C1449" s="43">
        <v>4</v>
      </c>
      <c r="D1449" s="23">
        <v>22381</v>
      </c>
      <c r="E1449" s="25">
        <f t="shared" si="275"/>
        <v>21044.75</v>
      </c>
      <c r="F1449" s="25">
        <f t="shared" si="276"/>
        <v>20935.75</v>
      </c>
      <c r="G1449" s="25">
        <f t="shared" si="265"/>
        <v>1.0690326355635695</v>
      </c>
      <c r="H1449" s="25">
        <f t="shared" si="272"/>
        <v>1.0020806698719684</v>
      </c>
      <c r="I1449" s="4">
        <f t="shared" si="266"/>
        <v>22334.529217951611</v>
      </c>
      <c r="J1449" s="25">
        <f t="shared" si="273"/>
        <v>14778.342457013257</v>
      </c>
      <c r="K1449" s="15">
        <f t="shared" si="267"/>
        <v>14809.091308921197</v>
      </c>
      <c r="L1449" s="36">
        <f t="shared" si="268"/>
        <v>7571.9086910788028</v>
      </c>
      <c r="M1449" s="36">
        <f t="shared" si="269"/>
        <v>7571.9086910788028</v>
      </c>
      <c r="N1449" s="36">
        <f t="shared" si="270"/>
        <v>0.33831860466819191</v>
      </c>
      <c r="O1449" s="36">
        <f t="shared" si="271"/>
        <v>57333801.226034708</v>
      </c>
      <c r="P1449" s="35">
        <f t="shared" si="274"/>
        <v>57333801.226034708</v>
      </c>
    </row>
    <row r="1450" spans="1:16" x14ac:dyDescent="0.4">
      <c r="A1450" s="1">
        <v>1449</v>
      </c>
      <c r="B1450" s="21">
        <v>41262</v>
      </c>
      <c r="C1450" s="43">
        <v>1</v>
      </c>
      <c r="D1450" s="23">
        <v>21689</v>
      </c>
      <c r="E1450" s="25">
        <f t="shared" si="275"/>
        <v>20826.75</v>
      </c>
      <c r="F1450" s="25">
        <f t="shared" si="276"/>
        <v>20601.875</v>
      </c>
      <c r="G1450" s="25">
        <f t="shared" si="265"/>
        <v>1.0527682553165671</v>
      </c>
      <c r="H1450" s="25">
        <f t="shared" si="272"/>
        <v>0.99569607902686397</v>
      </c>
      <c r="I1450" s="4">
        <f t="shared" si="266"/>
        <v>21782.751239914072</v>
      </c>
      <c r="J1450" s="25">
        <f t="shared" si="273"/>
        <v>14778.511894897318</v>
      </c>
      <c r="K1450" s="15">
        <f t="shared" si="267"/>
        <v>14714.906347601129</v>
      </c>
      <c r="L1450" s="36">
        <f t="shared" si="268"/>
        <v>6974.0936523988712</v>
      </c>
      <c r="M1450" s="36">
        <f t="shared" si="269"/>
        <v>6974.0936523988712</v>
      </c>
      <c r="N1450" s="36">
        <f t="shared" si="270"/>
        <v>0.32154980185342208</v>
      </c>
      <c r="O1450" s="36">
        <f t="shared" si="271"/>
        <v>48637982.272430226</v>
      </c>
      <c r="P1450" s="35">
        <f t="shared" si="274"/>
        <v>48637982.272430226</v>
      </c>
    </row>
    <row r="1451" spans="1:16" x14ac:dyDescent="0.4">
      <c r="A1451" s="1">
        <v>1450</v>
      </c>
      <c r="B1451" s="21">
        <v>41263</v>
      </c>
      <c r="C1451" s="43">
        <v>2</v>
      </c>
      <c r="D1451" s="23">
        <v>17067</v>
      </c>
      <c r="E1451" s="25">
        <f t="shared" si="275"/>
        <v>20377</v>
      </c>
      <c r="F1451" s="25">
        <f t="shared" si="276"/>
        <v>19385.375</v>
      </c>
      <c r="G1451" s="25">
        <f t="shared" si="265"/>
        <v>0.88040597615470428</v>
      </c>
      <c r="H1451" s="25">
        <f t="shared" si="272"/>
        <v>0.99867359391021715</v>
      </c>
      <c r="I1451" s="4">
        <f t="shared" si="266"/>
        <v>17089.667839494672</v>
      </c>
      <c r="J1451" s="25">
        <f t="shared" si="273"/>
        <v>14778.681332781378</v>
      </c>
      <c r="K1451" s="15">
        <f t="shared" si="267"/>
        <v>14759.078799862617</v>
      </c>
      <c r="L1451" s="36">
        <f t="shared" si="268"/>
        <v>2307.9212001373835</v>
      </c>
      <c r="M1451" s="36">
        <f t="shared" si="269"/>
        <v>2307.9212001373835</v>
      </c>
      <c r="N1451" s="36">
        <f t="shared" si="270"/>
        <v>0.13522711666592743</v>
      </c>
      <c r="O1451" s="36">
        <f t="shared" si="271"/>
        <v>5326500.2660435801</v>
      </c>
      <c r="P1451" s="35">
        <f t="shared" si="274"/>
        <v>5326500.2660435801</v>
      </c>
    </row>
    <row r="1452" spans="1:16" x14ac:dyDescent="0.4">
      <c r="A1452" s="1">
        <v>1451</v>
      </c>
      <c r="B1452" s="21">
        <v>41264</v>
      </c>
      <c r="C1452" s="43">
        <v>3</v>
      </c>
      <c r="D1452" s="23">
        <v>20371</v>
      </c>
      <c r="E1452" s="25">
        <f t="shared" si="275"/>
        <v>18393.75</v>
      </c>
      <c r="F1452" s="25">
        <f t="shared" si="276"/>
        <v>17739</v>
      </c>
      <c r="G1452" s="25">
        <f t="shared" si="265"/>
        <v>1.1483736400022548</v>
      </c>
      <c r="H1452" s="25">
        <f t="shared" si="272"/>
        <v>1.0035496571909501</v>
      </c>
      <c r="I1452" s="4">
        <f t="shared" si="266"/>
        <v>20298.945701422239</v>
      </c>
      <c r="J1452" s="25">
        <f t="shared" si="273"/>
        <v>14778.850770665438</v>
      </c>
      <c r="K1452" s="15">
        <f t="shared" si="267"/>
        <v>14831.310624577509</v>
      </c>
      <c r="L1452" s="36">
        <f t="shared" si="268"/>
        <v>5539.6893754224911</v>
      </c>
      <c r="M1452" s="36">
        <f t="shared" si="269"/>
        <v>5539.6893754224911</v>
      </c>
      <c r="N1452" s="36">
        <f t="shared" si="270"/>
        <v>0.27193998210311182</v>
      </c>
      <c r="O1452" s="36">
        <f t="shared" si="271"/>
        <v>30688158.376168828</v>
      </c>
      <c r="P1452" s="35">
        <f t="shared" si="274"/>
        <v>30688158.376168828</v>
      </c>
    </row>
    <row r="1453" spans="1:16" x14ac:dyDescent="0.4">
      <c r="A1453" s="1">
        <v>1452</v>
      </c>
      <c r="B1453" s="21">
        <v>41265</v>
      </c>
      <c r="C1453" s="43">
        <v>4</v>
      </c>
      <c r="D1453" s="23">
        <v>14448</v>
      </c>
      <c r="E1453" s="25">
        <f t="shared" si="275"/>
        <v>17084.25</v>
      </c>
      <c r="F1453" s="25">
        <f t="shared" si="276"/>
        <v>17008.625</v>
      </c>
      <c r="G1453" s="25">
        <f t="shared" ref="G1453:G1516" si="277">D1453/F1453</f>
        <v>0.84945138128449538</v>
      </c>
      <c r="H1453" s="25">
        <f t="shared" si="272"/>
        <v>1.0020806698719684</v>
      </c>
      <c r="I1453" s="4">
        <f t="shared" ref="I1453:I1516" si="278">D1453/H1453</f>
        <v>14418.000899913537</v>
      </c>
      <c r="J1453" s="25">
        <f t="shared" si="273"/>
        <v>14779.020208549497</v>
      </c>
      <c r="K1453" s="15">
        <f t="shared" ref="K1453:K1516" si="279">H1453*J1453</f>
        <v>14809.770470634638</v>
      </c>
      <c r="L1453" s="36">
        <f t="shared" ref="L1453:L1516" si="280">D1453-K1453</f>
        <v>-361.7704706346376</v>
      </c>
      <c r="M1453" s="36">
        <f t="shared" ref="M1453:M1516" si="281">ABS(L1453)</f>
        <v>361.7704706346376</v>
      </c>
      <c r="N1453" s="36">
        <f t="shared" ref="N1453:N1516" si="282">M1453/D1453</f>
        <v>2.5039484401622205E-2</v>
      </c>
      <c r="O1453" s="36">
        <f t="shared" ref="O1453:O1516" si="283">L1453^2</f>
        <v>130877.87342320719</v>
      </c>
      <c r="P1453" s="35">
        <f t="shared" si="274"/>
        <v>130877.87342320719</v>
      </c>
    </row>
    <row r="1454" spans="1:16" x14ac:dyDescent="0.4">
      <c r="A1454" s="1">
        <v>1453</v>
      </c>
      <c r="B1454" s="21">
        <v>41266</v>
      </c>
      <c r="C1454" s="43">
        <v>1</v>
      </c>
      <c r="D1454" s="23">
        <v>16451</v>
      </c>
      <c r="E1454" s="25">
        <f t="shared" si="275"/>
        <v>16933</v>
      </c>
      <c r="F1454" s="25">
        <f t="shared" si="276"/>
        <v>16180.125</v>
      </c>
      <c r="G1454" s="25">
        <f t="shared" si="277"/>
        <v>1.0167412180066595</v>
      </c>
      <c r="H1454" s="25">
        <f t="shared" si="272"/>
        <v>0.99569607902686397</v>
      </c>
      <c r="I1454" s="4">
        <f t="shared" si="278"/>
        <v>16522.109855125935</v>
      </c>
      <c r="J1454" s="25">
        <f t="shared" si="273"/>
        <v>14779.189646433557</v>
      </c>
      <c r="K1454" s="15">
        <f t="shared" si="279"/>
        <v>14715.581182148317</v>
      </c>
      <c r="L1454" s="36">
        <f t="shared" si="280"/>
        <v>1735.4188178516833</v>
      </c>
      <c r="M1454" s="36">
        <f t="shared" si="281"/>
        <v>1735.4188178516833</v>
      </c>
      <c r="N1454" s="36">
        <f t="shared" si="282"/>
        <v>0.10549017189542784</v>
      </c>
      <c r="O1454" s="36">
        <f t="shared" si="283"/>
        <v>3011678.4733537342</v>
      </c>
      <c r="P1454" s="35">
        <f t="shared" si="274"/>
        <v>3011678.4733537342</v>
      </c>
    </row>
    <row r="1455" spans="1:16" x14ac:dyDescent="0.4">
      <c r="A1455" s="1">
        <v>1454</v>
      </c>
      <c r="B1455" s="21">
        <v>41267</v>
      </c>
      <c r="C1455" s="43">
        <v>2</v>
      </c>
      <c r="D1455" s="23">
        <v>16462</v>
      </c>
      <c r="E1455" s="25">
        <f t="shared" si="275"/>
        <v>15427.25</v>
      </c>
      <c r="F1455" s="25">
        <f t="shared" si="276"/>
        <v>15798.125</v>
      </c>
      <c r="G1455" s="25">
        <f t="shared" si="277"/>
        <v>1.0420223918977727</v>
      </c>
      <c r="H1455" s="25">
        <f t="shared" si="272"/>
        <v>0.99867359391021715</v>
      </c>
      <c r="I1455" s="4">
        <f t="shared" si="278"/>
        <v>16483.864297988006</v>
      </c>
      <c r="J1455" s="25">
        <f t="shared" si="273"/>
        <v>14779.359084317617</v>
      </c>
      <c r="K1455" s="15">
        <f t="shared" si="279"/>
        <v>14759.75565242509</v>
      </c>
      <c r="L1455" s="36">
        <f t="shared" si="280"/>
        <v>1702.2443475749096</v>
      </c>
      <c r="M1455" s="36">
        <f t="shared" si="281"/>
        <v>1702.2443475749096</v>
      </c>
      <c r="N1455" s="36">
        <f t="shared" si="282"/>
        <v>0.1034044677180725</v>
      </c>
      <c r="O1455" s="36">
        <f t="shared" si="283"/>
        <v>2897635.8188507296</v>
      </c>
      <c r="P1455" s="35">
        <f t="shared" si="274"/>
        <v>2897635.8188507296</v>
      </c>
    </row>
    <row r="1456" spans="1:16" x14ac:dyDescent="0.4">
      <c r="A1456" s="1">
        <v>1455</v>
      </c>
      <c r="B1456" s="21">
        <v>41268</v>
      </c>
      <c r="C1456" s="43">
        <v>3</v>
      </c>
      <c r="D1456" s="23">
        <v>14348</v>
      </c>
      <c r="E1456" s="25">
        <f t="shared" si="275"/>
        <v>16169</v>
      </c>
      <c r="F1456" s="25">
        <f t="shared" si="276"/>
        <v>15980.25</v>
      </c>
      <c r="G1456" s="25">
        <f t="shared" si="277"/>
        <v>0.89785829383144822</v>
      </c>
      <c r="H1456" s="25">
        <f t="shared" si="272"/>
        <v>1.0035496571909501</v>
      </c>
      <c r="I1456" s="4">
        <f t="shared" si="278"/>
        <v>14297.24966491612</v>
      </c>
      <c r="J1456" s="25">
        <f t="shared" si="273"/>
        <v>14779.528522201677</v>
      </c>
      <c r="K1456" s="15">
        <f t="shared" si="279"/>
        <v>14831.990781899363</v>
      </c>
      <c r="L1456" s="36">
        <f t="shared" si="280"/>
        <v>-483.99078189936336</v>
      </c>
      <c r="M1456" s="36">
        <f t="shared" si="281"/>
        <v>483.99078189936336</v>
      </c>
      <c r="N1456" s="36">
        <f t="shared" si="282"/>
        <v>3.3732281983507341E-2</v>
      </c>
      <c r="O1456" s="36">
        <f t="shared" si="283"/>
        <v>234247.07696355711</v>
      </c>
      <c r="P1456" s="35">
        <f t="shared" si="274"/>
        <v>234247.07696355711</v>
      </c>
    </row>
    <row r="1457" spans="1:16" x14ac:dyDescent="0.4">
      <c r="A1457" s="1">
        <v>1456</v>
      </c>
      <c r="B1457" s="21">
        <v>41269</v>
      </c>
      <c r="C1457" s="43">
        <v>4</v>
      </c>
      <c r="D1457" s="23">
        <v>17415</v>
      </c>
      <c r="E1457" s="25">
        <f t="shared" si="275"/>
        <v>15791.5</v>
      </c>
      <c r="F1457" s="25">
        <f t="shared" si="276"/>
        <v>16082.75</v>
      </c>
      <c r="G1457" s="25">
        <f t="shared" si="277"/>
        <v>1.0828372013492717</v>
      </c>
      <c r="H1457" s="25">
        <f t="shared" si="272"/>
        <v>1.0020806698719684</v>
      </c>
      <c r="I1457" s="4">
        <f t="shared" si="278"/>
        <v>17378.840370431495</v>
      </c>
      <c r="J1457" s="25">
        <f t="shared" si="273"/>
        <v>14779.697960085738</v>
      </c>
      <c r="K1457" s="15">
        <f t="shared" si="279"/>
        <v>14810.449632348082</v>
      </c>
      <c r="L1457" s="36">
        <f t="shared" si="280"/>
        <v>2604.5503676519184</v>
      </c>
      <c r="M1457" s="36">
        <f t="shared" si="281"/>
        <v>2604.5503676519184</v>
      </c>
      <c r="N1457" s="36">
        <f t="shared" si="282"/>
        <v>0.14955787353729075</v>
      </c>
      <c r="O1457" s="36">
        <f t="shared" si="283"/>
        <v>6783682.6176357428</v>
      </c>
      <c r="P1457" s="35">
        <f t="shared" si="274"/>
        <v>6783682.6176357428</v>
      </c>
    </row>
    <row r="1458" spans="1:16" x14ac:dyDescent="0.4">
      <c r="A1458" s="1">
        <v>1457</v>
      </c>
      <c r="B1458" s="21">
        <v>41270</v>
      </c>
      <c r="C1458" s="43">
        <v>1</v>
      </c>
      <c r="D1458" s="23">
        <v>14941</v>
      </c>
      <c r="E1458" s="25">
        <f t="shared" si="275"/>
        <v>16374</v>
      </c>
      <c r="F1458" s="25">
        <f t="shared" si="276"/>
        <v>16818.625</v>
      </c>
      <c r="G1458" s="25">
        <f t="shared" si="277"/>
        <v>0.88836037428743431</v>
      </c>
      <c r="H1458" s="25">
        <f t="shared" si="272"/>
        <v>0.99569607902686397</v>
      </c>
      <c r="I1458" s="4">
        <f t="shared" si="278"/>
        <v>15005.582842710874</v>
      </c>
      <c r="J1458" s="25">
        <f t="shared" si="273"/>
        <v>14779.867397969798</v>
      </c>
      <c r="K1458" s="15">
        <f t="shared" si="279"/>
        <v>14716.256016695506</v>
      </c>
      <c r="L1458" s="36">
        <f t="shared" si="280"/>
        <v>224.74398330449367</v>
      </c>
      <c r="M1458" s="36">
        <f t="shared" si="281"/>
        <v>224.74398330449367</v>
      </c>
      <c r="N1458" s="36">
        <f t="shared" si="282"/>
        <v>1.5042097804999242E-2</v>
      </c>
      <c r="O1458" s="36">
        <f t="shared" si="283"/>
        <v>50509.858031570526</v>
      </c>
      <c r="P1458" s="35">
        <f t="shared" si="274"/>
        <v>50509.858031570526</v>
      </c>
    </row>
    <row r="1459" spans="1:16" x14ac:dyDescent="0.4">
      <c r="A1459" s="1">
        <v>1458</v>
      </c>
      <c r="B1459" s="21">
        <v>41271</v>
      </c>
      <c r="C1459" s="43">
        <v>2</v>
      </c>
      <c r="D1459" s="23">
        <v>18792</v>
      </c>
      <c r="E1459" s="25">
        <f t="shared" si="275"/>
        <v>17263.25</v>
      </c>
      <c r="F1459" s="25">
        <f t="shared" si="276"/>
        <v>17168</v>
      </c>
      <c r="G1459" s="25">
        <f t="shared" si="277"/>
        <v>1.0945945945945945</v>
      </c>
      <c r="H1459" s="25">
        <f t="shared" si="272"/>
        <v>0.99867359391021715</v>
      </c>
      <c r="I1459" s="4">
        <f t="shared" si="278"/>
        <v>18816.958928914504</v>
      </c>
      <c r="J1459" s="25">
        <f t="shared" si="273"/>
        <v>14780.036835853858</v>
      </c>
      <c r="K1459" s="15">
        <f t="shared" si="279"/>
        <v>14760.432504987566</v>
      </c>
      <c r="L1459" s="36">
        <f t="shared" si="280"/>
        <v>4031.5674950124339</v>
      </c>
      <c r="M1459" s="36">
        <f t="shared" si="281"/>
        <v>4031.5674950124339</v>
      </c>
      <c r="N1459" s="36">
        <f t="shared" si="282"/>
        <v>0.21453637159495711</v>
      </c>
      <c r="O1459" s="36">
        <f t="shared" si="283"/>
        <v>16253536.466840832</v>
      </c>
      <c r="P1459" s="35">
        <f t="shared" si="274"/>
        <v>16253536.466840832</v>
      </c>
    </row>
    <row r="1460" spans="1:16" x14ac:dyDescent="0.4">
      <c r="A1460" s="1">
        <v>1459</v>
      </c>
      <c r="B1460" s="21">
        <v>41272</v>
      </c>
      <c r="C1460" s="43">
        <v>3</v>
      </c>
      <c r="D1460" s="23">
        <v>17905</v>
      </c>
      <c r="E1460" s="25">
        <f t="shared" si="275"/>
        <v>17072.75</v>
      </c>
      <c r="F1460" s="25">
        <f t="shared" si="276"/>
        <v>17344.5</v>
      </c>
      <c r="G1460" s="25">
        <f t="shared" si="277"/>
        <v>1.0323157196805903</v>
      </c>
      <c r="H1460" s="25">
        <f t="shared" si="272"/>
        <v>1.0035496571909501</v>
      </c>
      <c r="I1460" s="4">
        <f t="shared" si="278"/>
        <v>17841.668194195925</v>
      </c>
      <c r="J1460" s="25">
        <f t="shared" si="273"/>
        <v>14780.206273737918</v>
      </c>
      <c r="K1460" s="15">
        <f t="shared" si="279"/>
        <v>14832.670939221218</v>
      </c>
      <c r="L1460" s="36">
        <f t="shared" si="280"/>
        <v>3072.3290607787822</v>
      </c>
      <c r="M1460" s="36">
        <f t="shared" si="281"/>
        <v>3072.3290607787822</v>
      </c>
      <c r="N1460" s="36">
        <f t="shared" si="282"/>
        <v>0.17159056469024195</v>
      </c>
      <c r="O1460" s="36">
        <f t="shared" si="283"/>
        <v>9439205.8577058334</v>
      </c>
      <c r="P1460" s="35">
        <f t="shared" si="274"/>
        <v>9439205.8577058334</v>
      </c>
    </row>
    <row r="1461" spans="1:16" x14ac:dyDescent="0.4">
      <c r="A1461" s="1">
        <v>1460</v>
      </c>
      <c r="B1461" s="21">
        <v>41273</v>
      </c>
      <c r="C1461" s="43">
        <v>4</v>
      </c>
      <c r="D1461" s="23">
        <v>16653</v>
      </c>
      <c r="E1461" s="25">
        <f t="shared" si="275"/>
        <v>17616.25</v>
      </c>
      <c r="F1461" s="25">
        <f t="shared" si="276"/>
        <v>16900.25</v>
      </c>
      <c r="G1461" s="25">
        <f t="shared" si="277"/>
        <v>0.98537003890474995</v>
      </c>
      <c r="H1461" s="25">
        <f t="shared" si="272"/>
        <v>1.0020806698719684</v>
      </c>
      <c r="I1461" s="4">
        <f t="shared" si="278"/>
        <v>16618.4225488829</v>
      </c>
      <c r="J1461" s="25">
        <f t="shared" si="273"/>
        <v>14780.375711621979</v>
      </c>
      <c r="K1461" s="15">
        <f t="shared" si="279"/>
        <v>14811.128794061524</v>
      </c>
      <c r="L1461" s="36">
        <f t="shared" si="280"/>
        <v>1841.8712059384761</v>
      </c>
      <c r="M1461" s="36">
        <f t="shared" si="281"/>
        <v>1841.8712059384761</v>
      </c>
      <c r="N1461" s="36">
        <f t="shared" si="282"/>
        <v>0.11060296678907561</v>
      </c>
      <c r="O1461" s="36">
        <f t="shared" si="283"/>
        <v>3392489.5392652564</v>
      </c>
      <c r="P1461" s="35">
        <f t="shared" si="274"/>
        <v>3392489.5392652564</v>
      </c>
    </row>
    <row r="1462" spans="1:16" x14ac:dyDescent="0.4">
      <c r="A1462" s="1">
        <v>1461</v>
      </c>
      <c r="B1462" s="21">
        <v>41274</v>
      </c>
      <c r="C1462" s="43">
        <v>1</v>
      </c>
      <c r="D1462" s="23">
        <v>17115</v>
      </c>
      <c r="E1462" s="25">
        <f t="shared" si="275"/>
        <v>16184.25</v>
      </c>
      <c r="F1462" s="25">
        <f t="shared" si="276"/>
        <v>15466.5</v>
      </c>
      <c r="G1462" s="25">
        <f t="shared" si="277"/>
        <v>1.1065852002715546</v>
      </c>
      <c r="H1462" s="25">
        <f t="shared" si="272"/>
        <v>0.99569607902686397</v>
      </c>
      <c r="I1462" s="4">
        <f t="shared" si="278"/>
        <v>17188.980011578649</v>
      </c>
      <c r="J1462" s="25">
        <f t="shared" si="273"/>
        <v>14780.545149506039</v>
      </c>
      <c r="K1462" s="15">
        <f t="shared" si="279"/>
        <v>14716.930851242696</v>
      </c>
      <c r="L1462" s="36">
        <f t="shared" si="280"/>
        <v>2398.069148757304</v>
      </c>
      <c r="M1462" s="36">
        <f t="shared" si="281"/>
        <v>2398.069148757304</v>
      </c>
      <c r="N1462" s="36">
        <f t="shared" si="282"/>
        <v>0.14011505397354976</v>
      </c>
      <c r="O1462" s="36">
        <f t="shared" si="283"/>
        <v>5750735.6422215803</v>
      </c>
      <c r="P1462" s="35">
        <f t="shared" si="274"/>
        <v>5750735.6422215803</v>
      </c>
    </row>
    <row r="1463" spans="1:16" x14ac:dyDescent="0.4">
      <c r="A1463" s="1">
        <v>1462</v>
      </c>
      <c r="B1463" s="21">
        <v>41275</v>
      </c>
      <c r="C1463" s="43">
        <v>2</v>
      </c>
      <c r="D1463" s="23">
        <v>13064</v>
      </c>
      <c r="E1463" s="25">
        <f t="shared" si="275"/>
        <v>14748.75</v>
      </c>
      <c r="F1463" s="25">
        <f t="shared" si="276"/>
        <v>14650.625</v>
      </c>
      <c r="G1463" s="25">
        <f t="shared" si="277"/>
        <v>0.8917025724158526</v>
      </c>
      <c r="H1463" s="25">
        <f t="shared" si="272"/>
        <v>0.99867359391021715</v>
      </c>
      <c r="I1463" s="4">
        <f t="shared" si="278"/>
        <v>13081.351183872877</v>
      </c>
      <c r="J1463" s="25">
        <f t="shared" si="273"/>
        <v>14780.714587390099</v>
      </c>
      <c r="K1463" s="15">
        <f t="shared" si="279"/>
        <v>14761.109357550042</v>
      </c>
      <c r="L1463" s="36">
        <f t="shared" si="280"/>
        <v>-1697.1093575500418</v>
      </c>
      <c r="M1463" s="36">
        <f t="shared" si="281"/>
        <v>1697.1093575500418</v>
      </c>
      <c r="N1463" s="36">
        <f t="shared" si="282"/>
        <v>0.12990732987982562</v>
      </c>
      <c r="O1463" s="36">
        <f t="shared" si="283"/>
        <v>2880180.1714839153</v>
      </c>
      <c r="P1463" s="35">
        <f t="shared" si="274"/>
        <v>2880180.1714839153</v>
      </c>
    </row>
    <row r="1464" spans="1:16" x14ac:dyDescent="0.4">
      <c r="A1464" s="1">
        <v>1463</v>
      </c>
      <c r="B1464" s="21">
        <v>41276</v>
      </c>
      <c r="C1464" s="43">
        <v>3</v>
      </c>
      <c r="D1464" s="23">
        <v>12163</v>
      </c>
      <c r="E1464" s="25">
        <f t="shared" si="275"/>
        <v>14552.5</v>
      </c>
      <c r="F1464" s="25">
        <f t="shared" si="276"/>
        <v>14491.875</v>
      </c>
      <c r="G1464" s="25">
        <f t="shared" si="277"/>
        <v>0.83929788243412262</v>
      </c>
      <c r="H1464" s="25">
        <f t="shared" si="272"/>
        <v>1.0035496571909501</v>
      </c>
      <c r="I1464" s="4">
        <f t="shared" si="278"/>
        <v>12119.978232114217</v>
      </c>
      <c r="J1464" s="25">
        <f t="shared" si="273"/>
        <v>14780.884025274157</v>
      </c>
      <c r="K1464" s="15">
        <f t="shared" si="279"/>
        <v>14833.351096543072</v>
      </c>
      <c r="L1464" s="36">
        <f t="shared" si="280"/>
        <v>-2670.3510965430723</v>
      </c>
      <c r="M1464" s="36">
        <f t="shared" si="281"/>
        <v>2670.3510965430723</v>
      </c>
      <c r="N1464" s="36">
        <f t="shared" si="282"/>
        <v>0.21954707691713166</v>
      </c>
      <c r="O1464" s="36">
        <f t="shared" si="283"/>
        <v>7130774.9788087886</v>
      </c>
      <c r="P1464" s="35">
        <f t="shared" si="274"/>
        <v>7130774.9788087886</v>
      </c>
    </row>
    <row r="1465" spans="1:16" x14ac:dyDescent="0.4">
      <c r="A1465" s="1">
        <v>1464</v>
      </c>
      <c r="B1465" s="21">
        <v>41277</v>
      </c>
      <c r="C1465" s="43">
        <v>4</v>
      </c>
      <c r="D1465" s="23">
        <v>15868</v>
      </c>
      <c r="E1465" s="25">
        <f t="shared" si="275"/>
        <v>14431.25</v>
      </c>
      <c r="F1465" s="25">
        <f t="shared" si="276"/>
        <v>14474</v>
      </c>
      <c r="G1465" s="25">
        <f t="shared" si="277"/>
        <v>1.0963106259499793</v>
      </c>
      <c r="H1465" s="25">
        <f t="shared" si="272"/>
        <v>1.0020806698719684</v>
      </c>
      <c r="I1465" s="4">
        <f t="shared" si="278"/>
        <v>15835.0524833768</v>
      </c>
      <c r="J1465" s="25">
        <f t="shared" si="273"/>
        <v>14781.053463158218</v>
      </c>
      <c r="K1465" s="15">
        <f t="shared" si="279"/>
        <v>14811.807955774966</v>
      </c>
      <c r="L1465" s="36">
        <f t="shared" si="280"/>
        <v>1056.1920442250339</v>
      </c>
      <c r="M1465" s="36">
        <f t="shared" si="281"/>
        <v>1056.1920442250339</v>
      </c>
      <c r="N1465" s="36">
        <f t="shared" si="282"/>
        <v>6.6561132103921977E-2</v>
      </c>
      <c r="O1465" s="36">
        <f t="shared" si="283"/>
        <v>1115541.634284256</v>
      </c>
      <c r="P1465" s="35">
        <f t="shared" si="274"/>
        <v>1115541.634284256</v>
      </c>
    </row>
    <row r="1466" spans="1:16" x14ac:dyDescent="0.4">
      <c r="A1466" s="1">
        <v>1465</v>
      </c>
      <c r="B1466" s="21">
        <v>41278</v>
      </c>
      <c r="C1466" s="43">
        <v>1</v>
      </c>
      <c r="D1466" s="23">
        <v>16630</v>
      </c>
      <c r="E1466" s="25">
        <f t="shared" si="275"/>
        <v>14516.75</v>
      </c>
      <c r="F1466" s="25">
        <f t="shared" si="276"/>
        <v>15014.5</v>
      </c>
      <c r="G1466" s="25">
        <f t="shared" si="277"/>
        <v>1.1075959905424757</v>
      </c>
      <c r="H1466" s="25">
        <f t="shared" si="272"/>
        <v>0.99569607902686397</v>
      </c>
      <c r="I1466" s="4">
        <f t="shared" si="278"/>
        <v>16701.883587061231</v>
      </c>
      <c r="J1466" s="25">
        <f t="shared" si="273"/>
        <v>14781.222901042278</v>
      </c>
      <c r="K1466" s="15">
        <f t="shared" si="279"/>
        <v>14717.605685789884</v>
      </c>
      <c r="L1466" s="36">
        <f t="shared" si="280"/>
        <v>1912.3943142101161</v>
      </c>
      <c r="M1466" s="36">
        <f t="shared" si="281"/>
        <v>1912.3943142101161</v>
      </c>
      <c r="N1466" s="36">
        <f t="shared" si="282"/>
        <v>0.1149966514858759</v>
      </c>
      <c r="O1466" s="36">
        <f t="shared" si="283"/>
        <v>3657252.0130231804</v>
      </c>
      <c r="P1466" s="35">
        <f t="shared" si="274"/>
        <v>3657252.0130231804</v>
      </c>
    </row>
    <row r="1467" spans="1:16" x14ac:dyDescent="0.4">
      <c r="A1467" s="1">
        <v>1466</v>
      </c>
      <c r="B1467" s="21">
        <v>41279</v>
      </c>
      <c r="C1467" s="43">
        <v>2</v>
      </c>
      <c r="D1467" s="23">
        <v>13406</v>
      </c>
      <c r="E1467" s="25">
        <f t="shared" si="275"/>
        <v>15512.25</v>
      </c>
      <c r="F1467" s="25">
        <f t="shared" si="276"/>
        <v>15240.125</v>
      </c>
      <c r="G1467" s="25">
        <f t="shared" si="277"/>
        <v>0.87965157766094437</v>
      </c>
      <c r="H1467" s="25">
        <f t="shared" si="272"/>
        <v>0.99867359391021715</v>
      </c>
      <c r="I1467" s="4">
        <f t="shared" si="278"/>
        <v>13423.805417253505</v>
      </c>
      <c r="J1467" s="25">
        <f t="shared" si="273"/>
        <v>14781.392338926338</v>
      </c>
      <c r="K1467" s="15">
        <f t="shared" si="279"/>
        <v>14761.786210112517</v>
      </c>
      <c r="L1467" s="36">
        <f t="shared" si="280"/>
        <v>-1355.7862101125174</v>
      </c>
      <c r="M1467" s="36">
        <f t="shared" si="281"/>
        <v>1355.7862101125174</v>
      </c>
      <c r="N1467" s="36">
        <f t="shared" si="282"/>
        <v>0.10113279204181094</v>
      </c>
      <c r="O1467" s="36">
        <f t="shared" si="283"/>
        <v>1838156.2475312634</v>
      </c>
      <c r="P1467" s="35">
        <f t="shared" si="274"/>
        <v>1838156.2475312634</v>
      </c>
    </row>
    <row r="1468" spans="1:16" x14ac:dyDescent="0.4">
      <c r="A1468" s="1">
        <v>1467</v>
      </c>
      <c r="B1468" s="21">
        <v>41280</v>
      </c>
      <c r="C1468" s="43">
        <v>3</v>
      </c>
      <c r="D1468" s="23">
        <v>16145</v>
      </c>
      <c r="E1468" s="25">
        <f t="shared" si="275"/>
        <v>14968</v>
      </c>
      <c r="F1468" s="25">
        <f t="shared" si="276"/>
        <v>14610.5</v>
      </c>
      <c r="G1468" s="25">
        <f t="shared" si="277"/>
        <v>1.1050272064611066</v>
      </c>
      <c r="H1468" s="25">
        <f t="shared" si="272"/>
        <v>1.0035496571909501</v>
      </c>
      <c r="I1468" s="4">
        <f t="shared" si="278"/>
        <v>16087.893493174712</v>
      </c>
      <c r="J1468" s="25">
        <f t="shared" si="273"/>
        <v>14781.561776810398</v>
      </c>
      <c r="K1468" s="15">
        <f t="shared" si="279"/>
        <v>14834.031253864927</v>
      </c>
      <c r="L1468" s="36">
        <f t="shared" si="280"/>
        <v>1310.9687461350732</v>
      </c>
      <c r="M1468" s="36">
        <f t="shared" si="281"/>
        <v>1310.9687461350732</v>
      </c>
      <c r="N1468" s="36">
        <f t="shared" si="282"/>
        <v>8.1199674582537823E-2</v>
      </c>
      <c r="O1468" s="36">
        <f t="shared" si="283"/>
        <v>1718639.0533429659</v>
      </c>
      <c r="P1468" s="35">
        <f t="shared" si="274"/>
        <v>1718639.0533429659</v>
      </c>
    </row>
    <row r="1469" spans="1:16" x14ac:dyDescent="0.4">
      <c r="A1469" s="1">
        <v>1468</v>
      </c>
      <c r="B1469" s="21">
        <v>41281</v>
      </c>
      <c r="C1469" s="43">
        <v>4</v>
      </c>
      <c r="D1469" s="23">
        <v>13691</v>
      </c>
      <c r="E1469" s="25">
        <f t="shared" si="275"/>
        <v>14253</v>
      </c>
      <c r="F1469" s="25">
        <f t="shared" si="276"/>
        <v>14697</v>
      </c>
      <c r="G1469" s="25">
        <f t="shared" si="277"/>
        <v>0.93155065659658431</v>
      </c>
      <c r="H1469" s="25">
        <f t="shared" si="272"/>
        <v>1.0020806698719684</v>
      </c>
      <c r="I1469" s="4">
        <f t="shared" si="278"/>
        <v>13662.572696616571</v>
      </c>
      <c r="J1469" s="25">
        <f t="shared" si="273"/>
        <v>14781.731214694459</v>
      </c>
      <c r="K1469" s="15">
        <f t="shared" si="279"/>
        <v>14812.487117488408</v>
      </c>
      <c r="L1469" s="36">
        <f t="shared" si="280"/>
        <v>-1121.4871174884083</v>
      </c>
      <c r="M1469" s="36">
        <f t="shared" si="281"/>
        <v>1121.4871174884083</v>
      </c>
      <c r="N1469" s="36">
        <f t="shared" si="282"/>
        <v>8.1914185778132226E-2</v>
      </c>
      <c r="O1469" s="36">
        <f t="shared" si="283"/>
        <v>1257733.3546924589</v>
      </c>
      <c r="P1469" s="35">
        <f t="shared" si="274"/>
        <v>1257733.3546924589</v>
      </c>
    </row>
    <row r="1470" spans="1:16" x14ac:dyDescent="0.4">
      <c r="A1470" s="1">
        <v>1469</v>
      </c>
      <c r="B1470" s="21">
        <v>41282</v>
      </c>
      <c r="C1470" s="43">
        <v>1</v>
      </c>
      <c r="D1470" s="23">
        <v>13770</v>
      </c>
      <c r="E1470" s="25">
        <f t="shared" si="275"/>
        <v>15141</v>
      </c>
      <c r="F1470" s="25">
        <f t="shared" si="276"/>
        <v>15293.375</v>
      </c>
      <c r="G1470" s="25">
        <f t="shared" si="277"/>
        <v>0.90038987470064658</v>
      </c>
      <c r="H1470" s="25">
        <f t="shared" si="272"/>
        <v>0.99569607902686397</v>
      </c>
      <c r="I1470" s="4">
        <f t="shared" si="278"/>
        <v>13829.521166195618</v>
      </c>
      <c r="J1470" s="25">
        <f t="shared" si="273"/>
        <v>14781.900652578519</v>
      </c>
      <c r="K1470" s="15">
        <f t="shared" si="279"/>
        <v>14718.280520337074</v>
      </c>
      <c r="L1470" s="36">
        <f t="shared" si="280"/>
        <v>-948.28052033707354</v>
      </c>
      <c r="M1470" s="36">
        <f t="shared" si="281"/>
        <v>948.28052033707354</v>
      </c>
      <c r="N1470" s="36">
        <f t="shared" si="282"/>
        <v>6.8865687751421462E-2</v>
      </c>
      <c r="O1470" s="36">
        <f t="shared" si="283"/>
        <v>899235.94525075098</v>
      </c>
      <c r="P1470" s="35">
        <f t="shared" si="274"/>
        <v>899235.94525075098</v>
      </c>
    </row>
    <row r="1471" spans="1:16" x14ac:dyDescent="0.4">
      <c r="A1471" s="1">
        <v>1470</v>
      </c>
      <c r="B1471" s="21">
        <v>41283</v>
      </c>
      <c r="C1471" s="43">
        <v>2</v>
      </c>
      <c r="D1471" s="23">
        <v>16958</v>
      </c>
      <c r="E1471" s="25">
        <f t="shared" si="275"/>
        <v>15445.75</v>
      </c>
      <c r="F1471" s="25">
        <f t="shared" si="276"/>
        <v>15919.625</v>
      </c>
      <c r="G1471" s="25">
        <f t="shared" si="277"/>
        <v>1.0652260967202432</v>
      </c>
      <c r="H1471" s="25">
        <f t="shared" si="272"/>
        <v>0.99867359391021715</v>
      </c>
      <c r="I1471" s="4">
        <f t="shared" si="278"/>
        <v>16980.523069206694</v>
      </c>
      <c r="J1471" s="25">
        <f t="shared" si="273"/>
        <v>14782.070090462579</v>
      </c>
      <c r="K1471" s="15">
        <f t="shared" si="279"/>
        <v>14762.463062674993</v>
      </c>
      <c r="L1471" s="36">
        <f t="shared" si="280"/>
        <v>2195.5369373250069</v>
      </c>
      <c r="M1471" s="36">
        <f t="shared" si="281"/>
        <v>2195.5369373250069</v>
      </c>
      <c r="N1471" s="36">
        <f t="shared" si="282"/>
        <v>0.12946909643383694</v>
      </c>
      <c r="O1471" s="36">
        <f t="shared" si="283"/>
        <v>4820382.443158471</v>
      </c>
      <c r="P1471" s="35">
        <f t="shared" si="274"/>
        <v>4820382.443158471</v>
      </c>
    </row>
    <row r="1472" spans="1:16" x14ac:dyDescent="0.4">
      <c r="A1472" s="1">
        <v>1471</v>
      </c>
      <c r="B1472" s="21">
        <v>41284</v>
      </c>
      <c r="C1472" s="43">
        <v>3</v>
      </c>
      <c r="D1472" s="23">
        <v>17364</v>
      </c>
      <c r="E1472" s="25">
        <f t="shared" si="275"/>
        <v>16393.5</v>
      </c>
      <c r="F1472" s="25">
        <f t="shared" si="276"/>
        <v>16402.75</v>
      </c>
      <c r="G1472" s="25">
        <f t="shared" si="277"/>
        <v>1.0586029781591502</v>
      </c>
      <c r="H1472" s="25">
        <f t="shared" si="272"/>
        <v>1.0035496571909501</v>
      </c>
      <c r="I1472" s="4">
        <f t="shared" si="278"/>
        <v>17302.581766211566</v>
      </c>
      <c r="J1472" s="25">
        <f t="shared" si="273"/>
        <v>14782.239528346639</v>
      </c>
      <c r="K1472" s="15">
        <f t="shared" si="279"/>
        <v>14834.711411186783</v>
      </c>
      <c r="L1472" s="36">
        <f t="shared" si="280"/>
        <v>2529.2885888132168</v>
      </c>
      <c r="M1472" s="36">
        <f t="shared" si="281"/>
        <v>2529.2885888132168</v>
      </c>
      <c r="N1472" s="36">
        <f t="shared" si="282"/>
        <v>0.14566278442831243</v>
      </c>
      <c r="O1472" s="36">
        <f t="shared" si="283"/>
        <v>6397300.7655007541</v>
      </c>
      <c r="P1472" s="35">
        <f t="shared" si="274"/>
        <v>6397300.7655007541</v>
      </c>
    </row>
    <row r="1473" spans="1:16" x14ac:dyDescent="0.4">
      <c r="A1473" s="1">
        <v>1472</v>
      </c>
      <c r="B1473" s="21">
        <v>41285</v>
      </c>
      <c r="C1473" s="43">
        <v>4</v>
      </c>
      <c r="D1473" s="23">
        <v>17482</v>
      </c>
      <c r="E1473" s="25">
        <f t="shared" si="275"/>
        <v>16412</v>
      </c>
      <c r="F1473" s="25">
        <f t="shared" si="276"/>
        <v>16436.25</v>
      </c>
      <c r="G1473" s="25">
        <f t="shared" si="277"/>
        <v>1.0636246102365199</v>
      </c>
      <c r="H1473" s="25">
        <f t="shared" si="272"/>
        <v>1.0020806698719684</v>
      </c>
      <c r="I1473" s="4">
        <f t="shared" si="278"/>
        <v>17445.701255003354</v>
      </c>
      <c r="J1473" s="25">
        <f t="shared" si="273"/>
        <v>14782.408966230698</v>
      </c>
      <c r="K1473" s="15">
        <f t="shared" si="279"/>
        <v>14813.166279201851</v>
      </c>
      <c r="L1473" s="36">
        <f t="shared" si="280"/>
        <v>2668.8337207981494</v>
      </c>
      <c r="M1473" s="36">
        <f t="shared" si="281"/>
        <v>2668.8337207981494</v>
      </c>
      <c r="N1473" s="36">
        <f t="shared" si="282"/>
        <v>0.15266180761915968</v>
      </c>
      <c r="O1473" s="36">
        <f t="shared" si="283"/>
        <v>7122673.4292692943</v>
      </c>
      <c r="P1473" s="35">
        <f t="shared" si="274"/>
        <v>7122673.4292692943</v>
      </c>
    </row>
    <row r="1474" spans="1:16" x14ac:dyDescent="0.4">
      <c r="A1474" s="1">
        <v>1473</v>
      </c>
      <c r="B1474" s="21">
        <v>41286</v>
      </c>
      <c r="C1474" s="43">
        <v>1</v>
      </c>
      <c r="D1474" s="23">
        <v>13844</v>
      </c>
      <c r="E1474" s="25">
        <f t="shared" si="275"/>
        <v>16460.5</v>
      </c>
      <c r="F1474" s="25">
        <f t="shared" si="276"/>
        <v>16179.75</v>
      </c>
      <c r="G1474" s="25">
        <f t="shared" si="277"/>
        <v>0.85563744804462372</v>
      </c>
      <c r="H1474" s="25">
        <f t="shared" ref="H1474:H1537" si="284">VLOOKUP(C1474,$Q$38:$S$42,3,FALSE)</f>
        <v>0.99569607902686397</v>
      </c>
      <c r="I1474" s="4">
        <f t="shared" si="278"/>
        <v>13903.841033029204</v>
      </c>
      <c r="J1474" s="25">
        <f t="shared" si="273"/>
        <v>14782.578404114758</v>
      </c>
      <c r="K1474" s="15">
        <f t="shared" si="279"/>
        <v>14718.955354884261</v>
      </c>
      <c r="L1474" s="36">
        <f t="shared" si="280"/>
        <v>-874.9553548842614</v>
      </c>
      <c r="M1474" s="36">
        <f t="shared" si="281"/>
        <v>874.9553548842614</v>
      </c>
      <c r="N1474" s="36">
        <f t="shared" si="282"/>
        <v>6.320105134962882E-2</v>
      </c>
      <c r="O1474" s="36">
        <f t="shared" si="283"/>
        <v>765546.87304064375</v>
      </c>
      <c r="P1474" s="35">
        <f t="shared" si="274"/>
        <v>765546.87304064375</v>
      </c>
    </row>
    <row r="1475" spans="1:16" x14ac:dyDescent="0.4">
      <c r="A1475" s="1">
        <v>1474</v>
      </c>
      <c r="B1475" s="21">
        <v>41287</v>
      </c>
      <c r="C1475" s="43">
        <v>2</v>
      </c>
      <c r="D1475" s="23">
        <v>17152</v>
      </c>
      <c r="E1475" s="25">
        <f t="shared" si="275"/>
        <v>15899</v>
      </c>
      <c r="F1475" s="25">
        <f t="shared" si="276"/>
        <v>15453.625</v>
      </c>
      <c r="G1475" s="25">
        <f t="shared" si="277"/>
        <v>1.1099013985391777</v>
      </c>
      <c r="H1475" s="25">
        <f t="shared" si="284"/>
        <v>0.99867359391021715</v>
      </c>
      <c r="I1475" s="4">
        <f t="shared" si="278"/>
        <v>17174.780733755939</v>
      </c>
      <c r="J1475" s="25">
        <f t="shared" ref="J1475:J1538" si="285">INTERCEPT($I$2:$I$3896,$A$2:$A$3896)+SLOPE($I$2:$I$3896,$A$2:$A$3896)*A1475</f>
        <v>14782.747841998818</v>
      </c>
      <c r="K1475" s="15">
        <f t="shared" si="279"/>
        <v>14763.139915237467</v>
      </c>
      <c r="L1475" s="36">
        <f t="shared" si="280"/>
        <v>2388.860084762533</v>
      </c>
      <c r="M1475" s="36">
        <f t="shared" si="281"/>
        <v>2388.860084762533</v>
      </c>
      <c r="N1475" s="36">
        <f t="shared" si="282"/>
        <v>0.1392758911358753</v>
      </c>
      <c r="O1475" s="36">
        <f t="shared" si="283"/>
        <v>5706652.5045716567</v>
      </c>
      <c r="P1475" s="35">
        <f t="shared" ref="P1475:P1538" si="286">(D1475-K1475)^2</f>
        <v>5706652.5045716567</v>
      </c>
    </row>
    <row r="1476" spans="1:16" x14ac:dyDescent="0.4">
      <c r="A1476" s="1">
        <v>1475</v>
      </c>
      <c r="B1476" s="21">
        <v>41288</v>
      </c>
      <c r="C1476" s="43">
        <v>3</v>
      </c>
      <c r="D1476" s="23">
        <v>15118</v>
      </c>
      <c r="E1476" s="25">
        <f t="shared" si="275"/>
        <v>15008.25</v>
      </c>
      <c r="F1476" s="25">
        <f t="shared" si="276"/>
        <v>15418.25</v>
      </c>
      <c r="G1476" s="25">
        <f t="shared" si="277"/>
        <v>0.98052632432344788</v>
      </c>
      <c r="H1476" s="25">
        <f t="shared" si="284"/>
        <v>1.0035496571909501</v>
      </c>
      <c r="I1476" s="4">
        <f t="shared" si="278"/>
        <v>15064.526096612903</v>
      </c>
      <c r="J1476" s="25">
        <f t="shared" si="285"/>
        <v>14782.917279882879</v>
      </c>
      <c r="K1476" s="15">
        <f t="shared" si="279"/>
        <v>14835.391568508636</v>
      </c>
      <c r="L1476" s="36">
        <f t="shared" si="280"/>
        <v>282.60843149136417</v>
      </c>
      <c r="M1476" s="36">
        <f t="shared" si="281"/>
        <v>282.60843149136417</v>
      </c>
      <c r="N1476" s="36">
        <f t="shared" si="282"/>
        <v>1.8693506514840863E-2</v>
      </c>
      <c r="O1476" s="36">
        <f t="shared" si="283"/>
        <v>79867.525550009072</v>
      </c>
      <c r="P1476" s="35">
        <f t="shared" si="286"/>
        <v>79867.525550009072</v>
      </c>
    </row>
    <row r="1477" spans="1:16" x14ac:dyDescent="0.4">
      <c r="A1477" s="1">
        <v>1476</v>
      </c>
      <c r="B1477" s="21">
        <v>41289</v>
      </c>
      <c r="C1477" s="43">
        <v>4</v>
      </c>
      <c r="D1477" s="23">
        <v>13919</v>
      </c>
      <c r="E1477" s="25">
        <f t="shared" ref="E1477:E1540" si="287">AVERAGE(D1475:D1478)</f>
        <v>15828.25</v>
      </c>
      <c r="F1477" s="25">
        <f t="shared" ref="F1477:F1540" si="288">AVERAGE(E1477:E1478)</f>
        <v>15868.125</v>
      </c>
      <c r="G1477" s="25">
        <f t="shared" si="277"/>
        <v>0.87716727716727716</v>
      </c>
      <c r="H1477" s="25">
        <f t="shared" si="284"/>
        <v>1.0020806698719684</v>
      </c>
      <c r="I1477" s="4">
        <f t="shared" si="278"/>
        <v>13890.099288890955</v>
      </c>
      <c r="J1477" s="25">
        <f t="shared" si="285"/>
        <v>14783.086717766939</v>
      </c>
      <c r="K1477" s="15">
        <f t="shared" si="279"/>
        <v>14813.845440915293</v>
      </c>
      <c r="L1477" s="36">
        <f t="shared" si="280"/>
        <v>-894.84544091529278</v>
      </c>
      <c r="M1477" s="36">
        <f t="shared" si="281"/>
        <v>894.84544091529278</v>
      </c>
      <c r="N1477" s="36">
        <f t="shared" si="282"/>
        <v>6.4289492126969813E-2</v>
      </c>
      <c r="O1477" s="36">
        <f t="shared" si="283"/>
        <v>800748.3631268848</v>
      </c>
      <c r="P1477" s="35">
        <f t="shared" si="286"/>
        <v>800748.3631268848</v>
      </c>
    </row>
    <row r="1478" spans="1:16" x14ac:dyDescent="0.4">
      <c r="A1478" s="1">
        <v>1477</v>
      </c>
      <c r="B1478" s="21">
        <v>41290</v>
      </c>
      <c r="C1478" s="43">
        <v>1</v>
      </c>
      <c r="D1478" s="23">
        <v>17124</v>
      </c>
      <c r="E1478" s="25">
        <f t="shared" si="287"/>
        <v>15908</v>
      </c>
      <c r="F1478" s="25">
        <f t="shared" si="288"/>
        <v>16190.25</v>
      </c>
      <c r="G1478" s="25">
        <f t="shared" si="277"/>
        <v>1.0576735998517626</v>
      </c>
      <c r="H1478" s="25">
        <f t="shared" si="284"/>
        <v>0.99569607902686397</v>
      </c>
      <c r="I1478" s="4">
        <f t="shared" si="278"/>
        <v>17198.018914301654</v>
      </c>
      <c r="J1478" s="25">
        <f t="shared" si="285"/>
        <v>14783.256155650999</v>
      </c>
      <c r="K1478" s="15">
        <f t="shared" si="279"/>
        <v>14719.630189431451</v>
      </c>
      <c r="L1478" s="36">
        <f t="shared" si="280"/>
        <v>2404.3698105685489</v>
      </c>
      <c r="M1478" s="36">
        <f t="shared" si="281"/>
        <v>2404.3698105685489</v>
      </c>
      <c r="N1478" s="36">
        <f t="shared" si="282"/>
        <v>0.1404093559079975</v>
      </c>
      <c r="O1478" s="36">
        <f t="shared" si="283"/>
        <v>5780994.1859734403</v>
      </c>
      <c r="P1478" s="35">
        <f t="shared" si="286"/>
        <v>5780994.1859734403</v>
      </c>
    </row>
    <row r="1479" spans="1:16" x14ac:dyDescent="0.4">
      <c r="A1479" s="1">
        <v>1478</v>
      </c>
      <c r="B1479" s="21">
        <v>41291</v>
      </c>
      <c r="C1479" s="43">
        <v>2</v>
      </c>
      <c r="D1479" s="23">
        <v>17471</v>
      </c>
      <c r="E1479" s="25">
        <f t="shared" si="287"/>
        <v>16472.5</v>
      </c>
      <c r="F1479" s="25">
        <f t="shared" si="288"/>
        <v>16459.625</v>
      </c>
      <c r="G1479" s="25">
        <f t="shared" si="277"/>
        <v>1.0614458105819544</v>
      </c>
      <c r="H1479" s="25">
        <f t="shared" si="284"/>
        <v>0.99867359391021715</v>
      </c>
      <c r="I1479" s="4">
        <f t="shared" si="278"/>
        <v>17494.204419277637</v>
      </c>
      <c r="J1479" s="25">
        <f t="shared" si="285"/>
        <v>14783.425593535059</v>
      </c>
      <c r="K1479" s="15">
        <f t="shared" si="279"/>
        <v>14763.816767799943</v>
      </c>
      <c r="L1479" s="36">
        <f t="shared" si="280"/>
        <v>2707.1832322000573</v>
      </c>
      <c r="M1479" s="36">
        <f t="shared" si="281"/>
        <v>2707.1832322000573</v>
      </c>
      <c r="N1479" s="36">
        <f t="shared" si="282"/>
        <v>0.15495296389445695</v>
      </c>
      <c r="O1479" s="36">
        <f t="shared" si="283"/>
        <v>7328841.0527051492</v>
      </c>
      <c r="P1479" s="35">
        <f t="shared" si="286"/>
        <v>7328841.0527051492</v>
      </c>
    </row>
    <row r="1480" spans="1:16" x14ac:dyDescent="0.4">
      <c r="A1480" s="1">
        <v>1479</v>
      </c>
      <c r="B1480" s="21">
        <v>41292</v>
      </c>
      <c r="C1480" s="43">
        <v>3</v>
      </c>
      <c r="D1480" s="23">
        <v>17376</v>
      </c>
      <c r="E1480" s="25">
        <f t="shared" si="287"/>
        <v>16446.75</v>
      </c>
      <c r="F1480" s="25">
        <f t="shared" si="288"/>
        <v>16403.625</v>
      </c>
      <c r="G1480" s="25">
        <f t="shared" si="277"/>
        <v>1.0592780559175183</v>
      </c>
      <c r="H1480" s="25">
        <f t="shared" si="284"/>
        <v>1.0035496571909501</v>
      </c>
      <c r="I1480" s="4">
        <f t="shared" si="278"/>
        <v>17314.539320991254</v>
      </c>
      <c r="J1480" s="25">
        <f t="shared" si="285"/>
        <v>14783.59503141912</v>
      </c>
      <c r="K1480" s="15">
        <f t="shared" si="279"/>
        <v>14836.07172583049</v>
      </c>
      <c r="L1480" s="36">
        <f t="shared" si="280"/>
        <v>2539.9282741695097</v>
      </c>
      <c r="M1480" s="36">
        <f t="shared" si="281"/>
        <v>2539.9282741695097</v>
      </c>
      <c r="N1480" s="36">
        <f t="shared" si="282"/>
        <v>0.14617450933295981</v>
      </c>
      <c r="O1480" s="36">
        <f t="shared" si="283"/>
        <v>6451235.637925704</v>
      </c>
      <c r="P1480" s="35">
        <f t="shared" si="286"/>
        <v>6451235.637925704</v>
      </c>
    </row>
    <row r="1481" spans="1:16" x14ac:dyDescent="0.4">
      <c r="A1481" s="1">
        <v>1480</v>
      </c>
      <c r="B1481" s="21">
        <v>41293</v>
      </c>
      <c r="C1481" s="43">
        <v>4</v>
      </c>
      <c r="D1481" s="23">
        <v>13816</v>
      </c>
      <c r="E1481" s="25">
        <f t="shared" si="287"/>
        <v>16360.5</v>
      </c>
      <c r="F1481" s="25">
        <f t="shared" si="288"/>
        <v>16016.75</v>
      </c>
      <c r="G1481" s="25">
        <f t="shared" si="277"/>
        <v>0.86259696879828929</v>
      </c>
      <c r="H1481" s="25">
        <f t="shared" si="284"/>
        <v>1.0020806698719684</v>
      </c>
      <c r="I1481" s="4">
        <f t="shared" si="278"/>
        <v>13787.313152907353</v>
      </c>
      <c r="J1481" s="25">
        <f t="shared" si="285"/>
        <v>14783.76446930318</v>
      </c>
      <c r="K1481" s="15">
        <f t="shared" si="279"/>
        <v>14814.524602628737</v>
      </c>
      <c r="L1481" s="36">
        <f t="shared" si="280"/>
        <v>-998.52460262873683</v>
      </c>
      <c r="M1481" s="36">
        <f t="shared" si="281"/>
        <v>998.52460262873683</v>
      </c>
      <c r="N1481" s="36">
        <f t="shared" si="282"/>
        <v>7.227306041030232E-2</v>
      </c>
      <c r="O1481" s="36">
        <f t="shared" si="283"/>
        <v>997051.38205487677</v>
      </c>
      <c r="P1481" s="35">
        <f t="shared" si="286"/>
        <v>997051.38205487677</v>
      </c>
    </row>
    <row r="1482" spans="1:16" x14ac:dyDescent="0.4">
      <c r="A1482" s="1">
        <v>1481</v>
      </c>
      <c r="B1482" s="21">
        <v>41294</v>
      </c>
      <c r="C1482" s="43">
        <v>1</v>
      </c>
      <c r="D1482" s="23">
        <v>16779</v>
      </c>
      <c r="E1482" s="25">
        <f t="shared" si="287"/>
        <v>15673</v>
      </c>
      <c r="F1482" s="25">
        <f t="shared" si="288"/>
        <v>15187.5</v>
      </c>
      <c r="G1482" s="25">
        <f t="shared" si="277"/>
        <v>1.1047901234567901</v>
      </c>
      <c r="H1482" s="25">
        <f t="shared" si="284"/>
        <v>0.99569607902686397</v>
      </c>
      <c r="I1482" s="4">
        <f t="shared" si="278"/>
        <v>16851.527643253179</v>
      </c>
      <c r="J1482" s="25">
        <f t="shared" si="285"/>
        <v>14783.93390718724</v>
      </c>
      <c r="K1482" s="15">
        <f t="shared" si="279"/>
        <v>14720.305023978641</v>
      </c>
      <c r="L1482" s="36">
        <f t="shared" si="280"/>
        <v>2058.6949760213593</v>
      </c>
      <c r="M1482" s="36">
        <f t="shared" si="281"/>
        <v>2058.6949760213593</v>
      </c>
      <c r="N1482" s="36">
        <f t="shared" si="282"/>
        <v>0.12269473604036947</v>
      </c>
      <c r="O1482" s="36">
        <f t="shared" si="283"/>
        <v>4238225.0042955847</v>
      </c>
      <c r="P1482" s="35">
        <f t="shared" si="286"/>
        <v>4238225.0042955847</v>
      </c>
    </row>
    <row r="1483" spans="1:16" x14ac:dyDescent="0.4">
      <c r="A1483" s="1">
        <v>1482</v>
      </c>
      <c r="B1483" s="21">
        <v>41295</v>
      </c>
      <c r="C1483" s="43">
        <v>2</v>
      </c>
      <c r="D1483" s="23">
        <v>14721</v>
      </c>
      <c r="E1483" s="25">
        <f t="shared" si="287"/>
        <v>14702</v>
      </c>
      <c r="F1483" s="25">
        <f t="shared" si="288"/>
        <v>15078.25</v>
      </c>
      <c r="G1483" s="25">
        <f t="shared" si="277"/>
        <v>0.97630693217051046</v>
      </c>
      <c r="H1483" s="25">
        <f t="shared" si="284"/>
        <v>0.99867359391021715</v>
      </c>
      <c r="I1483" s="4">
        <f t="shared" si="278"/>
        <v>14740.551957883697</v>
      </c>
      <c r="J1483" s="25">
        <f t="shared" si="285"/>
        <v>14784.1033450713</v>
      </c>
      <c r="K1483" s="15">
        <f t="shared" si="279"/>
        <v>14764.493620362418</v>
      </c>
      <c r="L1483" s="36">
        <f t="shared" si="280"/>
        <v>-43.493620362418369</v>
      </c>
      <c r="M1483" s="36">
        <f t="shared" si="281"/>
        <v>43.493620362418369</v>
      </c>
      <c r="N1483" s="36">
        <f t="shared" si="282"/>
        <v>2.9545289289055342E-3</v>
      </c>
      <c r="O1483" s="36">
        <f t="shared" si="283"/>
        <v>1891.6950122301737</v>
      </c>
      <c r="P1483" s="35">
        <f t="shared" si="286"/>
        <v>1891.6950122301737</v>
      </c>
    </row>
    <row r="1484" spans="1:16" x14ac:dyDescent="0.4">
      <c r="A1484" s="1">
        <v>1483</v>
      </c>
      <c r="B1484" s="21">
        <v>41296</v>
      </c>
      <c r="C1484" s="43">
        <v>3</v>
      </c>
      <c r="D1484" s="23">
        <v>13492</v>
      </c>
      <c r="E1484" s="25">
        <f t="shared" si="287"/>
        <v>15454.5</v>
      </c>
      <c r="F1484" s="25">
        <f t="shared" si="288"/>
        <v>15543.75</v>
      </c>
      <c r="G1484" s="25">
        <f t="shared" si="277"/>
        <v>0.86800160836349016</v>
      </c>
      <c r="H1484" s="25">
        <f t="shared" si="284"/>
        <v>1.0035496571909501</v>
      </c>
      <c r="I1484" s="4">
        <f t="shared" si="278"/>
        <v>13444.277423964895</v>
      </c>
      <c r="J1484" s="25">
        <f t="shared" si="285"/>
        <v>14784.272782955359</v>
      </c>
      <c r="K1484" s="15">
        <f t="shared" si="279"/>
        <v>14836.751883152345</v>
      </c>
      <c r="L1484" s="36">
        <f t="shared" si="280"/>
        <v>-1344.7518831523448</v>
      </c>
      <c r="M1484" s="36">
        <f t="shared" si="281"/>
        <v>1344.7518831523448</v>
      </c>
      <c r="N1484" s="36">
        <f t="shared" si="282"/>
        <v>9.9670314493947879E-2</v>
      </c>
      <c r="O1484" s="36">
        <f t="shared" si="283"/>
        <v>1808357.6272417777</v>
      </c>
      <c r="P1484" s="35">
        <f t="shared" si="286"/>
        <v>1808357.6272417777</v>
      </c>
    </row>
    <row r="1485" spans="1:16" x14ac:dyDescent="0.4">
      <c r="A1485" s="1">
        <v>1484</v>
      </c>
      <c r="B1485" s="21">
        <v>41297</v>
      </c>
      <c r="C1485" s="43">
        <v>4</v>
      </c>
      <c r="D1485" s="23">
        <v>16826</v>
      </c>
      <c r="E1485" s="25">
        <f t="shared" si="287"/>
        <v>15633</v>
      </c>
      <c r="F1485" s="25">
        <f t="shared" si="288"/>
        <v>16035.75</v>
      </c>
      <c r="G1485" s="25">
        <f t="shared" si="277"/>
        <v>1.0492805138518622</v>
      </c>
      <c r="H1485" s="25">
        <f t="shared" si="284"/>
        <v>1.0020806698719684</v>
      </c>
      <c r="I1485" s="4">
        <f t="shared" si="278"/>
        <v>16791.063340389337</v>
      </c>
      <c r="J1485" s="25">
        <f t="shared" si="285"/>
        <v>14784.442220839419</v>
      </c>
      <c r="K1485" s="15">
        <f t="shared" si="279"/>
        <v>14815.203764342177</v>
      </c>
      <c r="L1485" s="36">
        <f t="shared" si="280"/>
        <v>2010.7962356578228</v>
      </c>
      <c r="M1485" s="36">
        <f t="shared" si="281"/>
        <v>2010.7962356578228</v>
      </c>
      <c r="N1485" s="36">
        <f t="shared" si="282"/>
        <v>0.11950530343859639</v>
      </c>
      <c r="O1485" s="36">
        <f t="shared" si="283"/>
        <v>4043301.5013356702</v>
      </c>
      <c r="P1485" s="35">
        <f t="shared" si="286"/>
        <v>4043301.5013356702</v>
      </c>
    </row>
    <row r="1486" spans="1:16" x14ac:dyDescent="0.4">
      <c r="A1486" s="1">
        <v>1485</v>
      </c>
      <c r="B1486" s="21">
        <v>41298</v>
      </c>
      <c r="C1486" s="43">
        <v>1</v>
      </c>
      <c r="D1486" s="23">
        <v>17493</v>
      </c>
      <c r="E1486" s="25">
        <f t="shared" si="287"/>
        <v>16438.5</v>
      </c>
      <c r="F1486" s="25">
        <f t="shared" si="288"/>
        <v>16603.5</v>
      </c>
      <c r="G1486" s="25">
        <f t="shared" si="277"/>
        <v>1.0535730418285301</v>
      </c>
      <c r="H1486" s="25">
        <f t="shared" si="284"/>
        <v>0.99569607902686397</v>
      </c>
      <c r="I1486" s="4">
        <f t="shared" si="278"/>
        <v>17568.613925944803</v>
      </c>
      <c r="J1486" s="25">
        <f t="shared" si="285"/>
        <v>14784.611658723479</v>
      </c>
      <c r="K1486" s="15">
        <f t="shared" si="279"/>
        <v>14720.979858525829</v>
      </c>
      <c r="L1486" s="36">
        <f t="shared" si="280"/>
        <v>2772.0201414741714</v>
      </c>
      <c r="M1486" s="36">
        <f t="shared" si="281"/>
        <v>2772.0201414741714</v>
      </c>
      <c r="N1486" s="36">
        <f t="shared" si="282"/>
        <v>0.15846453675608366</v>
      </c>
      <c r="O1486" s="36">
        <f t="shared" si="283"/>
        <v>7684095.6647384856</v>
      </c>
      <c r="P1486" s="35">
        <f t="shared" si="286"/>
        <v>7684095.6647384856</v>
      </c>
    </row>
    <row r="1487" spans="1:16" x14ac:dyDescent="0.4">
      <c r="A1487" s="1">
        <v>1486</v>
      </c>
      <c r="B1487" s="21">
        <v>41299</v>
      </c>
      <c r="C1487" s="43">
        <v>2</v>
      </c>
      <c r="D1487" s="23">
        <v>17943</v>
      </c>
      <c r="E1487" s="25">
        <f t="shared" si="287"/>
        <v>16768.5</v>
      </c>
      <c r="F1487" s="25">
        <f t="shared" si="288"/>
        <v>16989.5</v>
      </c>
      <c r="G1487" s="25">
        <f t="shared" si="277"/>
        <v>1.0561228994378882</v>
      </c>
      <c r="H1487" s="25">
        <f t="shared" si="284"/>
        <v>0.99867359391021715</v>
      </c>
      <c r="I1487" s="4">
        <f t="shared" si="278"/>
        <v>17966.831314469615</v>
      </c>
      <c r="J1487" s="25">
        <f t="shared" si="285"/>
        <v>14784.781096607539</v>
      </c>
      <c r="K1487" s="15">
        <f t="shared" si="279"/>
        <v>14765.170472924892</v>
      </c>
      <c r="L1487" s="36">
        <f t="shared" si="280"/>
        <v>3177.8295270751078</v>
      </c>
      <c r="M1487" s="36">
        <f t="shared" si="281"/>
        <v>3177.8295270751078</v>
      </c>
      <c r="N1487" s="36">
        <f t="shared" si="282"/>
        <v>0.17710692342836246</v>
      </c>
      <c r="O1487" s="36">
        <f t="shared" si="283"/>
        <v>10098600.503150403</v>
      </c>
      <c r="P1487" s="35">
        <f t="shared" si="286"/>
        <v>10098600.503150403</v>
      </c>
    </row>
    <row r="1488" spans="1:16" x14ac:dyDescent="0.4">
      <c r="A1488" s="1">
        <v>1487</v>
      </c>
      <c r="B1488" s="21">
        <v>41300</v>
      </c>
      <c r="C1488" s="43">
        <v>3</v>
      </c>
      <c r="D1488" s="23">
        <v>14812</v>
      </c>
      <c r="E1488" s="25">
        <f t="shared" si="287"/>
        <v>17210.5</v>
      </c>
      <c r="F1488" s="25">
        <f t="shared" si="288"/>
        <v>17076</v>
      </c>
      <c r="G1488" s="25">
        <f t="shared" si="277"/>
        <v>0.86741625673459821</v>
      </c>
      <c r="H1488" s="25">
        <f t="shared" si="284"/>
        <v>1.0035496571909501</v>
      </c>
      <c r="I1488" s="4">
        <f t="shared" si="278"/>
        <v>14759.608449730806</v>
      </c>
      <c r="J1488" s="25">
        <f t="shared" si="285"/>
        <v>14784.9505344916</v>
      </c>
      <c r="K1488" s="15">
        <f t="shared" si="279"/>
        <v>14837.432040474199</v>
      </c>
      <c r="L1488" s="36">
        <f t="shared" si="280"/>
        <v>-25.432040474199312</v>
      </c>
      <c r="M1488" s="36">
        <f t="shared" si="281"/>
        <v>25.432040474199312</v>
      </c>
      <c r="N1488" s="36">
        <f t="shared" si="282"/>
        <v>1.7169889599108366E-3</v>
      </c>
      <c r="O1488" s="36">
        <f t="shared" si="283"/>
        <v>646.78868268131191</v>
      </c>
      <c r="P1488" s="35">
        <f t="shared" si="286"/>
        <v>646.78868268131191</v>
      </c>
    </row>
    <row r="1489" spans="1:16" x14ac:dyDescent="0.4">
      <c r="A1489" s="1">
        <v>1488</v>
      </c>
      <c r="B1489" s="21">
        <v>41301</v>
      </c>
      <c r="C1489" s="43">
        <v>4</v>
      </c>
      <c r="D1489" s="23">
        <v>18594</v>
      </c>
      <c r="E1489" s="25">
        <f t="shared" si="287"/>
        <v>16941.5</v>
      </c>
      <c r="F1489" s="25">
        <f t="shared" si="288"/>
        <v>16590.625</v>
      </c>
      <c r="G1489" s="25">
        <f t="shared" si="277"/>
        <v>1.1207534375588624</v>
      </c>
      <c r="H1489" s="25">
        <f t="shared" si="284"/>
        <v>1.0020806698719684</v>
      </c>
      <c r="I1489" s="4">
        <f t="shared" si="278"/>
        <v>18555.392354166132</v>
      </c>
      <c r="J1489" s="25">
        <f t="shared" si="285"/>
        <v>14785.11997237566</v>
      </c>
      <c r="K1489" s="15">
        <f t="shared" si="279"/>
        <v>14815.882926055621</v>
      </c>
      <c r="L1489" s="36">
        <f t="shared" si="280"/>
        <v>3778.1170739443787</v>
      </c>
      <c r="M1489" s="36">
        <f t="shared" si="281"/>
        <v>3778.1170739443787</v>
      </c>
      <c r="N1489" s="36">
        <f t="shared" si="282"/>
        <v>0.20319011906767659</v>
      </c>
      <c r="O1489" s="36">
        <f t="shared" si="283"/>
        <v>14274168.624430034</v>
      </c>
      <c r="P1489" s="35">
        <f t="shared" si="286"/>
        <v>14274168.624430034</v>
      </c>
    </row>
    <row r="1490" spans="1:16" x14ac:dyDescent="0.4">
      <c r="A1490" s="1">
        <v>1489</v>
      </c>
      <c r="B1490" s="21">
        <v>41302</v>
      </c>
      <c r="C1490" s="43">
        <v>1</v>
      </c>
      <c r="D1490" s="23">
        <v>16417</v>
      </c>
      <c r="E1490" s="25">
        <f t="shared" si="287"/>
        <v>16239.75</v>
      </c>
      <c r="F1490" s="25">
        <f t="shared" si="288"/>
        <v>16653.625</v>
      </c>
      <c r="G1490" s="25">
        <f t="shared" si="277"/>
        <v>0.98579138175622427</v>
      </c>
      <c r="H1490" s="25">
        <f t="shared" si="284"/>
        <v>0.99569607902686397</v>
      </c>
      <c r="I1490" s="4">
        <f t="shared" si="278"/>
        <v>16487.962889283477</v>
      </c>
      <c r="J1490" s="25">
        <f t="shared" si="285"/>
        <v>14785.28941025972</v>
      </c>
      <c r="K1490" s="15">
        <f t="shared" si="279"/>
        <v>14721.654693073016</v>
      </c>
      <c r="L1490" s="36">
        <f t="shared" si="280"/>
        <v>1695.3453069269835</v>
      </c>
      <c r="M1490" s="36">
        <f t="shared" si="281"/>
        <v>1695.3453069269835</v>
      </c>
      <c r="N1490" s="36">
        <f t="shared" si="282"/>
        <v>0.10326766808351</v>
      </c>
      <c r="O1490" s="36">
        <f t="shared" si="283"/>
        <v>2874195.7097193482</v>
      </c>
      <c r="P1490" s="35">
        <f t="shared" si="286"/>
        <v>2874195.7097193482</v>
      </c>
    </row>
    <row r="1491" spans="1:16" x14ac:dyDescent="0.4">
      <c r="A1491" s="1">
        <v>1490</v>
      </c>
      <c r="B1491" s="21">
        <v>41303</v>
      </c>
      <c r="C1491" s="43">
        <v>2</v>
      </c>
      <c r="D1491" s="23">
        <v>15136</v>
      </c>
      <c r="E1491" s="25">
        <f t="shared" si="287"/>
        <v>17067.5</v>
      </c>
      <c r="F1491" s="25">
        <f t="shared" si="288"/>
        <v>16367.125</v>
      </c>
      <c r="G1491" s="25">
        <f t="shared" si="277"/>
        <v>0.9247806196873305</v>
      </c>
      <c r="H1491" s="25">
        <f t="shared" si="284"/>
        <v>0.99867359391021715</v>
      </c>
      <c r="I1491" s="4">
        <f t="shared" si="278"/>
        <v>15156.103147512238</v>
      </c>
      <c r="J1491" s="25">
        <f t="shared" si="285"/>
        <v>14785.45884814378</v>
      </c>
      <c r="K1491" s="15">
        <f t="shared" si="279"/>
        <v>14765.847325487368</v>
      </c>
      <c r="L1491" s="36">
        <f t="shared" si="280"/>
        <v>370.15267451263207</v>
      </c>
      <c r="M1491" s="36">
        <f t="shared" si="281"/>
        <v>370.15267451263207</v>
      </c>
      <c r="N1491" s="36">
        <f t="shared" si="282"/>
        <v>2.4455118559238376E-2</v>
      </c>
      <c r="O1491" s="36">
        <f t="shared" si="283"/>
        <v>137013.00244885453</v>
      </c>
      <c r="P1491" s="35">
        <f t="shared" si="286"/>
        <v>137013.00244885453</v>
      </c>
    </row>
    <row r="1492" spans="1:16" x14ac:dyDescent="0.4">
      <c r="A1492" s="1">
        <v>1491</v>
      </c>
      <c r="B1492" s="21">
        <v>41304</v>
      </c>
      <c r="C1492" s="43">
        <v>3</v>
      </c>
      <c r="D1492" s="23">
        <v>18123</v>
      </c>
      <c r="E1492" s="25">
        <f t="shared" si="287"/>
        <v>15666.75</v>
      </c>
      <c r="F1492" s="25">
        <f t="shared" si="288"/>
        <v>15459.75</v>
      </c>
      <c r="G1492" s="25">
        <f t="shared" si="277"/>
        <v>1.1722699267452579</v>
      </c>
      <c r="H1492" s="25">
        <f t="shared" si="284"/>
        <v>1.0035496571909501</v>
      </c>
      <c r="I1492" s="4">
        <f t="shared" si="278"/>
        <v>18058.897106026961</v>
      </c>
      <c r="J1492" s="25">
        <f t="shared" si="285"/>
        <v>14785.628286027841</v>
      </c>
      <c r="K1492" s="15">
        <f t="shared" si="279"/>
        <v>14838.112197796056</v>
      </c>
      <c r="L1492" s="36">
        <f t="shared" si="280"/>
        <v>3284.8878022039444</v>
      </c>
      <c r="M1492" s="36">
        <f t="shared" si="281"/>
        <v>3284.8878022039444</v>
      </c>
      <c r="N1492" s="36">
        <f t="shared" si="282"/>
        <v>0.18125518965976628</v>
      </c>
      <c r="O1492" s="36">
        <f t="shared" si="283"/>
        <v>10790487.87306826</v>
      </c>
      <c r="P1492" s="35">
        <f t="shared" si="286"/>
        <v>10790487.87306826</v>
      </c>
    </row>
    <row r="1493" spans="1:16" x14ac:dyDescent="0.4">
      <c r="A1493" s="1">
        <v>1492</v>
      </c>
      <c r="B1493" s="21">
        <v>41305</v>
      </c>
      <c r="C1493" s="43">
        <v>4</v>
      </c>
      <c r="D1493" s="23">
        <v>12991</v>
      </c>
      <c r="E1493" s="25">
        <f t="shared" si="287"/>
        <v>15252.75</v>
      </c>
      <c r="F1493" s="25">
        <f t="shared" si="288"/>
        <v>15142.125</v>
      </c>
      <c r="G1493" s="25">
        <f t="shared" si="277"/>
        <v>0.85793770689384741</v>
      </c>
      <c r="H1493" s="25">
        <f t="shared" si="284"/>
        <v>1.0020806698719684</v>
      </c>
      <c r="I1493" s="4">
        <f t="shared" si="278"/>
        <v>12964.026141388202</v>
      </c>
      <c r="J1493" s="25">
        <f t="shared" si="285"/>
        <v>14785.797723911899</v>
      </c>
      <c r="K1493" s="15">
        <f t="shared" si="279"/>
        <v>14816.562087769062</v>
      </c>
      <c r="L1493" s="36">
        <f t="shared" si="280"/>
        <v>-1825.5620877690617</v>
      </c>
      <c r="M1493" s="36">
        <f t="shared" si="281"/>
        <v>1825.5620877690617</v>
      </c>
      <c r="N1493" s="36">
        <f t="shared" si="282"/>
        <v>0.14052513954037885</v>
      </c>
      <c r="O1493" s="36">
        <f t="shared" si="283"/>
        <v>3332676.9362997352</v>
      </c>
      <c r="P1493" s="35">
        <f t="shared" si="286"/>
        <v>3332676.9362997352</v>
      </c>
    </row>
    <row r="1494" spans="1:16" x14ac:dyDescent="0.4">
      <c r="A1494" s="1">
        <v>1493</v>
      </c>
      <c r="B1494" s="21">
        <v>41306</v>
      </c>
      <c r="C1494" s="43">
        <v>1</v>
      </c>
      <c r="D1494" s="23">
        <v>14761</v>
      </c>
      <c r="E1494" s="25">
        <f t="shared" si="287"/>
        <v>15031.5</v>
      </c>
      <c r="F1494" s="25">
        <f t="shared" si="288"/>
        <v>14537.75</v>
      </c>
      <c r="G1494" s="25">
        <f t="shared" si="277"/>
        <v>1.015356571684064</v>
      </c>
      <c r="H1494" s="25">
        <f t="shared" si="284"/>
        <v>0.99569607902686397</v>
      </c>
      <c r="I1494" s="4">
        <f t="shared" si="278"/>
        <v>14824.8047882508</v>
      </c>
      <c r="J1494" s="25">
        <f t="shared" si="285"/>
        <v>14785.967161795959</v>
      </c>
      <c r="K1494" s="15">
        <f t="shared" si="279"/>
        <v>14722.329527620204</v>
      </c>
      <c r="L1494" s="36">
        <f t="shared" si="280"/>
        <v>38.670472379795683</v>
      </c>
      <c r="M1494" s="36">
        <f t="shared" si="281"/>
        <v>38.670472379795683</v>
      </c>
      <c r="N1494" s="36">
        <f t="shared" si="282"/>
        <v>2.6197732118281745E-3</v>
      </c>
      <c r="O1494" s="36">
        <f t="shared" si="283"/>
        <v>1495.4054340765408</v>
      </c>
      <c r="P1494" s="35">
        <f t="shared" si="286"/>
        <v>1495.4054340765408</v>
      </c>
    </row>
    <row r="1495" spans="1:16" x14ac:dyDescent="0.4">
      <c r="A1495" s="1">
        <v>1494</v>
      </c>
      <c r="B1495" s="21">
        <v>41307</v>
      </c>
      <c r="C1495" s="43">
        <v>2</v>
      </c>
      <c r="D1495" s="23">
        <v>14251</v>
      </c>
      <c r="E1495" s="25">
        <f t="shared" si="287"/>
        <v>14044</v>
      </c>
      <c r="F1495" s="25">
        <f t="shared" si="288"/>
        <v>14672</v>
      </c>
      <c r="G1495" s="25">
        <f t="shared" si="277"/>
        <v>0.97130588876772084</v>
      </c>
      <c r="H1495" s="25">
        <f t="shared" si="284"/>
        <v>0.99867359391021715</v>
      </c>
      <c r="I1495" s="4">
        <f t="shared" si="278"/>
        <v>14269.927719027279</v>
      </c>
      <c r="J1495" s="25">
        <f t="shared" si="285"/>
        <v>14786.13659968002</v>
      </c>
      <c r="K1495" s="15">
        <f t="shared" si="279"/>
        <v>14766.524178049844</v>
      </c>
      <c r="L1495" s="36">
        <f t="shared" si="280"/>
        <v>-515.52417804984361</v>
      </c>
      <c r="M1495" s="36">
        <f t="shared" si="281"/>
        <v>515.52417804984361</v>
      </c>
      <c r="N1495" s="36">
        <f t="shared" si="282"/>
        <v>3.6174596733551584E-2</v>
      </c>
      <c r="O1495" s="36">
        <f t="shared" si="283"/>
        <v>265765.17815396684</v>
      </c>
      <c r="P1495" s="35">
        <f t="shared" si="286"/>
        <v>265765.17815396684</v>
      </c>
    </row>
    <row r="1496" spans="1:16" x14ac:dyDescent="0.4">
      <c r="A1496" s="1">
        <v>1495</v>
      </c>
      <c r="B1496" s="21">
        <v>41308</v>
      </c>
      <c r="C1496" s="43">
        <v>3</v>
      </c>
      <c r="D1496" s="23">
        <v>14173</v>
      </c>
      <c r="E1496" s="25">
        <f t="shared" si="287"/>
        <v>15300</v>
      </c>
      <c r="F1496" s="25">
        <f t="shared" si="288"/>
        <v>15406.75</v>
      </c>
      <c r="G1496" s="25">
        <f t="shared" si="277"/>
        <v>0.91992146299511579</v>
      </c>
      <c r="H1496" s="25">
        <f t="shared" si="284"/>
        <v>1.0035496571909501</v>
      </c>
      <c r="I1496" s="4">
        <f t="shared" si="278"/>
        <v>14122.868657712308</v>
      </c>
      <c r="J1496" s="25">
        <f t="shared" si="285"/>
        <v>14786.30603756408</v>
      </c>
      <c r="K1496" s="15">
        <f t="shared" si="279"/>
        <v>14838.792355117908</v>
      </c>
      <c r="L1496" s="36">
        <f t="shared" si="280"/>
        <v>-665.7923551179083</v>
      </c>
      <c r="M1496" s="36">
        <f t="shared" si="281"/>
        <v>665.7923551179083</v>
      </c>
      <c r="N1496" s="36">
        <f t="shared" si="282"/>
        <v>4.697610633725452E-2</v>
      </c>
      <c r="O1496" s="36">
        <f t="shared" si="283"/>
        <v>443279.46013345092</v>
      </c>
      <c r="P1496" s="35">
        <f t="shared" si="286"/>
        <v>443279.46013345092</v>
      </c>
    </row>
    <row r="1497" spans="1:16" x14ac:dyDescent="0.4">
      <c r="A1497" s="1">
        <v>1496</v>
      </c>
      <c r="B1497" s="21">
        <v>41309</v>
      </c>
      <c r="C1497" s="43">
        <v>4</v>
      </c>
      <c r="D1497" s="23">
        <v>18015</v>
      </c>
      <c r="E1497" s="25">
        <f t="shared" si="287"/>
        <v>15513.5</v>
      </c>
      <c r="F1497" s="25">
        <f t="shared" si="288"/>
        <v>15704.5</v>
      </c>
      <c r="G1497" s="25">
        <f t="shared" si="277"/>
        <v>1.1471234359578464</v>
      </c>
      <c r="H1497" s="25">
        <f t="shared" si="284"/>
        <v>1.0020806698719684</v>
      </c>
      <c r="I1497" s="4">
        <f t="shared" si="278"/>
        <v>17977.59456062724</v>
      </c>
      <c r="J1497" s="25">
        <f t="shared" si="285"/>
        <v>14786.47547544814</v>
      </c>
      <c r="K1497" s="15">
        <f t="shared" si="279"/>
        <v>14817.241249482506</v>
      </c>
      <c r="L1497" s="36">
        <f t="shared" si="280"/>
        <v>3197.7587505174943</v>
      </c>
      <c r="M1497" s="36">
        <f t="shared" si="281"/>
        <v>3197.7587505174943</v>
      </c>
      <c r="N1497" s="36">
        <f t="shared" si="282"/>
        <v>0.17750534279863969</v>
      </c>
      <c r="O1497" s="36">
        <f t="shared" si="283"/>
        <v>10225661.026511205</v>
      </c>
      <c r="P1497" s="35">
        <f t="shared" si="286"/>
        <v>10225661.026511205</v>
      </c>
    </row>
    <row r="1498" spans="1:16" x14ac:dyDescent="0.4">
      <c r="A1498" s="1">
        <v>1497</v>
      </c>
      <c r="B1498" s="21">
        <v>41310</v>
      </c>
      <c r="C1498" s="43">
        <v>1</v>
      </c>
      <c r="D1498" s="23">
        <v>15615</v>
      </c>
      <c r="E1498" s="25">
        <f t="shared" si="287"/>
        <v>15895.5</v>
      </c>
      <c r="F1498" s="25">
        <f t="shared" si="288"/>
        <v>15818.5</v>
      </c>
      <c r="G1498" s="25">
        <f t="shared" si="277"/>
        <v>0.98713531624363882</v>
      </c>
      <c r="H1498" s="25">
        <f t="shared" si="284"/>
        <v>0.99569607902686397</v>
      </c>
      <c r="I1498" s="4">
        <f t="shared" si="278"/>
        <v>15682.49622441137</v>
      </c>
      <c r="J1498" s="25">
        <f t="shared" si="285"/>
        <v>14786.6449133322</v>
      </c>
      <c r="K1498" s="15">
        <f t="shared" si="279"/>
        <v>14723.004362167394</v>
      </c>
      <c r="L1498" s="36">
        <f t="shared" si="280"/>
        <v>891.99563783260601</v>
      </c>
      <c r="M1498" s="36">
        <f t="shared" si="281"/>
        <v>891.99563783260601</v>
      </c>
      <c r="N1498" s="36">
        <f t="shared" si="282"/>
        <v>5.7124280360717643E-2</v>
      </c>
      <c r="O1498" s="36">
        <f t="shared" si="283"/>
        <v>795656.21791239758</v>
      </c>
      <c r="P1498" s="35">
        <f t="shared" si="286"/>
        <v>795656.21791239758</v>
      </c>
    </row>
    <row r="1499" spans="1:16" x14ac:dyDescent="0.4">
      <c r="A1499" s="1">
        <v>1498</v>
      </c>
      <c r="B1499" s="21">
        <v>41311</v>
      </c>
      <c r="C1499" s="43">
        <v>2</v>
      </c>
      <c r="D1499" s="23">
        <v>15779</v>
      </c>
      <c r="E1499" s="25">
        <f t="shared" si="287"/>
        <v>15741.5</v>
      </c>
      <c r="F1499" s="25">
        <f t="shared" si="288"/>
        <v>15300</v>
      </c>
      <c r="G1499" s="25">
        <f t="shared" si="277"/>
        <v>1.0313071895424837</v>
      </c>
      <c r="H1499" s="25">
        <f t="shared" si="284"/>
        <v>0.99867359391021715</v>
      </c>
      <c r="I1499" s="4">
        <f t="shared" si="278"/>
        <v>15799.957159394529</v>
      </c>
      <c r="J1499" s="25">
        <f t="shared" si="285"/>
        <v>14786.814351216261</v>
      </c>
      <c r="K1499" s="15">
        <f t="shared" si="279"/>
        <v>14767.201030612319</v>
      </c>
      <c r="L1499" s="36">
        <f t="shared" si="280"/>
        <v>1011.7989693876807</v>
      </c>
      <c r="M1499" s="36">
        <f t="shared" si="281"/>
        <v>1011.7989693876807</v>
      </c>
      <c r="N1499" s="36">
        <f t="shared" si="282"/>
        <v>6.4123136408370668E-2</v>
      </c>
      <c r="O1499" s="36">
        <f t="shared" si="283"/>
        <v>1023737.1544539728</v>
      </c>
      <c r="P1499" s="35">
        <f t="shared" si="286"/>
        <v>1023737.1544539728</v>
      </c>
    </row>
    <row r="1500" spans="1:16" x14ac:dyDescent="0.4">
      <c r="A1500" s="1">
        <v>1499</v>
      </c>
      <c r="B1500" s="21">
        <v>41312</v>
      </c>
      <c r="C1500" s="43">
        <v>3</v>
      </c>
      <c r="D1500" s="23">
        <v>13557</v>
      </c>
      <c r="E1500" s="25">
        <f t="shared" si="287"/>
        <v>14858.5</v>
      </c>
      <c r="F1500" s="25">
        <f t="shared" si="288"/>
        <v>14622.375</v>
      </c>
      <c r="G1500" s="25">
        <f t="shared" si="277"/>
        <v>0.92714076885594854</v>
      </c>
      <c r="H1500" s="25">
        <f t="shared" si="284"/>
        <v>1.0035496571909501</v>
      </c>
      <c r="I1500" s="4">
        <f t="shared" si="278"/>
        <v>13509.047512354882</v>
      </c>
      <c r="J1500" s="25">
        <f t="shared" si="285"/>
        <v>14786.983789100321</v>
      </c>
      <c r="K1500" s="15">
        <f t="shared" si="279"/>
        <v>14839.472512439765</v>
      </c>
      <c r="L1500" s="36">
        <f t="shared" si="280"/>
        <v>-1282.4725124397646</v>
      </c>
      <c r="M1500" s="36">
        <f t="shared" si="281"/>
        <v>1282.4725124397646</v>
      </c>
      <c r="N1500" s="36">
        <f t="shared" si="282"/>
        <v>9.4598547793742313E-2</v>
      </c>
      <c r="O1500" s="36">
        <f t="shared" si="283"/>
        <v>1644735.7451635622</v>
      </c>
      <c r="P1500" s="35">
        <f t="shared" si="286"/>
        <v>1644735.7451635622</v>
      </c>
    </row>
    <row r="1501" spans="1:16" x14ac:dyDescent="0.4">
      <c r="A1501" s="1">
        <v>1500</v>
      </c>
      <c r="B1501" s="21">
        <v>41313</v>
      </c>
      <c r="C1501" s="43">
        <v>4</v>
      </c>
      <c r="D1501" s="23">
        <v>14483</v>
      </c>
      <c r="E1501" s="25">
        <f t="shared" si="287"/>
        <v>14386.25</v>
      </c>
      <c r="F1501" s="25">
        <f t="shared" si="288"/>
        <v>14239.375</v>
      </c>
      <c r="G1501" s="25">
        <f t="shared" si="277"/>
        <v>1.017109248123601</v>
      </c>
      <c r="H1501" s="25">
        <f t="shared" si="284"/>
        <v>1.0020806698719684</v>
      </c>
      <c r="I1501" s="4">
        <f t="shared" si="278"/>
        <v>14452.928227674955</v>
      </c>
      <c r="J1501" s="25">
        <f t="shared" si="285"/>
        <v>14787.153226984381</v>
      </c>
      <c r="K1501" s="15">
        <f t="shared" si="279"/>
        <v>14817.920411195948</v>
      </c>
      <c r="L1501" s="36">
        <f t="shared" si="280"/>
        <v>-334.92041119594796</v>
      </c>
      <c r="M1501" s="36">
        <f t="shared" si="281"/>
        <v>334.92041119594796</v>
      </c>
      <c r="N1501" s="36">
        <f t="shared" si="282"/>
        <v>2.3125071545670645E-2</v>
      </c>
      <c r="O1501" s="36">
        <f t="shared" si="283"/>
        <v>112171.68183566286</v>
      </c>
      <c r="P1501" s="35">
        <f t="shared" si="286"/>
        <v>112171.68183566286</v>
      </c>
    </row>
    <row r="1502" spans="1:16" x14ac:dyDescent="0.4">
      <c r="A1502" s="1">
        <v>1501</v>
      </c>
      <c r="B1502" s="21">
        <v>41314</v>
      </c>
      <c r="C1502" s="43">
        <v>1</v>
      </c>
      <c r="D1502" s="23">
        <v>13726</v>
      </c>
      <c r="E1502" s="25">
        <f t="shared" si="287"/>
        <v>14092.5</v>
      </c>
      <c r="F1502" s="25">
        <f t="shared" si="288"/>
        <v>13999.25</v>
      </c>
      <c r="G1502" s="25">
        <f t="shared" si="277"/>
        <v>0.98048109720163579</v>
      </c>
      <c r="H1502" s="25">
        <f t="shared" si="284"/>
        <v>0.99569607902686397</v>
      </c>
      <c r="I1502" s="4">
        <f t="shared" si="278"/>
        <v>13785.330975105378</v>
      </c>
      <c r="J1502" s="25">
        <f t="shared" si="285"/>
        <v>14787.322664868441</v>
      </c>
      <c r="K1502" s="15">
        <f t="shared" si="279"/>
        <v>14723.679196714584</v>
      </c>
      <c r="L1502" s="36">
        <f t="shared" si="280"/>
        <v>-997.67919671458367</v>
      </c>
      <c r="M1502" s="36">
        <f t="shared" si="281"/>
        <v>997.67919671458367</v>
      </c>
      <c r="N1502" s="36">
        <f t="shared" si="282"/>
        <v>7.2685356018838965E-2</v>
      </c>
      <c r="O1502" s="36">
        <f t="shared" si="283"/>
        <v>995363.77955705696</v>
      </c>
      <c r="P1502" s="35">
        <f t="shared" si="286"/>
        <v>995363.77955705696</v>
      </c>
    </row>
    <row r="1503" spans="1:16" x14ac:dyDescent="0.4">
      <c r="A1503" s="1">
        <v>1502</v>
      </c>
      <c r="B1503" s="21">
        <v>41315</v>
      </c>
      <c r="C1503" s="43">
        <v>2</v>
      </c>
      <c r="D1503" s="23">
        <v>14604</v>
      </c>
      <c r="E1503" s="25">
        <f t="shared" si="287"/>
        <v>13906</v>
      </c>
      <c r="F1503" s="25">
        <f t="shared" si="288"/>
        <v>13899.75</v>
      </c>
      <c r="G1503" s="25">
        <f t="shared" si="277"/>
        <v>1.0506663788917068</v>
      </c>
      <c r="H1503" s="25">
        <f t="shared" si="284"/>
        <v>0.99867359391021715</v>
      </c>
      <c r="I1503" s="4">
        <f t="shared" si="278"/>
        <v>14623.396562253483</v>
      </c>
      <c r="J1503" s="25">
        <f t="shared" si="285"/>
        <v>14787.492102752502</v>
      </c>
      <c r="K1503" s="15">
        <f t="shared" si="279"/>
        <v>14767.877883174795</v>
      </c>
      <c r="L1503" s="36">
        <f t="shared" si="280"/>
        <v>-163.87788317479499</v>
      </c>
      <c r="M1503" s="36">
        <f t="shared" si="281"/>
        <v>163.87788317479499</v>
      </c>
      <c r="N1503" s="36">
        <f t="shared" si="282"/>
        <v>1.1221438179594288E-2</v>
      </c>
      <c r="O1503" s="36">
        <f t="shared" si="283"/>
        <v>26855.960593851752</v>
      </c>
      <c r="P1503" s="35">
        <f t="shared" si="286"/>
        <v>26855.960593851752</v>
      </c>
    </row>
    <row r="1504" spans="1:16" x14ac:dyDescent="0.4">
      <c r="A1504" s="1">
        <v>1503</v>
      </c>
      <c r="B1504" s="21">
        <v>41316</v>
      </c>
      <c r="C1504" s="43">
        <v>3</v>
      </c>
      <c r="D1504" s="23">
        <v>12811</v>
      </c>
      <c r="E1504" s="25">
        <f t="shared" si="287"/>
        <v>13893.5</v>
      </c>
      <c r="F1504" s="25">
        <f t="shared" si="288"/>
        <v>14166</v>
      </c>
      <c r="G1504" s="25">
        <f t="shared" si="277"/>
        <v>0.90434843992658476</v>
      </c>
      <c r="H1504" s="25">
        <f t="shared" si="284"/>
        <v>1.0035496571909501</v>
      </c>
      <c r="I1504" s="4">
        <f t="shared" si="278"/>
        <v>12765.686190217482</v>
      </c>
      <c r="J1504" s="25">
        <f t="shared" si="285"/>
        <v>14787.66154063656</v>
      </c>
      <c r="K1504" s="15">
        <f t="shared" si="279"/>
        <v>14840.152669761617</v>
      </c>
      <c r="L1504" s="36">
        <f t="shared" si="280"/>
        <v>-2029.1526697616173</v>
      </c>
      <c r="M1504" s="36">
        <f t="shared" si="281"/>
        <v>2029.1526697616173</v>
      </c>
      <c r="N1504" s="36">
        <f t="shared" si="282"/>
        <v>0.15839143468594311</v>
      </c>
      <c r="O1504" s="36">
        <f t="shared" si="283"/>
        <v>4117460.5572006991</v>
      </c>
      <c r="P1504" s="35">
        <f t="shared" si="286"/>
        <v>4117460.5572006991</v>
      </c>
    </row>
    <row r="1505" spans="1:16" x14ac:dyDescent="0.4">
      <c r="A1505" s="1">
        <v>1504</v>
      </c>
      <c r="B1505" s="21">
        <v>41317</v>
      </c>
      <c r="C1505" s="43">
        <v>4</v>
      </c>
      <c r="D1505" s="23">
        <v>14433</v>
      </c>
      <c r="E1505" s="25">
        <f t="shared" si="287"/>
        <v>14438.5</v>
      </c>
      <c r="F1505" s="25">
        <f t="shared" si="288"/>
        <v>14335.75</v>
      </c>
      <c r="G1505" s="25">
        <f t="shared" si="277"/>
        <v>1.0067837399508222</v>
      </c>
      <c r="H1505" s="25">
        <f t="shared" si="284"/>
        <v>1.0020806698719684</v>
      </c>
      <c r="I1505" s="4">
        <f t="shared" si="278"/>
        <v>14403.032045158643</v>
      </c>
      <c r="J1505" s="25">
        <f t="shared" si="285"/>
        <v>14787.83097852062</v>
      </c>
      <c r="K1505" s="15">
        <f t="shared" si="279"/>
        <v>14818.59957290939</v>
      </c>
      <c r="L1505" s="36">
        <f t="shared" si="280"/>
        <v>-385.59957290939019</v>
      </c>
      <c r="M1505" s="36">
        <f t="shared" si="281"/>
        <v>385.59957290939019</v>
      </c>
      <c r="N1505" s="36">
        <f t="shared" si="282"/>
        <v>2.6716522754062926E-2</v>
      </c>
      <c r="O1505" s="36">
        <f t="shared" si="283"/>
        <v>148687.03062790411</v>
      </c>
      <c r="P1505" s="35">
        <f t="shared" si="286"/>
        <v>148687.03062790411</v>
      </c>
    </row>
    <row r="1506" spans="1:16" x14ac:dyDescent="0.4">
      <c r="A1506" s="1">
        <v>1505</v>
      </c>
      <c r="B1506" s="21">
        <v>41318</v>
      </c>
      <c r="C1506" s="43">
        <v>1</v>
      </c>
      <c r="D1506" s="23">
        <v>15906</v>
      </c>
      <c r="E1506" s="25">
        <f t="shared" si="287"/>
        <v>14233</v>
      </c>
      <c r="F1506" s="25">
        <f t="shared" si="288"/>
        <v>14912.25</v>
      </c>
      <c r="G1506" s="25">
        <f t="shared" si="277"/>
        <v>1.0666398430820299</v>
      </c>
      <c r="H1506" s="25">
        <f t="shared" si="284"/>
        <v>0.99569607902686397</v>
      </c>
      <c r="I1506" s="4">
        <f t="shared" si="278"/>
        <v>15974.754079121823</v>
      </c>
      <c r="J1506" s="25">
        <f t="shared" si="285"/>
        <v>14788.00041640468</v>
      </c>
      <c r="K1506" s="15">
        <f t="shared" si="279"/>
        <v>14724.354031261772</v>
      </c>
      <c r="L1506" s="36">
        <f t="shared" si="280"/>
        <v>1181.6459687382285</v>
      </c>
      <c r="M1506" s="36">
        <f t="shared" si="281"/>
        <v>1181.6459687382285</v>
      </c>
      <c r="N1506" s="36">
        <f t="shared" si="282"/>
        <v>7.4289322817693224E-2</v>
      </c>
      <c r="O1506" s="36">
        <f t="shared" si="283"/>
        <v>1396287.1954353065</v>
      </c>
      <c r="P1506" s="35">
        <f t="shared" si="286"/>
        <v>1396287.1954353065</v>
      </c>
    </row>
    <row r="1507" spans="1:16" x14ac:dyDescent="0.4">
      <c r="A1507" s="1">
        <v>1506</v>
      </c>
      <c r="B1507" s="21">
        <v>41319</v>
      </c>
      <c r="C1507" s="43">
        <v>2</v>
      </c>
      <c r="D1507" s="23">
        <v>13782</v>
      </c>
      <c r="E1507" s="25">
        <f t="shared" si="287"/>
        <v>15591.5</v>
      </c>
      <c r="F1507" s="25">
        <f t="shared" si="288"/>
        <v>15503.125</v>
      </c>
      <c r="G1507" s="25">
        <f t="shared" si="277"/>
        <v>0.88898206006853453</v>
      </c>
      <c r="H1507" s="25">
        <f t="shared" si="284"/>
        <v>0.99867359391021715</v>
      </c>
      <c r="I1507" s="4">
        <f t="shared" si="278"/>
        <v>13800.30480833864</v>
      </c>
      <c r="J1507" s="25">
        <f t="shared" si="285"/>
        <v>14788.169854288741</v>
      </c>
      <c r="K1507" s="15">
        <f t="shared" si="279"/>
        <v>14768.554735737269</v>
      </c>
      <c r="L1507" s="36">
        <f t="shared" si="280"/>
        <v>-986.55473573726886</v>
      </c>
      <c r="M1507" s="36">
        <f t="shared" si="281"/>
        <v>986.55473573726886</v>
      </c>
      <c r="N1507" s="36">
        <f t="shared" si="282"/>
        <v>7.1582842529187993E-2</v>
      </c>
      <c r="O1507" s="36">
        <f t="shared" si="283"/>
        <v>973290.24660563236</v>
      </c>
      <c r="P1507" s="35">
        <f t="shared" si="286"/>
        <v>973290.24660563236</v>
      </c>
    </row>
    <row r="1508" spans="1:16" x14ac:dyDescent="0.4">
      <c r="A1508" s="1">
        <v>1507</v>
      </c>
      <c r="B1508" s="21">
        <v>41320</v>
      </c>
      <c r="C1508" s="43">
        <v>3</v>
      </c>
      <c r="D1508" s="23">
        <v>18245</v>
      </c>
      <c r="E1508" s="25">
        <f t="shared" si="287"/>
        <v>15414.75</v>
      </c>
      <c r="F1508" s="25">
        <f t="shared" si="288"/>
        <v>15020.5</v>
      </c>
      <c r="G1508" s="25">
        <f t="shared" si="277"/>
        <v>1.2146732798508704</v>
      </c>
      <c r="H1508" s="25">
        <f t="shared" si="284"/>
        <v>1.0035496571909501</v>
      </c>
      <c r="I1508" s="4">
        <f t="shared" si="278"/>
        <v>18180.465579620479</v>
      </c>
      <c r="J1508" s="25">
        <f t="shared" si="285"/>
        <v>14788.339292172801</v>
      </c>
      <c r="K1508" s="15">
        <f t="shared" si="279"/>
        <v>14840.832827083472</v>
      </c>
      <c r="L1508" s="36">
        <f t="shared" si="280"/>
        <v>3404.1671729165282</v>
      </c>
      <c r="M1508" s="36">
        <f t="shared" si="281"/>
        <v>3404.1671729165282</v>
      </c>
      <c r="N1508" s="36">
        <f t="shared" si="282"/>
        <v>0.18658082613957402</v>
      </c>
      <c r="O1508" s="36">
        <f t="shared" si="283"/>
        <v>11588354.141162507</v>
      </c>
      <c r="P1508" s="35">
        <f t="shared" si="286"/>
        <v>11588354.141162507</v>
      </c>
    </row>
    <row r="1509" spans="1:16" x14ac:dyDescent="0.4">
      <c r="A1509" s="1">
        <v>1508</v>
      </c>
      <c r="B1509" s="21">
        <v>41321</v>
      </c>
      <c r="C1509" s="43">
        <v>4</v>
      </c>
      <c r="D1509" s="23">
        <v>13726</v>
      </c>
      <c r="E1509" s="25">
        <f t="shared" si="287"/>
        <v>14626.25</v>
      </c>
      <c r="F1509" s="25">
        <f t="shared" si="288"/>
        <v>15024.5</v>
      </c>
      <c r="G1509" s="25">
        <f t="shared" si="277"/>
        <v>0.91357449499151389</v>
      </c>
      <c r="H1509" s="25">
        <f t="shared" si="284"/>
        <v>1.0020806698719684</v>
      </c>
      <c r="I1509" s="4">
        <f t="shared" si="278"/>
        <v>13697.50002437799</v>
      </c>
      <c r="J1509" s="25">
        <f t="shared" si="285"/>
        <v>14788.508730056861</v>
      </c>
      <c r="K1509" s="15">
        <f t="shared" si="279"/>
        <v>14819.278734622832</v>
      </c>
      <c r="L1509" s="36">
        <f t="shared" si="280"/>
        <v>-1093.2787346228324</v>
      </c>
      <c r="M1509" s="36">
        <f t="shared" si="281"/>
        <v>1093.2787346228324</v>
      </c>
      <c r="N1509" s="36">
        <f t="shared" si="282"/>
        <v>7.9650206514850094E-2</v>
      </c>
      <c r="O1509" s="36">
        <f t="shared" si="283"/>
        <v>1195258.3915785016</v>
      </c>
      <c r="P1509" s="35">
        <f t="shared" si="286"/>
        <v>1195258.3915785016</v>
      </c>
    </row>
    <row r="1510" spans="1:16" x14ac:dyDescent="0.4">
      <c r="A1510" s="1">
        <v>1509</v>
      </c>
      <c r="B1510" s="21">
        <v>41322</v>
      </c>
      <c r="C1510" s="43">
        <v>1</v>
      </c>
      <c r="D1510" s="23">
        <v>12752</v>
      </c>
      <c r="E1510" s="25">
        <f t="shared" si="287"/>
        <v>15422.75</v>
      </c>
      <c r="F1510" s="25">
        <f t="shared" si="288"/>
        <v>14999.5</v>
      </c>
      <c r="G1510" s="25">
        <f t="shared" si="277"/>
        <v>0.85016167205573523</v>
      </c>
      <c r="H1510" s="25">
        <f t="shared" si="284"/>
        <v>0.99569607902686397</v>
      </c>
      <c r="I1510" s="4">
        <f t="shared" si="278"/>
        <v>12807.120835971426</v>
      </c>
      <c r="J1510" s="25">
        <f t="shared" si="285"/>
        <v>14788.678167940921</v>
      </c>
      <c r="K1510" s="15">
        <f t="shared" si="279"/>
        <v>14725.028865808961</v>
      </c>
      <c r="L1510" s="36">
        <f t="shared" si="280"/>
        <v>-1973.0288658089612</v>
      </c>
      <c r="M1510" s="36">
        <f t="shared" si="281"/>
        <v>1973.0288658089612</v>
      </c>
      <c r="N1510" s="36">
        <f t="shared" si="282"/>
        <v>0.15472309173533258</v>
      </c>
      <c r="O1510" s="36">
        <f t="shared" si="283"/>
        <v>3892842.9053153959</v>
      </c>
      <c r="P1510" s="35">
        <f t="shared" si="286"/>
        <v>3892842.9053153959</v>
      </c>
    </row>
    <row r="1511" spans="1:16" x14ac:dyDescent="0.4">
      <c r="A1511" s="1">
        <v>1510</v>
      </c>
      <c r="B1511" s="21">
        <v>41323</v>
      </c>
      <c r="C1511" s="43">
        <v>2</v>
      </c>
      <c r="D1511" s="23">
        <v>16968</v>
      </c>
      <c r="E1511" s="25">
        <f t="shared" si="287"/>
        <v>14576.25</v>
      </c>
      <c r="F1511" s="25">
        <f t="shared" si="288"/>
        <v>14802.125</v>
      </c>
      <c r="G1511" s="25">
        <f t="shared" si="277"/>
        <v>1.1463218963493418</v>
      </c>
      <c r="H1511" s="25">
        <f t="shared" si="284"/>
        <v>0.99867359391021715</v>
      </c>
      <c r="I1511" s="4">
        <f t="shared" si="278"/>
        <v>16990.536350884489</v>
      </c>
      <c r="J1511" s="25">
        <f t="shared" si="285"/>
        <v>14788.847605824982</v>
      </c>
      <c r="K1511" s="15">
        <f t="shared" si="279"/>
        <v>14769.231588299745</v>
      </c>
      <c r="L1511" s="36">
        <f t="shared" si="280"/>
        <v>2198.7684117002555</v>
      </c>
      <c r="M1511" s="36">
        <f t="shared" si="281"/>
        <v>2198.7684117002555</v>
      </c>
      <c r="N1511" s="36">
        <f t="shared" si="282"/>
        <v>0.12958323972773783</v>
      </c>
      <c r="O1511" s="36">
        <f t="shared" si="283"/>
        <v>4834582.5282908641</v>
      </c>
      <c r="P1511" s="35">
        <f t="shared" si="286"/>
        <v>4834582.5282908641</v>
      </c>
    </row>
    <row r="1512" spans="1:16" x14ac:dyDescent="0.4">
      <c r="A1512" s="1">
        <v>1511</v>
      </c>
      <c r="B1512" s="21">
        <v>41324</v>
      </c>
      <c r="C1512" s="43">
        <v>3</v>
      </c>
      <c r="D1512" s="23">
        <v>14859</v>
      </c>
      <c r="E1512" s="25">
        <f t="shared" si="287"/>
        <v>15028</v>
      </c>
      <c r="F1512" s="25">
        <f t="shared" si="288"/>
        <v>15212.25</v>
      </c>
      <c r="G1512" s="25">
        <f t="shared" si="277"/>
        <v>0.97677858304984466</v>
      </c>
      <c r="H1512" s="25">
        <f t="shared" si="284"/>
        <v>1.0035496571909501</v>
      </c>
      <c r="I1512" s="4">
        <f t="shared" si="278"/>
        <v>14806.442205951258</v>
      </c>
      <c r="J1512" s="25">
        <f t="shared" si="285"/>
        <v>14789.017043709042</v>
      </c>
      <c r="K1512" s="15">
        <f t="shared" si="279"/>
        <v>14841.512984405328</v>
      </c>
      <c r="L1512" s="36">
        <f t="shared" si="280"/>
        <v>17.487015594671902</v>
      </c>
      <c r="M1512" s="36">
        <f t="shared" si="281"/>
        <v>17.487015594671902</v>
      </c>
      <c r="N1512" s="36">
        <f t="shared" si="282"/>
        <v>1.1768635570813583E-3</v>
      </c>
      <c r="O1512" s="36">
        <f t="shared" si="283"/>
        <v>305.79571440829829</v>
      </c>
      <c r="P1512" s="35">
        <f t="shared" si="286"/>
        <v>305.79571440829829</v>
      </c>
    </row>
    <row r="1513" spans="1:16" x14ac:dyDescent="0.4">
      <c r="A1513" s="1">
        <v>1512</v>
      </c>
      <c r="B1513" s="21">
        <v>41325</v>
      </c>
      <c r="C1513" s="43">
        <v>4</v>
      </c>
      <c r="D1513" s="23">
        <v>15533</v>
      </c>
      <c r="E1513" s="25">
        <f t="shared" si="287"/>
        <v>15396.5</v>
      </c>
      <c r="F1513" s="25">
        <f t="shared" si="288"/>
        <v>15295.125</v>
      </c>
      <c r="G1513" s="25">
        <f t="shared" si="277"/>
        <v>1.0155523410236922</v>
      </c>
      <c r="H1513" s="25">
        <f t="shared" si="284"/>
        <v>1.0020806698719684</v>
      </c>
      <c r="I1513" s="4">
        <f t="shared" si="278"/>
        <v>15500.748060517508</v>
      </c>
      <c r="J1513" s="25">
        <f t="shared" si="285"/>
        <v>14789.1864815931</v>
      </c>
      <c r="K1513" s="15">
        <f t="shared" si="279"/>
        <v>14819.957896336275</v>
      </c>
      <c r="L1513" s="36">
        <f t="shared" si="280"/>
        <v>713.04210366372536</v>
      </c>
      <c r="M1513" s="36">
        <f t="shared" si="281"/>
        <v>713.04210366372536</v>
      </c>
      <c r="N1513" s="36">
        <f t="shared" si="282"/>
        <v>4.5904983175415269E-2</v>
      </c>
      <c r="O1513" s="36">
        <f t="shared" si="283"/>
        <v>508429.04159719084</v>
      </c>
      <c r="P1513" s="35">
        <f t="shared" si="286"/>
        <v>508429.04159719084</v>
      </c>
    </row>
    <row r="1514" spans="1:16" x14ac:dyDescent="0.4">
      <c r="A1514" s="1">
        <v>1513</v>
      </c>
      <c r="B1514" s="21">
        <v>41326</v>
      </c>
      <c r="C1514" s="43">
        <v>1</v>
      </c>
      <c r="D1514" s="23">
        <v>14226</v>
      </c>
      <c r="E1514" s="25">
        <f t="shared" si="287"/>
        <v>15193.75</v>
      </c>
      <c r="F1514" s="25">
        <f t="shared" si="288"/>
        <v>14713</v>
      </c>
      <c r="G1514" s="25">
        <f t="shared" si="277"/>
        <v>0.96690002039013123</v>
      </c>
      <c r="H1514" s="25">
        <f t="shared" si="284"/>
        <v>0.99569607902686397</v>
      </c>
      <c r="I1514" s="4">
        <f t="shared" si="278"/>
        <v>14287.492237494471</v>
      </c>
      <c r="J1514" s="25">
        <f t="shared" si="285"/>
        <v>14789.355919477161</v>
      </c>
      <c r="K1514" s="15">
        <f t="shared" si="279"/>
        <v>14725.703700356149</v>
      </c>
      <c r="L1514" s="36">
        <f t="shared" si="280"/>
        <v>-499.70370035614906</v>
      </c>
      <c r="M1514" s="36">
        <f t="shared" si="281"/>
        <v>499.70370035614906</v>
      </c>
      <c r="N1514" s="36">
        <f t="shared" si="282"/>
        <v>3.5126086064680796E-2</v>
      </c>
      <c r="O1514" s="36">
        <f t="shared" si="283"/>
        <v>249703.788149628</v>
      </c>
      <c r="P1514" s="35">
        <f t="shared" si="286"/>
        <v>249703.788149628</v>
      </c>
    </row>
    <row r="1515" spans="1:16" x14ac:dyDescent="0.4">
      <c r="A1515" s="1">
        <v>1514</v>
      </c>
      <c r="B1515" s="21">
        <v>41327</v>
      </c>
      <c r="C1515" s="43">
        <v>2</v>
      </c>
      <c r="D1515" s="23">
        <v>16157</v>
      </c>
      <c r="E1515" s="25">
        <f t="shared" si="287"/>
        <v>14232.25</v>
      </c>
      <c r="F1515" s="25">
        <f t="shared" si="288"/>
        <v>13702.375</v>
      </c>
      <c r="G1515" s="25">
        <f t="shared" si="277"/>
        <v>1.1791386529707442</v>
      </c>
      <c r="H1515" s="25">
        <f t="shared" si="284"/>
        <v>0.99867359391021715</v>
      </c>
      <c r="I1515" s="4">
        <f t="shared" si="278"/>
        <v>16178.459206815223</v>
      </c>
      <c r="J1515" s="25">
        <f t="shared" si="285"/>
        <v>14789.525357361221</v>
      </c>
      <c r="K1515" s="15">
        <f t="shared" si="279"/>
        <v>14769.908440862218</v>
      </c>
      <c r="L1515" s="36">
        <f t="shared" si="280"/>
        <v>1387.0915591377816</v>
      </c>
      <c r="M1515" s="36">
        <f t="shared" si="281"/>
        <v>1387.0915591377816</v>
      </c>
      <c r="N1515" s="36">
        <f t="shared" si="282"/>
        <v>8.5850811359644841E-2</v>
      </c>
      <c r="O1515" s="36">
        <f t="shared" si="283"/>
        <v>1924022.9934312818</v>
      </c>
      <c r="P1515" s="35">
        <f t="shared" si="286"/>
        <v>1924022.9934312818</v>
      </c>
    </row>
    <row r="1516" spans="1:16" x14ac:dyDescent="0.4">
      <c r="A1516" s="1">
        <v>1515</v>
      </c>
      <c r="B1516" s="21">
        <v>41328</v>
      </c>
      <c r="C1516" s="43">
        <v>3</v>
      </c>
      <c r="D1516" s="23">
        <v>11013</v>
      </c>
      <c r="E1516" s="25">
        <f t="shared" si="287"/>
        <v>13172.5</v>
      </c>
      <c r="F1516" s="25">
        <f t="shared" si="288"/>
        <v>13241.25</v>
      </c>
      <c r="G1516" s="25">
        <f t="shared" si="277"/>
        <v>0.83171905975644289</v>
      </c>
      <c r="H1516" s="25">
        <f t="shared" si="284"/>
        <v>1.0035496571909501</v>
      </c>
      <c r="I1516" s="4">
        <f t="shared" si="278"/>
        <v>10974.045899060582</v>
      </c>
      <c r="J1516" s="25">
        <f t="shared" si="285"/>
        <v>14789.694795245281</v>
      </c>
      <c r="K1516" s="15">
        <f t="shared" si="279"/>
        <v>14842.193141727181</v>
      </c>
      <c r="L1516" s="36">
        <f t="shared" si="280"/>
        <v>-3829.1931417271808</v>
      </c>
      <c r="M1516" s="36">
        <f t="shared" si="281"/>
        <v>3829.1931417271808</v>
      </c>
      <c r="N1516" s="36">
        <f t="shared" si="282"/>
        <v>0.34769755214084996</v>
      </c>
      <c r="O1516" s="36">
        <f t="shared" si="283"/>
        <v>14662720.116650477</v>
      </c>
      <c r="P1516" s="35">
        <f t="shared" si="286"/>
        <v>14662720.116650477</v>
      </c>
    </row>
    <row r="1517" spans="1:16" x14ac:dyDescent="0.4">
      <c r="A1517" s="1">
        <v>1516</v>
      </c>
      <c r="B1517" s="21">
        <v>41329</v>
      </c>
      <c r="C1517" s="43">
        <v>4</v>
      </c>
      <c r="D1517" s="23">
        <v>11294</v>
      </c>
      <c r="E1517" s="25">
        <f t="shared" si="287"/>
        <v>13310</v>
      </c>
      <c r="F1517" s="25">
        <f t="shared" si="288"/>
        <v>13309.5</v>
      </c>
      <c r="G1517" s="25">
        <f t="shared" ref="G1517:G1580" si="289">D1517/F1517</f>
        <v>0.84856681317855664</v>
      </c>
      <c r="H1517" s="25">
        <f t="shared" si="284"/>
        <v>1.0020806698719684</v>
      </c>
      <c r="I1517" s="4">
        <f t="shared" ref="I1517:I1580" si="290">D1517/H1517</f>
        <v>11270.54970678457</v>
      </c>
      <c r="J1517" s="25">
        <f t="shared" si="285"/>
        <v>14789.864233129341</v>
      </c>
      <c r="K1517" s="15">
        <f t="shared" ref="K1517:K1580" si="291">H1517*J1517</f>
        <v>14820.637058049717</v>
      </c>
      <c r="L1517" s="36">
        <f t="shared" ref="L1517:L1580" si="292">D1517-K1517</f>
        <v>-3526.6370580497169</v>
      </c>
      <c r="M1517" s="36">
        <f t="shared" ref="M1517:M1580" si="293">ABS(L1517)</f>
        <v>3526.6370580497169</v>
      </c>
      <c r="N1517" s="36">
        <f t="shared" ref="N1517:N1580" si="294">M1517/D1517</f>
        <v>0.31225757553123046</v>
      </c>
      <c r="O1517" s="36">
        <f t="shared" ref="O1517:O1580" si="295">L1517^2</f>
        <v>12437168.939209562</v>
      </c>
      <c r="P1517" s="35">
        <f t="shared" si="286"/>
        <v>12437168.939209562</v>
      </c>
    </row>
    <row r="1518" spans="1:16" x14ac:dyDescent="0.4">
      <c r="A1518" s="1">
        <v>1517</v>
      </c>
      <c r="B1518" s="21">
        <v>41330</v>
      </c>
      <c r="C1518" s="43">
        <v>1</v>
      </c>
      <c r="D1518" s="23">
        <v>14776</v>
      </c>
      <c r="E1518" s="25">
        <f t="shared" si="287"/>
        <v>13309</v>
      </c>
      <c r="F1518" s="25">
        <f t="shared" si="288"/>
        <v>14099.5</v>
      </c>
      <c r="G1518" s="25">
        <f t="shared" si="289"/>
        <v>1.0479804248377602</v>
      </c>
      <c r="H1518" s="25">
        <f t="shared" si="284"/>
        <v>0.99569607902686397</v>
      </c>
      <c r="I1518" s="4">
        <f t="shared" si="290"/>
        <v>14839.869626122472</v>
      </c>
      <c r="J1518" s="25">
        <f t="shared" si="285"/>
        <v>14790.033671013402</v>
      </c>
      <c r="K1518" s="15">
        <f t="shared" si="291"/>
        <v>14726.378534903339</v>
      </c>
      <c r="L1518" s="36">
        <f t="shared" si="292"/>
        <v>49.621465096661268</v>
      </c>
      <c r="M1518" s="36">
        <f t="shared" si="293"/>
        <v>49.621465096661268</v>
      </c>
      <c r="N1518" s="36">
        <f t="shared" si="294"/>
        <v>3.3582475024811361E-3</v>
      </c>
      <c r="O1518" s="36">
        <f t="shared" si="295"/>
        <v>2462.2897983391726</v>
      </c>
      <c r="P1518" s="35">
        <f t="shared" si="286"/>
        <v>2462.2897983391726</v>
      </c>
    </row>
    <row r="1519" spans="1:16" x14ac:dyDescent="0.4">
      <c r="A1519" s="1">
        <v>1518</v>
      </c>
      <c r="B1519" s="21">
        <v>41331</v>
      </c>
      <c r="C1519" s="43">
        <v>2</v>
      </c>
      <c r="D1519" s="23">
        <v>16153</v>
      </c>
      <c r="E1519" s="25">
        <f t="shared" si="287"/>
        <v>14890</v>
      </c>
      <c r="F1519" s="25">
        <f t="shared" si="288"/>
        <v>14939.375</v>
      </c>
      <c r="G1519" s="25">
        <f t="shared" si="289"/>
        <v>1.0812366648537841</v>
      </c>
      <c r="H1519" s="25">
        <f t="shared" si="284"/>
        <v>0.99867359391021715</v>
      </c>
      <c r="I1519" s="4">
        <f t="shared" si="290"/>
        <v>16174.453894144104</v>
      </c>
      <c r="J1519" s="25">
        <f t="shared" si="285"/>
        <v>14790.203108897462</v>
      </c>
      <c r="K1519" s="15">
        <f t="shared" si="291"/>
        <v>14770.585293424694</v>
      </c>
      <c r="L1519" s="36">
        <f t="shared" si="292"/>
        <v>1382.4147065753059</v>
      </c>
      <c r="M1519" s="36">
        <f t="shared" si="293"/>
        <v>1382.4147065753059</v>
      </c>
      <c r="N1519" s="36">
        <f t="shared" si="294"/>
        <v>8.5582536158936781E-2</v>
      </c>
      <c r="O1519" s="36">
        <f t="shared" si="295"/>
        <v>1911070.4209556892</v>
      </c>
      <c r="P1519" s="35">
        <f t="shared" si="286"/>
        <v>1911070.4209556892</v>
      </c>
    </row>
    <row r="1520" spans="1:16" x14ac:dyDescent="0.4">
      <c r="A1520" s="1">
        <v>1519</v>
      </c>
      <c r="B1520" s="21">
        <v>41332</v>
      </c>
      <c r="C1520" s="43">
        <v>3</v>
      </c>
      <c r="D1520" s="23">
        <v>17337</v>
      </c>
      <c r="E1520" s="25">
        <f t="shared" si="287"/>
        <v>14988.75</v>
      </c>
      <c r="F1520" s="25">
        <f t="shared" si="288"/>
        <v>14967.25</v>
      </c>
      <c r="G1520" s="25">
        <f t="shared" si="289"/>
        <v>1.1583290183567456</v>
      </c>
      <c r="H1520" s="25">
        <f t="shared" si="284"/>
        <v>1.0035496571909501</v>
      </c>
      <c r="I1520" s="4">
        <f t="shared" si="290"/>
        <v>17275.67726795726</v>
      </c>
      <c r="J1520" s="25">
        <f t="shared" si="285"/>
        <v>14790.372546781522</v>
      </c>
      <c r="K1520" s="15">
        <f t="shared" si="291"/>
        <v>14842.873299049037</v>
      </c>
      <c r="L1520" s="36">
        <f t="shared" si="292"/>
        <v>2494.1267009509629</v>
      </c>
      <c r="M1520" s="36">
        <f t="shared" si="293"/>
        <v>2494.1267009509629</v>
      </c>
      <c r="N1520" s="36">
        <f t="shared" si="294"/>
        <v>0.14386149281599833</v>
      </c>
      <c r="O1520" s="36">
        <f t="shared" si="295"/>
        <v>6220668.0003965339</v>
      </c>
      <c r="P1520" s="35">
        <f t="shared" si="286"/>
        <v>6220668.0003965339</v>
      </c>
    </row>
    <row r="1521" spans="1:16" x14ac:dyDescent="0.4">
      <c r="A1521" s="1">
        <v>1520</v>
      </c>
      <c r="B1521" s="21">
        <v>41333</v>
      </c>
      <c r="C1521" s="43">
        <v>4</v>
      </c>
      <c r="D1521" s="23">
        <v>11689</v>
      </c>
      <c r="E1521" s="25">
        <f t="shared" si="287"/>
        <v>14945.75</v>
      </c>
      <c r="F1521" s="25">
        <f t="shared" si="288"/>
        <v>14693.375</v>
      </c>
      <c r="G1521" s="25">
        <f t="shared" si="289"/>
        <v>0.79552859707180956</v>
      </c>
      <c r="H1521" s="25">
        <f t="shared" si="284"/>
        <v>1.0020806698719684</v>
      </c>
      <c r="I1521" s="4">
        <f t="shared" si="290"/>
        <v>11664.729548663436</v>
      </c>
      <c r="J1521" s="25">
        <f t="shared" si="285"/>
        <v>14790.541984665582</v>
      </c>
      <c r="K1521" s="15">
        <f t="shared" si="291"/>
        <v>14821.316219763159</v>
      </c>
      <c r="L1521" s="36">
        <f t="shared" si="292"/>
        <v>-3132.3162197631591</v>
      </c>
      <c r="M1521" s="36">
        <f t="shared" si="293"/>
        <v>3132.3162197631591</v>
      </c>
      <c r="N1521" s="36">
        <f t="shared" si="294"/>
        <v>0.26797127382694491</v>
      </c>
      <c r="O1521" s="36">
        <f t="shared" si="295"/>
        <v>9811404.9005913679</v>
      </c>
      <c r="P1521" s="35">
        <f t="shared" si="286"/>
        <v>9811404.9005913679</v>
      </c>
    </row>
    <row r="1522" spans="1:16" x14ac:dyDescent="0.4">
      <c r="A1522" s="1">
        <v>1521</v>
      </c>
      <c r="B1522" s="21">
        <v>41334</v>
      </c>
      <c r="C1522" s="43">
        <v>1</v>
      </c>
      <c r="D1522" s="23">
        <v>14604</v>
      </c>
      <c r="E1522" s="25">
        <f t="shared" si="287"/>
        <v>14441</v>
      </c>
      <c r="F1522" s="25">
        <f t="shared" si="288"/>
        <v>13647</v>
      </c>
      <c r="G1522" s="25">
        <f t="shared" si="289"/>
        <v>1.0701253022642339</v>
      </c>
      <c r="H1522" s="25">
        <f t="shared" si="284"/>
        <v>0.99569607902686397</v>
      </c>
      <c r="I1522" s="4">
        <f t="shared" si="290"/>
        <v>14667.126151860624</v>
      </c>
      <c r="J1522" s="25">
        <f t="shared" si="285"/>
        <v>14790.711422549643</v>
      </c>
      <c r="K1522" s="15">
        <f t="shared" si="291"/>
        <v>14727.053369450528</v>
      </c>
      <c r="L1522" s="36">
        <f t="shared" si="292"/>
        <v>-123.05336945052841</v>
      </c>
      <c r="M1522" s="36">
        <f t="shared" si="293"/>
        <v>123.05336945052841</v>
      </c>
      <c r="N1522" s="36">
        <f t="shared" si="294"/>
        <v>8.4260044816850451E-3</v>
      </c>
      <c r="O1522" s="36">
        <f t="shared" si="295"/>
        <v>15142.131733128237</v>
      </c>
      <c r="P1522" s="35">
        <f t="shared" si="286"/>
        <v>15142.131733128237</v>
      </c>
    </row>
    <row r="1523" spans="1:16" x14ac:dyDescent="0.4">
      <c r="A1523" s="1">
        <v>1522</v>
      </c>
      <c r="B1523" s="21">
        <v>41335</v>
      </c>
      <c r="C1523" s="43">
        <v>2</v>
      </c>
      <c r="D1523" s="23">
        <v>14134</v>
      </c>
      <c r="E1523" s="25">
        <f t="shared" si="287"/>
        <v>12853</v>
      </c>
      <c r="F1523" s="25">
        <f t="shared" si="288"/>
        <v>13198.875</v>
      </c>
      <c r="G1523" s="25">
        <f t="shared" si="289"/>
        <v>1.0708488412838215</v>
      </c>
      <c r="H1523" s="25">
        <f t="shared" si="284"/>
        <v>0.99867359391021715</v>
      </c>
      <c r="I1523" s="4">
        <f t="shared" si="290"/>
        <v>14152.772323397065</v>
      </c>
      <c r="J1523" s="25">
        <f t="shared" si="285"/>
        <v>14790.880860433703</v>
      </c>
      <c r="K1523" s="15">
        <f t="shared" si="291"/>
        <v>14771.262145987172</v>
      </c>
      <c r="L1523" s="36">
        <f t="shared" si="292"/>
        <v>-637.26214598717161</v>
      </c>
      <c r="M1523" s="36">
        <f t="shared" si="293"/>
        <v>637.26214598717161</v>
      </c>
      <c r="N1523" s="36">
        <f t="shared" si="294"/>
        <v>4.5087176028524946E-2</v>
      </c>
      <c r="O1523" s="36">
        <f t="shared" si="295"/>
        <v>406103.0427081752</v>
      </c>
      <c r="P1523" s="35">
        <f t="shared" si="286"/>
        <v>406103.0427081752</v>
      </c>
    </row>
    <row r="1524" spans="1:16" x14ac:dyDescent="0.4">
      <c r="A1524" s="1">
        <v>1523</v>
      </c>
      <c r="B1524" s="21">
        <v>41336</v>
      </c>
      <c r="C1524" s="43">
        <v>3</v>
      </c>
      <c r="D1524" s="23">
        <v>10985</v>
      </c>
      <c r="E1524" s="25">
        <f t="shared" si="287"/>
        <v>13544.75</v>
      </c>
      <c r="F1524" s="25">
        <f t="shared" si="288"/>
        <v>13551.625</v>
      </c>
      <c r="G1524" s="25">
        <f t="shared" si="289"/>
        <v>0.81060389436691171</v>
      </c>
      <c r="H1524" s="25">
        <f t="shared" si="284"/>
        <v>1.0035496571909501</v>
      </c>
      <c r="I1524" s="4">
        <f t="shared" si="290"/>
        <v>10946.144937907973</v>
      </c>
      <c r="J1524" s="25">
        <f t="shared" si="285"/>
        <v>14791.050298317761</v>
      </c>
      <c r="K1524" s="15">
        <f t="shared" si="291"/>
        <v>14843.55345637089</v>
      </c>
      <c r="L1524" s="36">
        <f t="shared" si="292"/>
        <v>-3858.5534563708898</v>
      </c>
      <c r="M1524" s="36">
        <f t="shared" si="293"/>
        <v>3858.5534563708898</v>
      </c>
      <c r="N1524" s="36">
        <f t="shared" si="294"/>
        <v>0.35125657317896131</v>
      </c>
      <c r="O1524" s="36">
        <f t="shared" si="295"/>
        <v>14888434.775671739</v>
      </c>
      <c r="P1524" s="35">
        <f t="shared" si="286"/>
        <v>14888434.775671739</v>
      </c>
    </row>
    <row r="1525" spans="1:16" x14ac:dyDescent="0.4">
      <c r="A1525" s="1">
        <v>1524</v>
      </c>
      <c r="B1525" s="21">
        <v>41337</v>
      </c>
      <c r="C1525" s="43">
        <v>4</v>
      </c>
      <c r="D1525" s="23">
        <v>14456</v>
      </c>
      <c r="E1525" s="25">
        <f t="shared" si="287"/>
        <v>13558.5</v>
      </c>
      <c r="F1525" s="25">
        <f t="shared" si="288"/>
        <v>14059.75</v>
      </c>
      <c r="G1525" s="25">
        <f t="shared" si="289"/>
        <v>1.0281832891765501</v>
      </c>
      <c r="H1525" s="25">
        <f t="shared" si="284"/>
        <v>1.0020806698719684</v>
      </c>
      <c r="I1525" s="4">
        <f t="shared" si="290"/>
        <v>14425.984289116146</v>
      </c>
      <c r="J1525" s="25">
        <f t="shared" si="285"/>
        <v>14791.219736201821</v>
      </c>
      <c r="K1525" s="15">
        <f t="shared" si="291"/>
        <v>14821.995381476601</v>
      </c>
      <c r="L1525" s="36">
        <f t="shared" si="292"/>
        <v>-365.99538147660132</v>
      </c>
      <c r="M1525" s="36">
        <f t="shared" si="293"/>
        <v>365.99538147660132</v>
      </c>
      <c r="N1525" s="36">
        <f t="shared" si="294"/>
        <v>2.53178874845463E-2</v>
      </c>
      <c r="O1525" s="36">
        <f t="shared" si="295"/>
        <v>133952.61926220293</v>
      </c>
      <c r="P1525" s="35">
        <f t="shared" si="286"/>
        <v>133952.61926220293</v>
      </c>
    </row>
    <row r="1526" spans="1:16" x14ac:dyDescent="0.4">
      <c r="A1526" s="1">
        <v>1525</v>
      </c>
      <c r="B1526" s="21">
        <v>41338</v>
      </c>
      <c r="C1526" s="43">
        <v>1</v>
      </c>
      <c r="D1526" s="23">
        <v>14659</v>
      </c>
      <c r="E1526" s="25">
        <f t="shared" si="287"/>
        <v>14561</v>
      </c>
      <c r="F1526" s="25">
        <f t="shared" si="288"/>
        <v>15036.625</v>
      </c>
      <c r="G1526" s="25">
        <f t="shared" si="289"/>
        <v>0.97488631923719582</v>
      </c>
      <c r="H1526" s="25">
        <f t="shared" si="284"/>
        <v>0.99569607902686397</v>
      </c>
      <c r="I1526" s="4">
        <f t="shared" si="290"/>
        <v>14722.363890723425</v>
      </c>
      <c r="J1526" s="25">
        <f t="shared" si="285"/>
        <v>14791.389174085882</v>
      </c>
      <c r="K1526" s="15">
        <f t="shared" si="291"/>
        <v>14727.728203997716</v>
      </c>
      <c r="L1526" s="36">
        <f t="shared" si="292"/>
        <v>-68.728203997716264</v>
      </c>
      <c r="M1526" s="36">
        <f t="shared" si="293"/>
        <v>68.728203997716264</v>
      </c>
      <c r="N1526" s="36">
        <f t="shared" si="294"/>
        <v>4.688464697299697E-3</v>
      </c>
      <c r="O1526" s="36">
        <f t="shared" si="295"/>
        <v>4723.5660247517017</v>
      </c>
      <c r="P1526" s="35">
        <f t="shared" si="286"/>
        <v>4723.5660247517017</v>
      </c>
    </row>
    <row r="1527" spans="1:16" x14ac:dyDescent="0.4">
      <c r="A1527" s="1">
        <v>1526</v>
      </c>
      <c r="B1527" s="21">
        <v>41339</v>
      </c>
      <c r="C1527" s="43">
        <v>2</v>
      </c>
      <c r="D1527" s="23">
        <v>18144</v>
      </c>
      <c r="E1527" s="25">
        <f t="shared" si="287"/>
        <v>15512.25</v>
      </c>
      <c r="F1527" s="25">
        <f t="shared" si="288"/>
        <v>15328.75</v>
      </c>
      <c r="G1527" s="25">
        <f t="shared" si="289"/>
        <v>1.1836581586887385</v>
      </c>
      <c r="H1527" s="25">
        <f t="shared" si="284"/>
        <v>0.99867359391021715</v>
      </c>
      <c r="I1527" s="4">
        <f t="shared" si="290"/>
        <v>18168.098276193316</v>
      </c>
      <c r="J1527" s="25">
        <f t="shared" si="285"/>
        <v>14791.558611969942</v>
      </c>
      <c r="K1527" s="15">
        <f t="shared" si="291"/>
        <v>14771.938998549645</v>
      </c>
      <c r="L1527" s="36">
        <f t="shared" si="292"/>
        <v>3372.0610014503545</v>
      </c>
      <c r="M1527" s="36">
        <f t="shared" si="293"/>
        <v>3372.0610014503545</v>
      </c>
      <c r="N1527" s="36">
        <f t="shared" si="294"/>
        <v>0.18584992291944194</v>
      </c>
      <c r="O1527" s="36">
        <f t="shared" si="295"/>
        <v>11370795.397502368</v>
      </c>
      <c r="P1527" s="35">
        <f t="shared" si="286"/>
        <v>11370795.397502368</v>
      </c>
    </row>
    <row r="1528" spans="1:16" x14ac:dyDescent="0.4">
      <c r="A1528" s="1">
        <v>1527</v>
      </c>
      <c r="B1528" s="21">
        <v>41340</v>
      </c>
      <c r="C1528" s="43">
        <v>3</v>
      </c>
      <c r="D1528" s="23">
        <v>14790</v>
      </c>
      <c r="E1528" s="25">
        <f t="shared" si="287"/>
        <v>15145.25</v>
      </c>
      <c r="F1528" s="25">
        <f t="shared" si="288"/>
        <v>14876.625</v>
      </c>
      <c r="G1528" s="25">
        <f t="shared" si="289"/>
        <v>0.99417710670262915</v>
      </c>
      <c r="H1528" s="25">
        <f t="shared" si="284"/>
        <v>1.0035496571909501</v>
      </c>
      <c r="I1528" s="4">
        <f t="shared" si="290"/>
        <v>14737.686265968039</v>
      </c>
      <c r="J1528" s="25">
        <f t="shared" si="285"/>
        <v>14791.728049854002</v>
      </c>
      <c r="K1528" s="15">
        <f t="shared" si="291"/>
        <v>14844.233613692744</v>
      </c>
      <c r="L1528" s="36">
        <f t="shared" si="292"/>
        <v>-54.233613692744257</v>
      </c>
      <c r="M1528" s="36">
        <f t="shared" si="293"/>
        <v>54.233613692744257</v>
      </c>
      <c r="N1528" s="36">
        <f t="shared" si="294"/>
        <v>3.6669110001855483E-3</v>
      </c>
      <c r="O1528" s="36">
        <f t="shared" si="295"/>
        <v>2941.2848541738172</v>
      </c>
      <c r="P1528" s="35">
        <f t="shared" si="286"/>
        <v>2941.2848541738172</v>
      </c>
    </row>
    <row r="1529" spans="1:16" x14ac:dyDescent="0.4">
      <c r="A1529" s="1">
        <v>1528</v>
      </c>
      <c r="B1529" s="21">
        <v>41341</v>
      </c>
      <c r="C1529" s="43">
        <v>4</v>
      </c>
      <c r="D1529" s="23">
        <v>12988</v>
      </c>
      <c r="E1529" s="25">
        <f t="shared" si="287"/>
        <v>14608</v>
      </c>
      <c r="F1529" s="25">
        <f t="shared" si="288"/>
        <v>13855.875</v>
      </c>
      <c r="G1529" s="25">
        <f t="shared" si="289"/>
        <v>0.93736411450016688</v>
      </c>
      <c r="H1529" s="25">
        <f t="shared" si="284"/>
        <v>1.0020806698719684</v>
      </c>
      <c r="I1529" s="4">
        <f t="shared" si="290"/>
        <v>12961.032370437224</v>
      </c>
      <c r="J1529" s="25">
        <f t="shared" si="285"/>
        <v>14791.897487738062</v>
      </c>
      <c r="K1529" s="15">
        <f t="shared" si="291"/>
        <v>14822.674543190044</v>
      </c>
      <c r="L1529" s="36">
        <f t="shared" si="292"/>
        <v>-1834.6745431900436</v>
      </c>
      <c r="M1529" s="36">
        <f t="shared" si="293"/>
        <v>1834.6745431900436</v>
      </c>
      <c r="N1529" s="36">
        <f t="shared" si="294"/>
        <v>0.14125920412611978</v>
      </c>
      <c r="O1529" s="36">
        <f t="shared" si="295"/>
        <v>3366030.6794295949</v>
      </c>
      <c r="P1529" s="35">
        <f t="shared" si="286"/>
        <v>3366030.6794295949</v>
      </c>
    </row>
    <row r="1530" spans="1:16" x14ac:dyDescent="0.4">
      <c r="A1530" s="1">
        <v>1529</v>
      </c>
      <c r="B1530" s="21">
        <v>41342</v>
      </c>
      <c r="C1530" s="43">
        <v>1</v>
      </c>
      <c r="D1530" s="23">
        <v>12510</v>
      </c>
      <c r="E1530" s="25">
        <f t="shared" si="287"/>
        <v>13103.75</v>
      </c>
      <c r="F1530" s="25">
        <f t="shared" si="288"/>
        <v>13335.25</v>
      </c>
      <c r="G1530" s="25">
        <f t="shared" si="289"/>
        <v>0.93811514594777001</v>
      </c>
      <c r="H1530" s="25">
        <f t="shared" si="284"/>
        <v>0.99569607902686397</v>
      </c>
      <c r="I1530" s="4">
        <f t="shared" si="290"/>
        <v>12564.074784975104</v>
      </c>
      <c r="J1530" s="25">
        <f t="shared" si="285"/>
        <v>14792.066925622123</v>
      </c>
      <c r="K1530" s="15">
        <f t="shared" si="291"/>
        <v>14728.403038544906</v>
      </c>
      <c r="L1530" s="36">
        <f t="shared" si="292"/>
        <v>-2218.4030385449059</v>
      </c>
      <c r="M1530" s="36">
        <f t="shared" si="293"/>
        <v>2218.4030385449059</v>
      </c>
      <c r="N1530" s="36">
        <f t="shared" si="294"/>
        <v>0.17733037878056801</v>
      </c>
      <c r="O1530" s="36">
        <f t="shared" si="295"/>
        <v>4921312.0414252719</v>
      </c>
      <c r="P1530" s="35">
        <f t="shared" si="286"/>
        <v>4921312.0414252719</v>
      </c>
    </row>
    <row r="1531" spans="1:16" x14ac:dyDescent="0.4">
      <c r="A1531" s="1">
        <v>1530</v>
      </c>
      <c r="B1531" s="21">
        <v>41343</v>
      </c>
      <c r="C1531" s="43">
        <v>2</v>
      </c>
      <c r="D1531" s="23">
        <v>12127</v>
      </c>
      <c r="E1531" s="25">
        <f t="shared" si="287"/>
        <v>13566.75</v>
      </c>
      <c r="F1531" s="25">
        <f t="shared" si="288"/>
        <v>14128.875</v>
      </c>
      <c r="G1531" s="25">
        <f t="shared" si="289"/>
        <v>0.85831320611159767</v>
      </c>
      <c r="H1531" s="25">
        <f t="shared" si="284"/>
        <v>0.99867359391021715</v>
      </c>
      <c r="I1531" s="4">
        <f t="shared" si="290"/>
        <v>12143.106690663379</v>
      </c>
      <c r="J1531" s="25">
        <f t="shared" si="285"/>
        <v>14792.236363506183</v>
      </c>
      <c r="K1531" s="15">
        <f t="shared" si="291"/>
        <v>14772.615851112121</v>
      </c>
      <c r="L1531" s="36">
        <f t="shared" si="292"/>
        <v>-2645.6158511121212</v>
      </c>
      <c r="M1531" s="36">
        <f t="shared" si="293"/>
        <v>2645.6158511121212</v>
      </c>
      <c r="N1531" s="36">
        <f t="shared" si="294"/>
        <v>0.21815913672896192</v>
      </c>
      <c r="O1531" s="36">
        <f t="shared" si="295"/>
        <v>6999283.2316557132</v>
      </c>
      <c r="P1531" s="35">
        <f t="shared" si="286"/>
        <v>6999283.2316557132</v>
      </c>
    </row>
    <row r="1532" spans="1:16" x14ac:dyDescent="0.4">
      <c r="A1532" s="1">
        <v>1531</v>
      </c>
      <c r="B1532" s="21">
        <v>41344</v>
      </c>
      <c r="C1532" s="43">
        <v>3</v>
      </c>
      <c r="D1532" s="23">
        <v>16642</v>
      </c>
      <c r="E1532" s="25">
        <f t="shared" si="287"/>
        <v>14691</v>
      </c>
      <c r="F1532" s="25">
        <f t="shared" si="288"/>
        <v>14975.375</v>
      </c>
      <c r="G1532" s="25">
        <f t="shared" si="289"/>
        <v>1.1112910361176265</v>
      </c>
      <c r="H1532" s="25">
        <f t="shared" si="284"/>
        <v>1.0035496571909501</v>
      </c>
      <c r="I1532" s="4">
        <f t="shared" si="290"/>
        <v>16583.135553633543</v>
      </c>
      <c r="J1532" s="25">
        <f t="shared" si="285"/>
        <v>14792.405801390243</v>
      </c>
      <c r="K1532" s="15">
        <f t="shared" si="291"/>
        <v>14844.913771014601</v>
      </c>
      <c r="L1532" s="36">
        <f t="shared" si="292"/>
        <v>1797.0862289853994</v>
      </c>
      <c r="M1532" s="36">
        <f t="shared" si="293"/>
        <v>1797.0862289853994</v>
      </c>
      <c r="N1532" s="36">
        <f t="shared" si="294"/>
        <v>0.10798499152658331</v>
      </c>
      <c r="O1532" s="36">
        <f t="shared" si="295"/>
        <v>3229518.9144089636</v>
      </c>
      <c r="P1532" s="35">
        <f t="shared" si="286"/>
        <v>3229518.9144089636</v>
      </c>
    </row>
    <row r="1533" spans="1:16" x14ac:dyDescent="0.4">
      <c r="A1533" s="1">
        <v>1532</v>
      </c>
      <c r="B1533" s="21">
        <v>41345</v>
      </c>
      <c r="C1533" s="43">
        <v>4</v>
      </c>
      <c r="D1533" s="23">
        <v>17485</v>
      </c>
      <c r="E1533" s="25">
        <f t="shared" si="287"/>
        <v>15259.75</v>
      </c>
      <c r="F1533" s="25">
        <f t="shared" si="288"/>
        <v>15225.125</v>
      </c>
      <c r="G1533" s="25">
        <f t="shared" si="289"/>
        <v>1.1484306368584822</v>
      </c>
      <c r="H1533" s="25">
        <f t="shared" si="284"/>
        <v>1.0020806698719684</v>
      </c>
      <c r="I1533" s="4">
        <f t="shared" si="290"/>
        <v>17448.69502595433</v>
      </c>
      <c r="J1533" s="25">
        <f t="shared" si="285"/>
        <v>14792.575239274302</v>
      </c>
      <c r="K1533" s="15">
        <f t="shared" si="291"/>
        <v>14823.353704903486</v>
      </c>
      <c r="L1533" s="36">
        <f t="shared" si="292"/>
        <v>2661.6462950965142</v>
      </c>
      <c r="M1533" s="36">
        <f t="shared" si="293"/>
        <v>2661.6462950965142</v>
      </c>
      <c r="N1533" s="36">
        <f t="shared" si="294"/>
        <v>0.15222455219310918</v>
      </c>
      <c r="O1533" s="36">
        <f t="shared" si="295"/>
        <v>7084361.0002010008</v>
      </c>
      <c r="P1533" s="35">
        <f t="shared" si="286"/>
        <v>7084361.0002010008</v>
      </c>
    </row>
    <row r="1534" spans="1:16" x14ac:dyDescent="0.4">
      <c r="A1534" s="1">
        <v>1533</v>
      </c>
      <c r="B1534" s="21">
        <v>41346</v>
      </c>
      <c r="C1534" s="43">
        <v>1</v>
      </c>
      <c r="D1534" s="23">
        <v>14785</v>
      </c>
      <c r="E1534" s="25">
        <f t="shared" si="287"/>
        <v>15190.5</v>
      </c>
      <c r="F1534" s="25">
        <f t="shared" si="288"/>
        <v>15084.5</v>
      </c>
      <c r="G1534" s="25">
        <f t="shared" si="289"/>
        <v>0.98014518214060786</v>
      </c>
      <c r="H1534" s="25">
        <f t="shared" si="284"/>
        <v>0.99569607902686397</v>
      </c>
      <c r="I1534" s="4">
        <f t="shared" si="290"/>
        <v>14848.908528845477</v>
      </c>
      <c r="J1534" s="25">
        <f t="shared" si="285"/>
        <v>14792.744677158362</v>
      </c>
      <c r="K1534" s="15">
        <f t="shared" si="291"/>
        <v>14729.077873092094</v>
      </c>
      <c r="L1534" s="36">
        <f t="shared" si="292"/>
        <v>55.922126907906204</v>
      </c>
      <c r="M1534" s="36">
        <f t="shared" si="293"/>
        <v>55.922126907906204</v>
      </c>
      <c r="N1534" s="36">
        <f t="shared" si="294"/>
        <v>3.7823555568418129E-3</v>
      </c>
      <c r="O1534" s="36">
        <f t="shared" si="295"/>
        <v>3127.284277903967</v>
      </c>
      <c r="P1534" s="35">
        <f t="shared" si="286"/>
        <v>3127.284277903967</v>
      </c>
    </row>
    <row r="1535" spans="1:16" x14ac:dyDescent="0.4">
      <c r="A1535" s="1">
        <v>1534</v>
      </c>
      <c r="B1535" s="21">
        <v>41347</v>
      </c>
      <c r="C1535" s="43">
        <v>2</v>
      </c>
      <c r="D1535" s="23">
        <v>11850</v>
      </c>
      <c r="E1535" s="25">
        <f t="shared" si="287"/>
        <v>14978.5</v>
      </c>
      <c r="F1535" s="25">
        <f t="shared" si="288"/>
        <v>14300.25</v>
      </c>
      <c r="G1535" s="25">
        <f t="shared" si="289"/>
        <v>0.82865684166360731</v>
      </c>
      <c r="H1535" s="25">
        <f t="shared" si="284"/>
        <v>0.99867359391021715</v>
      </c>
      <c r="I1535" s="4">
        <f t="shared" si="290"/>
        <v>11865.738788188426</v>
      </c>
      <c r="J1535" s="25">
        <f t="shared" si="285"/>
        <v>14792.914115042422</v>
      </c>
      <c r="K1535" s="15">
        <f t="shared" si="291"/>
        <v>14773.292703674595</v>
      </c>
      <c r="L1535" s="36">
        <f t="shared" si="292"/>
        <v>-2923.292703674595</v>
      </c>
      <c r="M1535" s="36">
        <f t="shared" si="293"/>
        <v>2923.292703674595</v>
      </c>
      <c r="N1535" s="36">
        <f t="shared" si="294"/>
        <v>0.24669136739870001</v>
      </c>
      <c r="O1535" s="36">
        <f t="shared" si="295"/>
        <v>8545640.2313571237</v>
      </c>
      <c r="P1535" s="35">
        <f t="shared" si="286"/>
        <v>8545640.2313571237</v>
      </c>
    </row>
    <row r="1536" spans="1:16" x14ac:dyDescent="0.4">
      <c r="A1536" s="1">
        <v>1535</v>
      </c>
      <c r="B1536" s="21">
        <v>41348</v>
      </c>
      <c r="C1536" s="43">
        <v>3</v>
      </c>
      <c r="D1536" s="23">
        <v>15794</v>
      </c>
      <c r="E1536" s="25">
        <f t="shared" si="287"/>
        <v>13622</v>
      </c>
      <c r="F1536" s="25">
        <f t="shared" si="288"/>
        <v>13229.375</v>
      </c>
      <c r="G1536" s="25">
        <f t="shared" si="289"/>
        <v>1.1938583644352057</v>
      </c>
      <c r="H1536" s="25">
        <f t="shared" si="284"/>
        <v>1.0035496571909501</v>
      </c>
      <c r="I1536" s="4">
        <f t="shared" si="290"/>
        <v>15738.135015868778</v>
      </c>
      <c r="J1536" s="25">
        <f t="shared" si="285"/>
        <v>14793.083552926482</v>
      </c>
      <c r="K1536" s="15">
        <f t="shared" si="291"/>
        <v>14845.593928336453</v>
      </c>
      <c r="L1536" s="36">
        <f t="shared" si="292"/>
        <v>948.40607166354675</v>
      </c>
      <c r="M1536" s="36">
        <f t="shared" si="293"/>
        <v>948.40607166354675</v>
      </c>
      <c r="N1536" s="36">
        <f t="shared" si="294"/>
        <v>6.0048503967553929E-2</v>
      </c>
      <c r="O1536" s="36">
        <f t="shared" si="295"/>
        <v>899474.07676828059</v>
      </c>
      <c r="P1536" s="35">
        <f t="shared" si="286"/>
        <v>899474.07676828059</v>
      </c>
    </row>
    <row r="1537" spans="1:16" x14ac:dyDescent="0.4">
      <c r="A1537" s="1">
        <v>1536</v>
      </c>
      <c r="B1537" s="21">
        <v>41349</v>
      </c>
      <c r="C1537" s="43">
        <v>4</v>
      </c>
      <c r="D1537" s="23">
        <v>12059</v>
      </c>
      <c r="E1537" s="25">
        <f t="shared" si="287"/>
        <v>12836.75</v>
      </c>
      <c r="F1537" s="25">
        <f t="shared" si="288"/>
        <v>13360.75</v>
      </c>
      <c r="G1537" s="25">
        <f t="shared" si="289"/>
        <v>0.90256909230394999</v>
      </c>
      <c r="H1537" s="25">
        <f t="shared" si="284"/>
        <v>1.0020806698719684</v>
      </c>
      <c r="I1537" s="4">
        <f t="shared" si="290"/>
        <v>12033.961299284145</v>
      </c>
      <c r="J1537" s="25">
        <f t="shared" si="285"/>
        <v>14793.252990810543</v>
      </c>
      <c r="K1537" s="15">
        <f t="shared" si="291"/>
        <v>14824.032866616928</v>
      </c>
      <c r="L1537" s="36">
        <f t="shared" si="292"/>
        <v>-2765.032866616928</v>
      </c>
      <c r="M1537" s="36">
        <f t="shared" si="293"/>
        <v>2765.032866616928</v>
      </c>
      <c r="N1537" s="36">
        <f t="shared" si="294"/>
        <v>0.22929205295770197</v>
      </c>
      <c r="O1537" s="36">
        <f t="shared" si="295"/>
        <v>7645406.7534718262</v>
      </c>
      <c r="P1537" s="35">
        <f t="shared" si="286"/>
        <v>7645406.7534718262</v>
      </c>
    </row>
    <row r="1538" spans="1:16" x14ac:dyDescent="0.4">
      <c r="A1538" s="1">
        <v>1537</v>
      </c>
      <c r="B1538" s="21">
        <v>41350</v>
      </c>
      <c r="C1538" s="43">
        <v>1</v>
      </c>
      <c r="D1538" s="23">
        <v>11644</v>
      </c>
      <c r="E1538" s="25">
        <f t="shared" si="287"/>
        <v>13884.75</v>
      </c>
      <c r="F1538" s="25">
        <f t="shared" si="288"/>
        <v>13952.625</v>
      </c>
      <c r="G1538" s="25">
        <f t="shared" si="289"/>
        <v>0.83453830372420956</v>
      </c>
      <c r="H1538" s="25">
        <f t="shared" ref="H1538:H1601" si="296">VLOOKUP(C1538,$Q$38:$S$42,3,FALSE)</f>
        <v>0.99569607902686397</v>
      </c>
      <c r="I1538" s="4">
        <f t="shared" si="290"/>
        <v>11694.331478517195</v>
      </c>
      <c r="J1538" s="25">
        <f t="shared" si="285"/>
        <v>14793.422428694603</v>
      </c>
      <c r="K1538" s="15">
        <f t="shared" si="291"/>
        <v>14729.752707639283</v>
      </c>
      <c r="L1538" s="36">
        <f t="shared" si="292"/>
        <v>-3085.7527076392835</v>
      </c>
      <c r="M1538" s="36">
        <f t="shared" si="293"/>
        <v>3085.7527076392835</v>
      </c>
      <c r="N1538" s="36">
        <f t="shared" si="294"/>
        <v>0.26500796183779485</v>
      </c>
      <c r="O1538" s="36">
        <f t="shared" si="295"/>
        <v>9521869.7727031689</v>
      </c>
      <c r="P1538" s="35">
        <f t="shared" si="286"/>
        <v>9521869.7727031689</v>
      </c>
    </row>
    <row r="1539" spans="1:16" x14ac:dyDescent="0.4">
      <c r="A1539" s="1">
        <v>1538</v>
      </c>
      <c r="B1539" s="21">
        <v>41351</v>
      </c>
      <c r="C1539" s="43">
        <v>2</v>
      </c>
      <c r="D1539" s="23">
        <v>16042</v>
      </c>
      <c r="E1539" s="25">
        <f t="shared" si="287"/>
        <v>14020.5</v>
      </c>
      <c r="F1539" s="25">
        <f t="shared" si="288"/>
        <v>14430.25</v>
      </c>
      <c r="G1539" s="25">
        <f t="shared" si="289"/>
        <v>1.1116924516207274</v>
      </c>
      <c r="H1539" s="25">
        <f t="shared" si="296"/>
        <v>0.99867359391021715</v>
      </c>
      <c r="I1539" s="4">
        <f t="shared" si="290"/>
        <v>16063.306467520568</v>
      </c>
      <c r="J1539" s="25">
        <f t="shared" ref="J1539:J1602" si="297">INTERCEPT($I$2:$I$3896,$A$2:$A$3896)+SLOPE($I$2:$I$3896,$A$2:$A$3896)*A1539</f>
        <v>14793.591866578663</v>
      </c>
      <c r="K1539" s="15">
        <f t="shared" si="291"/>
        <v>14773.969556237071</v>
      </c>
      <c r="L1539" s="36">
        <f t="shared" si="292"/>
        <v>1268.0304437629293</v>
      </c>
      <c r="M1539" s="36">
        <f t="shared" si="293"/>
        <v>1268.0304437629293</v>
      </c>
      <c r="N1539" s="36">
        <f t="shared" si="294"/>
        <v>7.9044411155898844E-2</v>
      </c>
      <c r="O1539" s="36">
        <f t="shared" si="295"/>
        <v>1607901.2063096114</v>
      </c>
      <c r="P1539" s="35">
        <f t="shared" ref="P1539:P1602" si="298">(D1539-K1539)^2</f>
        <v>1607901.2063096114</v>
      </c>
    </row>
    <row r="1540" spans="1:16" x14ac:dyDescent="0.4">
      <c r="A1540" s="1">
        <v>1539</v>
      </c>
      <c r="B1540" s="21">
        <v>41352</v>
      </c>
      <c r="C1540" s="43">
        <v>3</v>
      </c>
      <c r="D1540" s="23">
        <v>16337</v>
      </c>
      <c r="E1540" s="25">
        <f t="shared" si="287"/>
        <v>14840</v>
      </c>
      <c r="F1540" s="25">
        <f t="shared" si="288"/>
        <v>14535.75</v>
      </c>
      <c r="G1540" s="25">
        <f t="shared" si="289"/>
        <v>1.1239186144505788</v>
      </c>
      <c r="H1540" s="25">
        <f t="shared" si="296"/>
        <v>1.0035496571909501</v>
      </c>
      <c r="I1540" s="4">
        <f t="shared" si="290"/>
        <v>16279.214369649753</v>
      </c>
      <c r="J1540" s="25">
        <f t="shared" si="297"/>
        <v>14793.761304462723</v>
      </c>
      <c r="K1540" s="15">
        <f t="shared" si="291"/>
        <v>14846.27408565831</v>
      </c>
      <c r="L1540" s="36">
        <f t="shared" si="292"/>
        <v>1490.7259143416904</v>
      </c>
      <c r="M1540" s="36">
        <f t="shared" si="293"/>
        <v>1490.7259143416904</v>
      </c>
      <c r="N1540" s="36">
        <f t="shared" si="294"/>
        <v>9.1248449185388408E-2</v>
      </c>
      <c r="O1540" s="36">
        <f t="shared" si="295"/>
        <v>2222263.751689869</v>
      </c>
      <c r="P1540" s="35">
        <f t="shared" si="298"/>
        <v>2222263.751689869</v>
      </c>
    </row>
    <row r="1541" spans="1:16" x14ac:dyDescent="0.4">
      <c r="A1541" s="1">
        <v>1540</v>
      </c>
      <c r="B1541" s="21">
        <v>41353</v>
      </c>
      <c r="C1541" s="43">
        <v>4</v>
      </c>
      <c r="D1541" s="23">
        <v>15337</v>
      </c>
      <c r="E1541" s="25">
        <f t="shared" ref="E1541:E1604" si="299">AVERAGE(D1539:D1542)</f>
        <v>14231.5</v>
      </c>
      <c r="F1541" s="25">
        <f t="shared" ref="F1541:F1604" si="300">AVERAGE(E1541:E1542)</f>
        <v>13664.875</v>
      </c>
      <c r="G1541" s="25">
        <f t="shared" si="289"/>
        <v>1.1223666517256836</v>
      </c>
      <c r="H1541" s="25">
        <f t="shared" si="296"/>
        <v>1.0020806698719684</v>
      </c>
      <c r="I1541" s="4">
        <f t="shared" si="290"/>
        <v>15305.155025053566</v>
      </c>
      <c r="J1541" s="25">
        <f t="shared" si="297"/>
        <v>14793.930742346784</v>
      </c>
      <c r="K1541" s="15">
        <f t="shared" si="291"/>
        <v>14824.712028330372</v>
      </c>
      <c r="L1541" s="36">
        <f t="shared" si="292"/>
        <v>512.28797166962795</v>
      </c>
      <c r="M1541" s="36">
        <f t="shared" si="293"/>
        <v>512.28797166962795</v>
      </c>
      <c r="N1541" s="36">
        <f t="shared" si="294"/>
        <v>3.34020976507549E-2</v>
      </c>
      <c r="O1541" s="36">
        <f t="shared" si="295"/>
        <v>262438.96591738152</v>
      </c>
      <c r="P1541" s="35">
        <f t="shared" si="298"/>
        <v>262438.96591738152</v>
      </c>
    </row>
    <row r="1542" spans="1:16" x14ac:dyDescent="0.4">
      <c r="A1542" s="1">
        <v>1541</v>
      </c>
      <c r="B1542" s="21">
        <v>41354</v>
      </c>
      <c r="C1542" s="43">
        <v>1</v>
      </c>
      <c r="D1542" s="23">
        <v>9210</v>
      </c>
      <c r="E1542" s="25">
        <f t="shared" si="299"/>
        <v>13098.25</v>
      </c>
      <c r="F1542" s="25">
        <f t="shared" si="300"/>
        <v>12834.25</v>
      </c>
      <c r="G1542" s="25">
        <f t="shared" si="289"/>
        <v>0.71761107972807137</v>
      </c>
      <c r="H1542" s="25">
        <f t="shared" si="296"/>
        <v>0.99569607902686397</v>
      </c>
      <c r="I1542" s="4">
        <f t="shared" si="290"/>
        <v>9249.8104532070902</v>
      </c>
      <c r="J1542" s="25">
        <f t="shared" si="297"/>
        <v>14794.100180230844</v>
      </c>
      <c r="K1542" s="15">
        <f t="shared" si="291"/>
        <v>14730.427542186473</v>
      </c>
      <c r="L1542" s="36">
        <f t="shared" si="292"/>
        <v>-5520.4275421864731</v>
      </c>
      <c r="M1542" s="36">
        <f t="shared" si="293"/>
        <v>5520.4275421864731</v>
      </c>
      <c r="N1542" s="36">
        <f t="shared" si="294"/>
        <v>0.59939495572057255</v>
      </c>
      <c r="O1542" s="36">
        <f t="shared" si="295"/>
        <v>30475120.248530984</v>
      </c>
      <c r="P1542" s="35">
        <f t="shared" si="298"/>
        <v>30475120.248530984</v>
      </c>
    </row>
    <row r="1543" spans="1:16" x14ac:dyDescent="0.4">
      <c r="A1543" s="1">
        <v>1542</v>
      </c>
      <c r="B1543" s="21">
        <v>41355</v>
      </c>
      <c r="C1543" s="43">
        <v>2</v>
      </c>
      <c r="D1543" s="23">
        <v>11509</v>
      </c>
      <c r="E1543" s="25">
        <f t="shared" si="299"/>
        <v>12570.25</v>
      </c>
      <c r="F1543" s="25">
        <f t="shared" si="300"/>
        <v>11871.25</v>
      </c>
      <c r="G1543" s="25">
        <f t="shared" si="289"/>
        <v>0.96948510055807102</v>
      </c>
      <c r="H1543" s="25">
        <f t="shared" si="296"/>
        <v>0.99867359391021715</v>
      </c>
      <c r="I1543" s="4">
        <f t="shared" si="290"/>
        <v>11524.285882975577</v>
      </c>
      <c r="J1543" s="25">
        <f t="shared" si="297"/>
        <v>14794.269618114904</v>
      </c>
      <c r="K1543" s="15">
        <f t="shared" si="291"/>
        <v>14774.646408799546</v>
      </c>
      <c r="L1543" s="36">
        <f t="shared" si="292"/>
        <v>-3265.6464087995464</v>
      </c>
      <c r="M1543" s="36">
        <f t="shared" si="293"/>
        <v>3265.6464087995464</v>
      </c>
      <c r="N1543" s="36">
        <f t="shared" si="294"/>
        <v>0.28374718992089204</v>
      </c>
      <c r="O1543" s="36">
        <f t="shared" si="295"/>
        <v>10664446.467305373</v>
      </c>
      <c r="P1543" s="35">
        <f t="shared" si="298"/>
        <v>10664446.467305373</v>
      </c>
    </row>
    <row r="1544" spans="1:16" x14ac:dyDescent="0.4">
      <c r="A1544" s="1">
        <v>1543</v>
      </c>
      <c r="B1544" s="21">
        <v>41356</v>
      </c>
      <c r="C1544" s="43">
        <v>3</v>
      </c>
      <c r="D1544" s="23">
        <v>14225</v>
      </c>
      <c r="E1544" s="25">
        <f t="shared" si="299"/>
        <v>11172.25</v>
      </c>
      <c r="F1544" s="25">
        <f t="shared" si="300"/>
        <v>11531.875</v>
      </c>
      <c r="G1544" s="25">
        <f t="shared" si="289"/>
        <v>1.2335374776434882</v>
      </c>
      <c r="H1544" s="25">
        <f t="shared" si="296"/>
        <v>1.0035496571909501</v>
      </c>
      <c r="I1544" s="4">
        <f t="shared" si="290"/>
        <v>14174.684728424298</v>
      </c>
      <c r="J1544" s="25">
        <f t="shared" si="297"/>
        <v>14794.439055998962</v>
      </c>
      <c r="K1544" s="15">
        <f t="shared" si="291"/>
        <v>14846.954242980162</v>
      </c>
      <c r="L1544" s="36">
        <f t="shared" si="292"/>
        <v>-621.95424298016223</v>
      </c>
      <c r="M1544" s="36">
        <f t="shared" si="293"/>
        <v>621.95424298016223</v>
      </c>
      <c r="N1544" s="36">
        <f t="shared" si="294"/>
        <v>4.3722618135688028E-2</v>
      </c>
      <c r="O1544" s="36">
        <f t="shared" si="295"/>
        <v>386827.08036102669</v>
      </c>
      <c r="P1544" s="35">
        <f t="shared" si="298"/>
        <v>386827.08036102669</v>
      </c>
    </row>
    <row r="1545" spans="1:16" x14ac:dyDescent="0.4">
      <c r="A1545" s="1">
        <v>1544</v>
      </c>
      <c r="B1545" s="21">
        <v>41357</v>
      </c>
      <c r="C1545" s="43">
        <v>4</v>
      </c>
      <c r="D1545" s="23">
        <v>9745</v>
      </c>
      <c r="E1545" s="25">
        <f t="shared" si="299"/>
        <v>11891.5</v>
      </c>
      <c r="F1545" s="25">
        <f t="shared" si="300"/>
        <v>12299.875</v>
      </c>
      <c r="G1545" s="25">
        <f t="shared" si="289"/>
        <v>0.79228447443571581</v>
      </c>
      <c r="H1545" s="25">
        <f t="shared" si="296"/>
        <v>1.0020806698719684</v>
      </c>
      <c r="I1545" s="4">
        <f t="shared" si="290"/>
        <v>9724.7659724292225</v>
      </c>
      <c r="J1545" s="25">
        <f t="shared" si="297"/>
        <v>14794.608493883023</v>
      </c>
      <c r="K1545" s="15">
        <f t="shared" si="291"/>
        <v>14825.391190043812</v>
      </c>
      <c r="L1545" s="36">
        <f t="shared" si="292"/>
        <v>-5080.3911900438125</v>
      </c>
      <c r="M1545" s="36">
        <f t="shared" si="293"/>
        <v>5080.3911900438125</v>
      </c>
      <c r="N1545" s="36">
        <f t="shared" si="294"/>
        <v>0.52133311339597865</v>
      </c>
      <c r="O1545" s="36">
        <f t="shared" si="295"/>
        <v>25810374.643874787</v>
      </c>
      <c r="P1545" s="35">
        <f t="shared" si="298"/>
        <v>25810374.643874787</v>
      </c>
    </row>
    <row r="1546" spans="1:16" x14ac:dyDescent="0.4">
      <c r="A1546" s="1">
        <v>1545</v>
      </c>
      <c r="B1546" s="21">
        <v>41358</v>
      </c>
      <c r="C1546" s="43">
        <v>1</v>
      </c>
      <c r="D1546" s="23">
        <v>12087</v>
      </c>
      <c r="E1546" s="25">
        <f t="shared" si="299"/>
        <v>12708.25</v>
      </c>
      <c r="F1546" s="25">
        <f t="shared" si="300"/>
        <v>12974.5</v>
      </c>
      <c r="G1546" s="25">
        <f t="shared" si="289"/>
        <v>0.93159659331766154</v>
      </c>
      <c r="H1546" s="25">
        <f t="shared" si="296"/>
        <v>0.99569607902686397</v>
      </c>
      <c r="I1546" s="4">
        <f t="shared" si="290"/>
        <v>12139.246356993932</v>
      </c>
      <c r="J1546" s="25">
        <f t="shared" si="297"/>
        <v>14794.777931767083</v>
      </c>
      <c r="K1546" s="15">
        <f t="shared" si="291"/>
        <v>14731.102376733661</v>
      </c>
      <c r="L1546" s="36">
        <f t="shared" si="292"/>
        <v>-2644.102376733661</v>
      </c>
      <c r="M1546" s="36">
        <f t="shared" si="293"/>
        <v>2644.102376733661</v>
      </c>
      <c r="N1546" s="36">
        <f t="shared" si="294"/>
        <v>0.21875588456471093</v>
      </c>
      <c r="O1546" s="36">
        <f t="shared" si="295"/>
        <v>6991277.378648595</v>
      </c>
      <c r="P1546" s="35">
        <f t="shared" si="298"/>
        <v>6991277.378648595</v>
      </c>
    </row>
    <row r="1547" spans="1:16" x14ac:dyDescent="0.4">
      <c r="A1547" s="1">
        <v>1546</v>
      </c>
      <c r="B1547" s="21">
        <v>41359</v>
      </c>
      <c r="C1547" s="43">
        <v>2</v>
      </c>
      <c r="D1547" s="23">
        <v>14776</v>
      </c>
      <c r="E1547" s="25">
        <f t="shared" si="299"/>
        <v>13240.75</v>
      </c>
      <c r="F1547" s="25">
        <f t="shared" si="300"/>
        <v>13796.375</v>
      </c>
      <c r="G1547" s="25">
        <f t="shared" si="289"/>
        <v>1.0710059707713078</v>
      </c>
      <c r="H1547" s="25">
        <f t="shared" si="296"/>
        <v>0.99867359391021715</v>
      </c>
      <c r="I1547" s="4">
        <f t="shared" si="290"/>
        <v>14795.625007111576</v>
      </c>
      <c r="J1547" s="25">
        <f t="shared" si="297"/>
        <v>14794.947369651143</v>
      </c>
      <c r="K1547" s="15">
        <f t="shared" si="291"/>
        <v>14775.32326136202</v>
      </c>
      <c r="L1547" s="36">
        <f t="shared" si="292"/>
        <v>0.67673863797972444</v>
      </c>
      <c r="M1547" s="36">
        <f t="shared" si="293"/>
        <v>0.67673863797972444</v>
      </c>
      <c r="N1547" s="36">
        <f t="shared" si="294"/>
        <v>4.5799853680273715E-5</v>
      </c>
      <c r="O1547" s="36">
        <f t="shared" si="295"/>
        <v>0.45797518413465255</v>
      </c>
      <c r="P1547" s="35">
        <f t="shared" si="298"/>
        <v>0.45797518413465255</v>
      </c>
    </row>
    <row r="1548" spans="1:16" x14ac:dyDescent="0.4">
      <c r="A1548" s="1">
        <v>1547</v>
      </c>
      <c r="B1548" s="21">
        <v>41360</v>
      </c>
      <c r="C1548" s="43">
        <v>3</v>
      </c>
      <c r="D1548" s="23">
        <v>16355</v>
      </c>
      <c r="E1548" s="25">
        <f t="shared" si="299"/>
        <v>14352</v>
      </c>
      <c r="F1548" s="25">
        <f t="shared" si="300"/>
        <v>14687.375</v>
      </c>
      <c r="G1548" s="25">
        <f t="shared" si="289"/>
        <v>1.1135413918416326</v>
      </c>
      <c r="H1548" s="25">
        <f t="shared" si="296"/>
        <v>1.0035496571909501</v>
      </c>
      <c r="I1548" s="4">
        <f t="shared" si="290"/>
        <v>16297.15070181929</v>
      </c>
      <c r="J1548" s="25">
        <f t="shared" si="297"/>
        <v>14795.116807535203</v>
      </c>
      <c r="K1548" s="15">
        <f t="shared" si="291"/>
        <v>14847.634400302019</v>
      </c>
      <c r="L1548" s="36">
        <f t="shared" si="292"/>
        <v>1507.3655996979815</v>
      </c>
      <c r="M1548" s="36">
        <f t="shared" si="293"/>
        <v>1507.3655996979815</v>
      </c>
      <c r="N1548" s="36">
        <f t="shared" si="294"/>
        <v>9.2165429513786701E-2</v>
      </c>
      <c r="O1548" s="36">
        <f t="shared" si="295"/>
        <v>2272151.0511528552</v>
      </c>
      <c r="P1548" s="35">
        <f t="shared" si="298"/>
        <v>2272151.0511528552</v>
      </c>
    </row>
    <row r="1549" spans="1:16" x14ac:dyDescent="0.4">
      <c r="A1549" s="1">
        <v>1548</v>
      </c>
      <c r="B1549" s="21">
        <v>41361</v>
      </c>
      <c r="C1549" s="43">
        <v>4</v>
      </c>
      <c r="D1549" s="23">
        <v>14190</v>
      </c>
      <c r="E1549" s="25">
        <f t="shared" si="299"/>
        <v>15022.75</v>
      </c>
      <c r="F1549" s="25">
        <f t="shared" si="300"/>
        <v>14699.625</v>
      </c>
      <c r="G1549" s="25">
        <f t="shared" si="289"/>
        <v>0.96533074823337328</v>
      </c>
      <c r="H1549" s="25">
        <f t="shared" si="296"/>
        <v>1.0020806698719684</v>
      </c>
      <c r="I1549" s="4">
        <f t="shared" si="290"/>
        <v>14160.536598129365</v>
      </c>
      <c r="J1549" s="25">
        <f t="shared" si="297"/>
        <v>14795.286245419264</v>
      </c>
      <c r="K1549" s="15">
        <f t="shared" si="291"/>
        <v>14826.070351757257</v>
      </c>
      <c r="L1549" s="36">
        <f t="shared" si="292"/>
        <v>-636.0703517572565</v>
      </c>
      <c r="M1549" s="36">
        <f t="shared" si="293"/>
        <v>636.0703517572565</v>
      </c>
      <c r="N1549" s="36">
        <f t="shared" si="294"/>
        <v>4.4825253823626253E-2</v>
      </c>
      <c r="O1549" s="36">
        <f t="shared" si="295"/>
        <v>404585.49238460005</v>
      </c>
      <c r="P1549" s="35">
        <f t="shared" si="298"/>
        <v>404585.49238460005</v>
      </c>
    </row>
    <row r="1550" spans="1:16" x14ac:dyDescent="0.4">
      <c r="A1550" s="1">
        <v>1549</v>
      </c>
      <c r="B1550" s="21">
        <v>41362</v>
      </c>
      <c r="C1550" s="43">
        <v>1</v>
      </c>
      <c r="D1550" s="23">
        <v>14770</v>
      </c>
      <c r="E1550" s="25">
        <f t="shared" si="299"/>
        <v>14376.5</v>
      </c>
      <c r="F1550" s="25">
        <f t="shared" si="300"/>
        <v>13743.75</v>
      </c>
      <c r="G1550" s="25">
        <f t="shared" si="289"/>
        <v>1.0746703046839472</v>
      </c>
      <c r="H1550" s="25">
        <f t="shared" si="296"/>
        <v>0.99569607902686397</v>
      </c>
      <c r="I1550" s="4">
        <f t="shared" si="290"/>
        <v>14833.843690973803</v>
      </c>
      <c r="J1550" s="25">
        <f t="shared" si="297"/>
        <v>14795.455683303324</v>
      </c>
      <c r="K1550" s="15">
        <f t="shared" si="291"/>
        <v>14731.777211280851</v>
      </c>
      <c r="L1550" s="36">
        <f t="shared" si="292"/>
        <v>38.222788719149321</v>
      </c>
      <c r="M1550" s="36">
        <f t="shared" si="293"/>
        <v>38.222788719149321</v>
      </c>
      <c r="N1550" s="36">
        <f t="shared" si="294"/>
        <v>2.5878665348103807E-3</v>
      </c>
      <c r="O1550" s="36">
        <f t="shared" si="295"/>
        <v>1460.9815774687286</v>
      </c>
      <c r="P1550" s="35">
        <f t="shared" si="298"/>
        <v>1460.9815774687286</v>
      </c>
    </row>
    <row r="1551" spans="1:16" x14ac:dyDescent="0.4">
      <c r="A1551" s="1">
        <v>1550</v>
      </c>
      <c r="B1551" s="21">
        <v>41363</v>
      </c>
      <c r="C1551" s="43">
        <v>2</v>
      </c>
      <c r="D1551" s="23">
        <v>12191</v>
      </c>
      <c r="E1551" s="25">
        <f t="shared" si="299"/>
        <v>13111</v>
      </c>
      <c r="F1551" s="25">
        <f t="shared" si="300"/>
        <v>13662</v>
      </c>
      <c r="G1551" s="25">
        <f t="shared" si="289"/>
        <v>0.89232908798126187</v>
      </c>
      <c r="H1551" s="25">
        <f t="shared" si="296"/>
        <v>0.99867359391021715</v>
      </c>
      <c r="I1551" s="4">
        <f t="shared" si="290"/>
        <v>12207.191693401273</v>
      </c>
      <c r="J1551" s="25">
        <f t="shared" si="297"/>
        <v>14795.625121187384</v>
      </c>
      <c r="K1551" s="15">
        <f t="shared" si="291"/>
        <v>14776.000113924498</v>
      </c>
      <c r="L1551" s="36">
        <f t="shared" si="292"/>
        <v>-2585.0001139244978</v>
      </c>
      <c r="M1551" s="36">
        <f t="shared" si="293"/>
        <v>2585.0001139244978</v>
      </c>
      <c r="N1551" s="36">
        <f t="shared" si="294"/>
        <v>0.21204167942945598</v>
      </c>
      <c r="O1551" s="36">
        <f t="shared" si="295"/>
        <v>6682225.5889896667</v>
      </c>
      <c r="P1551" s="35">
        <f t="shared" si="298"/>
        <v>6682225.5889896667</v>
      </c>
    </row>
    <row r="1552" spans="1:16" x14ac:dyDescent="0.4">
      <c r="A1552" s="1">
        <v>1551</v>
      </c>
      <c r="B1552" s="21">
        <v>41364</v>
      </c>
      <c r="C1552" s="43">
        <v>3</v>
      </c>
      <c r="D1552" s="23">
        <v>11293</v>
      </c>
      <c r="E1552" s="25">
        <f t="shared" si="299"/>
        <v>14213</v>
      </c>
      <c r="F1552" s="25">
        <f t="shared" si="300"/>
        <v>14078.875</v>
      </c>
      <c r="G1552" s="25">
        <f t="shared" si="289"/>
        <v>0.80212374923422503</v>
      </c>
      <c r="H1552" s="25">
        <f t="shared" si="296"/>
        <v>1.0035496571909501</v>
      </c>
      <c r="I1552" s="4">
        <f t="shared" si="290"/>
        <v>11253.055510586684</v>
      </c>
      <c r="J1552" s="25">
        <f t="shared" si="297"/>
        <v>14795.794559071444</v>
      </c>
      <c r="K1552" s="15">
        <f t="shared" si="291"/>
        <v>14848.314557623873</v>
      </c>
      <c r="L1552" s="36">
        <f t="shared" si="292"/>
        <v>-3555.314557623873</v>
      </c>
      <c r="M1552" s="36">
        <f t="shared" si="293"/>
        <v>3555.314557623873</v>
      </c>
      <c r="N1552" s="36">
        <f t="shared" si="294"/>
        <v>0.31482463097705421</v>
      </c>
      <c r="O1552" s="36">
        <f t="shared" si="295"/>
        <v>12640261.603652237</v>
      </c>
      <c r="P1552" s="35">
        <f t="shared" si="298"/>
        <v>12640261.603652237</v>
      </c>
    </row>
    <row r="1553" spans="1:16" x14ac:dyDescent="0.4">
      <c r="A1553" s="1">
        <v>1552</v>
      </c>
      <c r="B1553" s="21">
        <v>41365</v>
      </c>
      <c r="C1553" s="43">
        <v>4</v>
      </c>
      <c r="D1553" s="23">
        <v>18598</v>
      </c>
      <c r="E1553" s="25">
        <f t="shared" si="299"/>
        <v>13944.75</v>
      </c>
      <c r="F1553" s="25">
        <f t="shared" si="300"/>
        <v>14286.375</v>
      </c>
      <c r="G1553" s="25">
        <f t="shared" si="289"/>
        <v>1.3017997917596311</v>
      </c>
      <c r="H1553" s="25">
        <f t="shared" si="296"/>
        <v>1.0020806698719684</v>
      </c>
      <c r="I1553" s="4">
        <f t="shared" si="290"/>
        <v>18559.384048767439</v>
      </c>
      <c r="J1553" s="25">
        <f t="shared" si="297"/>
        <v>14795.963996955503</v>
      </c>
      <c r="K1553" s="15">
        <f t="shared" si="291"/>
        <v>14826.749513470697</v>
      </c>
      <c r="L1553" s="36">
        <f t="shared" si="292"/>
        <v>3771.2504865293031</v>
      </c>
      <c r="M1553" s="36">
        <f t="shared" si="293"/>
        <v>3771.2504865293031</v>
      </c>
      <c r="N1553" s="36">
        <f t="shared" si="294"/>
        <v>0.2027772065022746</v>
      </c>
      <c r="O1553" s="36">
        <f t="shared" si="295"/>
        <v>14222330.232147506</v>
      </c>
      <c r="P1553" s="35">
        <f t="shared" si="298"/>
        <v>14222330.232147506</v>
      </c>
    </row>
    <row r="1554" spans="1:16" x14ac:dyDescent="0.4">
      <c r="A1554" s="1">
        <v>1553</v>
      </c>
      <c r="B1554" s="21">
        <v>41366</v>
      </c>
      <c r="C1554" s="43">
        <v>1</v>
      </c>
      <c r="D1554" s="23">
        <v>13697</v>
      </c>
      <c r="E1554" s="25">
        <f t="shared" si="299"/>
        <v>14628</v>
      </c>
      <c r="F1554" s="25">
        <f t="shared" si="300"/>
        <v>14813.75</v>
      </c>
      <c r="G1554" s="25">
        <f t="shared" si="289"/>
        <v>0.92461395662813262</v>
      </c>
      <c r="H1554" s="25">
        <f t="shared" si="296"/>
        <v>0.99569607902686397</v>
      </c>
      <c r="I1554" s="4">
        <f t="shared" si="290"/>
        <v>13756.205621886811</v>
      </c>
      <c r="J1554" s="25">
        <f t="shared" si="297"/>
        <v>14796.133434839563</v>
      </c>
      <c r="K1554" s="15">
        <f t="shared" si="291"/>
        <v>14732.452045828039</v>
      </c>
      <c r="L1554" s="36">
        <f t="shared" si="292"/>
        <v>-1035.4520458280385</v>
      </c>
      <c r="M1554" s="36">
        <f t="shared" si="293"/>
        <v>1035.4520458280385</v>
      </c>
      <c r="N1554" s="36">
        <f t="shared" si="294"/>
        <v>7.5596995387897978E-2</v>
      </c>
      <c r="O1554" s="36">
        <f t="shared" si="295"/>
        <v>1072160.9392094705</v>
      </c>
      <c r="P1554" s="35">
        <f t="shared" si="298"/>
        <v>1072160.9392094705</v>
      </c>
    </row>
    <row r="1555" spans="1:16" x14ac:dyDescent="0.4">
      <c r="A1555" s="1">
        <v>1554</v>
      </c>
      <c r="B1555" s="21">
        <v>41367</v>
      </c>
      <c r="C1555" s="43">
        <v>2</v>
      </c>
      <c r="D1555" s="23">
        <v>14924</v>
      </c>
      <c r="E1555" s="25">
        <f t="shared" si="299"/>
        <v>14999.5</v>
      </c>
      <c r="F1555" s="25">
        <f t="shared" si="300"/>
        <v>14812.625</v>
      </c>
      <c r="G1555" s="25">
        <f t="shared" si="289"/>
        <v>1.0075189238909377</v>
      </c>
      <c r="H1555" s="25">
        <f t="shared" si="296"/>
        <v>0.99867359391021715</v>
      </c>
      <c r="I1555" s="4">
        <f t="shared" si="290"/>
        <v>14943.821575942959</v>
      </c>
      <c r="J1555" s="25">
        <f t="shared" si="297"/>
        <v>14796.302872723623</v>
      </c>
      <c r="K1555" s="15">
        <f t="shared" si="291"/>
        <v>14776.676966486972</v>
      </c>
      <c r="L1555" s="36">
        <f t="shared" si="292"/>
        <v>147.32303351302835</v>
      </c>
      <c r="M1555" s="36">
        <f t="shared" si="293"/>
        <v>147.32303351302835</v>
      </c>
      <c r="N1555" s="36">
        <f t="shared" si="294"/>
        <v>9.8715514281042856E-3</v>
      </c>
      <c r="O1555" s="36">
        <f t="shared" si="295"/>
        <v>21704.076203480876</v>
      </c>
      <c r="P1555" s="35">
        <f t="shared" si="298"/>
        <v>21704.076203480876</v>
      </c>
    </row>
    <row r="1556" spans="1:16" x14ac:dyDescent="0.4">
      <c r="A1556" s="1">
        <v>1555</v>
      </c>
      <c r="B1556" s="21">
        <v>41368</v>
      </c>
      <c r="C1556" s="43">
        <v>3</v>
      </c>
      <c r="D1556" s="23">
        <v>12779</v>
      </c>
      <c r="E1556" s="25">
        <f t="shared" si="299"/>
        <v>14625.75</v>
      </c>
      <c r="F1556" s="25">
        <f t="shared" si="300"/>
        <v>14918.625</v>
      </c>
      <c r="G1556" s="25">
        <f t="shared" si="289"/>
        <v>0.85658028135970976</v>
      </c>
      <c r="H1556" s="25">
        <f t="shared" si="296"/>
        <v>1.0035496571909501</v>
      </c>
      <c r="I1556" s="4">
        <f t="shared" si="290"/>
        <v>12733.799377471641</v>
      </c>
      <c r="J1556" s="25">
        <f t="shared" si="297"/>
        <v>14796.472310607684</v>
      </c>
      <c r="K1556" s="15">
        <f t="shared" si="291"/>
        <v>14848.994714945726</v>
      </c>
      <c r="L1556" s="36">
        <f t="shared" si="292"/>
        <v>-2069.9947149457257</v>
      </c>
      <c r="M1556" s="36">
        <f t="shared" si="293"/>
        <v>2069.9947149457257</v>
      </c>
      <c r="N1556" s="36">
        <f t="shared" si="294"/>
        <v>0.16198409225649313</v>
      </c>
      <c r="O1556" s="36">
        <f t="shared" si="295"/>
        <v>4284878.1199032366</v>
      </c>
      <c r="P1556" s="35">
        <f t="shared" si="298"/>
        <v>4284878.1199032366</v>
      </c>
    </row>
    <row r="1557" spans="1:16" x14ac:dyDescent="0.4">
      <c r="A1557" s="1">
        <v>1556</v>
      </c>
      <c r="B1557" s="21">
        <v>41369</v>
      </c>
      <c r="C1557" s="43">
        <v>4</v>
      </c>
      <c r="D1557" s="23">
        <v>17103</v>
      </c>
      <c r="E1557" s="25">
        <f t="shared" si="299"/>
        <v>15211.5</v>
      </c>
      <c r="F1557" s="25">
        <f t="shared" si="300"/>
        <v>14909.125</v>
      </c>
      <c r="G1557" s="25">
        <f t="shared" si="289"/>
        <v>1.1471498159684086</v>
      </c>
      <c r="H1557" s="25">
        <f t="shared" si="296"/>
        <v>1.0020806698719684</v>
      </c>
      <c r="I1557" s="4">
        <f t="shared" si="290"/>
        <v>17067.488191529708</v>
      </c>
      <c r="J1557" s="25">
        <f t="shared" si="297"/>
        <v>14796.641748491744</v>
      </c>
      <c r="K1557" s="15">
        <f t="shared" si="291"/>
        <v>14827.428675184141</v>
      </c>
      <c r="L1557" s="36">
        <f t="shared" si="292"/>
        <v>2275.571324815859</v>
      </c>
      <c r="M1557" s="36">
        <f t="shared" si="293"/>
        <v>2275.571324815859</v>
      </c>
      <c r="N1557" s="36">
        <f t="shared" si="294"/>
        <v>0.13305100419902116</v>
      </c>
      <c r="O1557" s="36">
        <f t="shared" si="295"/>
        <v>5178224.8543242039</v>
      </c>
      <c r="P1557" s="35">
        <f t="shared" si="298"/>
        <v>5178224.8543242039</v>
      </c>
    </row>
    <row r="1558" spans="1:16" x14ac:dyDescent="0.4">
      <c r="A1558" s="1">
        <v>1557</v>
      </c>
      <c r="B1558" s="21">
        <v>41370</v>
      </c>
      <c r="C1558" s="43">
        <v>1</v>
      </c>
      <c r="D1558" s="23">
        <v>16040</v>
      </c>
      <c r="E1558" s="25">
        <f t="shared" si="299"/>
        <v>14606.75</v>
      </c>
      <c r="F1558" s="25">
        <f t="shared" si="300"/>
        <v>14988</v>
      </c>
      <c r="G1558" s="25">
        <f t="shared" si="289"/>
        <v>1.0701894849212703</v>
      </c>
      <c r="H1558" s="25">
        <f t="shared" si="296"/>
        <v>0.99569607902686397</v>
      </c>
      <c r="I1558" s="4">
        <f t="shared" si="290"/>
        <v>16109.333297442099</v>
      </c>
      <c r="J1558" s="25">
        <f t="shared" si="297"/>
        <v>14796.811186375804</v>
      </c>
      <c r="K1558" s="15">
        <f t="shared" si="291"/>
        <v>14733.126880375228</v>
      </c>
      <c r="L1558" s="36">
        <f t="shared" si="292"/>
        <v>1306.8731196247718</v>
      </c>
      <c r="M1558" s="36">
        <f t="shared" si="293"/>
        <v>1306.8731196247718</v>
      </c>
      <c r="N1558" s="36">
        <f t="shared" si="294"/>
        <v>8.1475880275858586E-2</v>
      </c>
      <c r="O1558" s="36">
        <f t="shared" si="295"/>
        <v>1707917.3507977831</v>
      </c>
      <c r="P1558" s="35">
        <f t="shared" si="298"/>
        <v>1707917.3507977831</v>
      </c>
    </row>
    <row r="1559" spans="1:16" x14ac:dyDescent="0.4">
      <c r="A1559" s="1">
        <v>1558</v>
      </c>
      <c r="B1559" s="21">
        <v>41371</v>
      </c>
      <c r="C1559" s="43">
        <v>2</v>
      </c>
      <c r="D1559" s="23">
        <v>12505</v>
      </c>
      <c r="E1559" s="25">
        <f t="shared" si="299"/>
        <v>15369.25</v>
      </c>
      <c r="F1559" s="25">
        <f t="shared" si="300"/>
        <v>15431.875</v>
      </c>
      <c r="G1559" s="25">
        <f t="shared" si="289"/>
        <v>0.81033574986837309</v>
      </c>
      <c r="H1559" s="25">
        <f t="shared" si="296"/>
        <v>0.99867359391021715</v>
      </c>
      <c r="I1559" s="4">
        <f t="shared" si="290"/>
        <v>12521.608738084073</v>
      </c>
      <c r="J1559" s="25">
        <f t="shared" si="297"/>
        <v>14796.980624259864</v>
      </c>
      <c r="K1559" s="15">
        <f t="shared" si="291"/>
        <v>14777.353819049447</v>
      </c>
      <c r="L1559" s="36">
        <f t="shared" si="292"/>
        <v>-2272.3538190494473</v>
      </c>
      <c r="M1559" s="36">
        <f t="shared" si="293"/>
        <v>2272.3538190494473</v>
      </c>
      <c r="N1559" s="36">
        <f t="shared" si="294"/>
        <v>0.1817156192762453</v>
      </c>
      <c r="O1559" s="36">
        <f t="shared" si="295"/>
        <v>5163591.8789486084</v>
      </c>
      <c r="P1559" s="35">
        <f t="shared" si="298"/>
        <v>5163591.8789486084</v>
      </c>
    </row>
    <row r="1560" spans="1:16" x14ac:dyDescent="0.4">
      <c r="A1560" s="1">
        <v>1559</v>
      </c>
      <c r="B1560" s="21">
        <v>41372</v>
      </c>
      <c r="C1560" s="43">
        <v>3</v>
      </c>
      <c r="D1560" s="23">
        <v>15829</v>
      </c>
      <c r="E1560" s="25">
        <f t="shared" si="299"/>
        <v>15494.5</v>
      </c>
      <c r="F1560" s="25">
        <f t="shared" si="300"/>
        <v>15158.75</v>
      </c>
      <c r="G1560" s="25">
        <f t="shared" si="289"/>
        <v>1.0442153871526345</v>
      </c>
      <c r="H1560" s="25">
        <f t="shared" si="296"/>
        <v>1.0035496571909501</v>
      </c>
      <c r="I1560" s="4">
        <f t="shared" si="290"/>
        <v>15773.01121730954</v>
      </c>
      <c r="J1560" s="25">
        <f t="shared" si="297"/>
        <v>14797.150062143925</v>
      </c>
      <c r="K1560" s="15">
        <f t="shared" si="291"/>
        <v>14849.674872267582</v>
      </c>
      <c r="L1560" s="36">
        <f t="shared" si="292"/>
        <v>979.32512773241797</v>
      </c>
      <c r="M1560" s="36">
        <f t="shared" si="293"/>
        <v>979.32512773241797</v>
      </c>
      <c r="N1560" s="36">
        <f t="shared" si="294"/>
        <v>6.1869045911454798E-2</v>
      </c>
      <c r="O1560" s="36">
        <f t="shared" si="295"/>
        <v>959077.70580811682</v>
      </c>
      <c r="P1560" s="35">
        <f t="shared" si="298"/>
        <v>959077.70580811682</v>
      </c>
    </row>
    <row r="1561" spans="1:16" x14ac:dyDescent="0.4">
      <c r="A1561" s="1">
        <v>1560</v>
      </c>
      <c r="B1561" s="21">
        <v>41373</v>
      </c>
      <c r="C1561" s="43">
        <v>4</v>
      </c>
      <c r="D1561" s="23">
        <v>17604</v>
      </c>
      <c r="E1561" s="25">
        <f t="shared" si="299"/>
        <v>14823</v>
      </c>
      <c r="F1561" s="25">
        <f t="shared" si="300"/>
        <v>14580.125</v>
      </c>
      <c r="G1561" s="25">
        <f t="shared" si="289"/>
        <v>1.2073970559237317</v>
      </c>
      <c r="H1561" s="25">
        <f t="shared" si="296"/>
        <v>1.0020806698719684</v>
      </c>
      <c r="I1561" s="4">
        <f t="shared" si="290"/>
        <v>17567.447940343154</v>
      </c>
      <c r="J1561" s="25">
        <f t="shared" si="297"/>
        <v>14797.319500027985</v>
      </c>
      <c r="K1561" s="15">
        <f t="shared" si="291"/>
        <v>14828.107836897583</v>
      </c>
      <c r="L1561" s="36">
        <f t="shared" si="292"/>
        <v>2775.8921631024168</v>
      </c>
      <c r="M1561" s="36">
        <f t="shared" si="293"/>
        <v>2775.8921631024168</v>
      </c>
      <c r="N1561" s="36">
        <f t="shared" si="294"/>
        <v>0.15768530806080533</v>
      </c>
      <c r="O1561" s="36">
        <f t="shared" si="295"/>
        <v>7705577.301173415</v>
      </c>
      <c r="P1561" s="35">
        <f t="shared" si="298"/>
        <v>7705577.301173415</v>
      </c>
    </row>
    <row r="1562" spans="1:16" x14ac:dyDescent="0.4">
      <c r="A1562" s="1">
        <v>1561</v>
      </c>
      <c r="B1562" s="21">
        <v>41374</v>
      </c>
      <c r="C1562" s="43">
        <v>1</v>
      </c>
      <c r="D1562" s="23">
        <v>13354</v>
      </c>
      <c r="E1562" s="25">
        <f t="shared" si="299"/>
        <v>14337.25</v>
      </c>
      <c r="F1562" s="25">
        <f t="shared" si="300"/>
        <v>14177.125</v>
      </c>
      <c r="G1562" s="25">
        <f t="shared" si="289"/>
        <v>0.94193992082315703</v>
      </c>
      <c r="H1562" s="25">
        <f t="shared" si="296"/>
        <v>0.99569607902686397</v>
      </c>
      <c r="I1562" s="4">
        <f t="shared" si="290"/>
        <v>13411.722995887892</v>
      </c>
      <c r="J1562" s="25">
        <f t="shared" si="297"/>
        <v>14797.488937912045</v>
      </c>
      <c r="K1562" s="15">
        <f t="shared" si="291"/>
        <v>14733.801714922416</v>
      </c>
      <c r="L1562" s="36">
        <f t="shared" si="292"/>
        <v>-1379.8017149224161</v>
      </c>
      <c r="M1562" s="36">
        <f t="shared" si="293"/>
        <v>1379.8017149224161</v>
      </c>
      <c r="N1562" s="36">
        <f t="shared" si="294"/>
        <v>0.10332497490807369</v>
      </c>
      <c r="O1562" s="36">
        <f t="shared" si="295"/>
        <v>1903852.7725028403</v>
      </c>
      <c r="P1562" s="35">
        <f t="shared" si="298"/>
        <v>1903852.7725028403</v>
      </c>
    </row>
    <row r="1563" spans="1:16" x14ac:dyDescent="0.4">
      <c r="A1563" s="1">
        <v>1562</v>
      </c>
      <c r="B1563" s="21">
        <v>41375</v>
      </c>
      <c r="C1563" s="43">
        <v>2</v>
      </c>
      <c r="D1563" s="23">
        <v>10562</v>
      </c>
      <c r="E1563" s="25">
        <f t="shared" si="299"/>
        <v>14017</v>
      </c>
      <c r="F1563" s="25">
        <f t="shared" si="300"/>
        <v>13546.125</v>
      </c>
      <c r="G1563" s="25">
        <f t="shared" si="289"/>
        <v>0.77970637359392447</v>
      </c>
      <c r="H1563" s="25">
        <f t="shared" si="296"/>
        <v>0.99867359391021715</v>
      </c>
      <c r="I1563" s="4">
        <f t="shared" si="290"/>
        <v>10576.028108088283</v>
      </c>
      <c r="J1563" s="25">
        <f t="shared" si="297"/>
        <v>14797.658375796103</v>
      </c>
      <c r="K1563" s="15">
        <f t="shared" si="291"/>
        <v>14778.030671611921</v>
      </c>
      <c r="L1563" s="36">
        <f t="shared" si="292"/>
        <v>-4216.0306716119212</v>
      </c>
      <c r="M1563" s="36">
        <f t="shared" si="293"/>
        <v>4216.0306716119212</v>
      </c>
      <c r="N1563" s="36">
        <f t="shared" si="294"/>
        <v>0.3991697284237759</v>
      </c>
      <c r="O1563" s="36">
        <f t="shared" si="295"/>
        <v>17774914.623972468</v>
      </c>
      <c r="P1563" s="35">
        <f t="shared" si="298"/>
        <v>17774914.623972468</v>
      </c>
    </row>
    <row r="1564" spans="1:16" x14ac:dyDescent="0.4">
      <c r="A1564" s="1">
        <v>1563</v>
      </c>
      <c r="B1564" s="21">
        <v>41376</v>
      </c>
      <c r="C1564" s="43">
        <v>3</v>
      </c>
      <c r="D1564" s="23">
        <v>14548</v>
      </c>
      <c r="E1564" s="25">
        <f t="shared" si="299"/>
        <v>13075.25</v>
      </c>
      <c r="F1564" s="25">
        <f t="shared" si="300"/>
        <v>12850.5</v>
      </c>
      <c r="G1564" s="25">
        <f t="shared" si="289"/>
        <v>1.1320960273919303</v>
      </c>
      <c r="H1564" s="25">
        <f t="shared" si="296"/>
        <v>1.0035496571909501</v>
      </c>
      <c r="I1564" s="4">
        <f t="shared" si="290"/>
        <v>14496.542244577622</v>
      </c>
      <c r="J1564" s="25">
        <f t="shared" si="297"/>
        <v>14797.827813680164</v>
      </c>
      <c r="K1564" s="15">
        <f t="shared" si="291"/>
        <v>14850.355029589435</v>
      </c>
      <c r="L1564" s="36">
        <f t="shared" si="292"/>
        <v>-302.35502958943471</v>
      </c>
      <c r="M1564" s="36">
        <f t="shared" si="293"/>
        <v>302.35502958943471</v>
      </c>
      <c r="N1564" s="36">
        <f t="shared" si="294"/>
        <v>2.0783271211811571E-2</v>
      </c>
      <c r="O1564" s="36">
        <f t="shared" si="295"/>
        <v>91418.56391802794</v>
      </c>
      <c r="P1564" s="35">
        <f t="shared" si="298"/>
        <v>91418.56391802794</v>
      </c>
    </row>
    <row r="1565" spans="1:16" x14ac:dyDescent="0.4">
      <c r="A1565" s="1">
        <v>1564</v>
      </c>
      <c r="B1565" s="21">
        <v>41377</v>
      </c>
      <c r="C1565" s="43">
        <v>4</v>
      </c>
      <c r="D1565" s="23">
        <v>13837</v>
      </c>
      <c r="E1565" s="25">
        <f t="shared" si="299"/>
        <v>12625.75</v>
      </c>
      <c r="F1565" s="25">
        <f t="shared" si="300"/>
        <v>13095.125</v>
      </c>
      <c r="G1565" s="25">
        <f t="shared" si="289"/>
        <v>1.0566527620011263</v>
      </c>
      <c r="H1565" s="25">
        <f t="shared" si="296"/>
        <v>1.0020806698719684</v>
      </c>
      <c r="I1565" s="4">
        <f t="shared" si="290"/>
        <v>13808.269549564202</v>
      </c>
      <c r="J1565" s="25">
        <f t="shared" si="297"/>
        <v>14797.997251564224</v>
      </c>
      <c r="K1565" s="15">
        <f t="shared" si="291"/>
        <v>14828.786998611025</v>
      </c>
      <c r="L1565" s="36">
        <f t="shared" si="292"/>
        <v>-991.78699861102541</v>
      </c>
      <c r="M1565" s="36">
        <f t="shared" si="293"/>
        <v>991.78699861102541</v>
      </c>
      <c r="N1565" s="36">
        <f t="shared" si="294"/>
        <v>7.1676447106383281E-2</v>
      </c>
      <c r="O1565" s="36">
        <f t="shared" si="295"/>
        <v>983641.45061386609</v>
      </c>
      <c r="P1565" s="35">
        <f t="shared" si="298"/>
        <v>983641.45061386609</v>
      </c>
    </row>
    <row r="1566" spans="1:16" x14ac:dyDescent="0.4">
      <c r="A1566" s="1">
        <v>1565</v>
      </c>
      <c r="B1566" s="21">
        <v>41378</v>
      </c>
      <c r="C1566" s="43">
        <v>1</v>
      </c>
      <c r="D1566" s="23">
        <v>11556</v>
      </c>
      <c r="E1566" s="25">
        <f t="shared" si="299"/>
        <v>13564.5</v>
      </c>
      <c r="F1566" s="25">
        <f t="shared" si="300"/>
        <v>13558.625</v>
      </c>
      <c r="G1566" s="25">
        <f t="shared" si="289"/>
        <v>0.85229881348588077</v>
      </c>
      <c r="H1566" s="25">
        <f t="shared" si="296"/>
        <v>0.99569607902686397</v>
      </c>
      <c r="I1566" s="4">
        <f t="shared" si="290"/>
        <v>11605.951096336714</v>
      </c>
      <c r="J1566" s="25">
        <f t="shared" si="297"/>
        <v>14798.166689448284</v>
      </c>
      <c r="K1566" s="15">
        <f t="shared" si="291"/>
        <v>14734.476549469604</v>
      </c>
      <c r="L1566" s="36">
        <f t="shared" si="292"/>
        <v>-3178.4765494696039</v>
      </c>
      <c r="M1566" s="36">
        <f t="shared" si="293"/>
        <v>3178.4765494696039</v>
      </c>
      <c r="N1566" s="36">
        <f t="shared" si="294"/>
        <v>0.27504989178518552</v>
      </c>
      <c r="O1566" s="36">
        <f t="shared" si="295"/>
        <v>10102713.1755282</v>
      </c>
      <c r="P1566" s="35">
        <f t="shared" si="298"/>
        <v>10102713.1755282</v>
      </c>
    </row>
    <row r="1567" spans="1:16" x14ac:dyDescent="0.4">
      <c r="A1567" s="1">
        <v>1566</v>
      </c>
      <c r="B1567" s="21">
        <v>41379</v>
      </c>
      <c r="C1567" s="43">
        <v>2</v>
      </c>
      <c r="D1567" s="23">
        <v>14317</v>
      </c>
      <c r="E1567" s="25">
        <f t="shared" si="299"/>
        <v>13552.75</v>
      </c>
      <c r="F1567" s="25">
        <f t="shared" si="300"/>
        <v>13467.25</v>
      </c>
      <c r="G1567" s="25">
        <f t="shared" si="289"/>
        <v>1.0630975143403443</v>
      </c>
      <c r="H1567" s="25">
        <f t="shared" si="296"/>
        <v>0.99867359391021715</v>
      </c>
      <c r="I1567" s="4">
        <f t="shared" si="290"/>
        <v>14336.015378100734</v>
      </c>
      <c r="J1567" s="25">
        <f t="shared" si="297"/>
        <v>14798.336127332344</v>
      </c>
      <c r="K1567" s="15">
        <f t="shared" si="291"/>
        <v>14778.707524174397</v>
      </c>
      <c r="L1567" s="36">
        <f t="shared" si="292"/>
        <v>-461.70752417439689</v>
      </c>
      <c r="M1567" s="36">
        <f t="shared" si="293"/>
        <v>461.70752417439689</v>
      </c>
      <c r="N1567" s="36">
        <f t="shared" si="294"/>
        <v>3.2248901597708803E-2</v>
      </c>
      <c r="O1567" s="36">
        <f t="shared" si="295"/>
        <v>213173.83787925128</v>
      </c>
      <c r="P1567" s="35">
        <f t="shared" si="298"/>
        <v>213173.83787925128</v>
      </c>
    </row>
    <row r="1568" spans="1:16" x14ac:dyDescent="0.4">
      <c r="A1568" s="1">
        <v>1567</v>
      </c>
      <c r="B1568" s="21">
        <v>41380</v>
      </c>
      <c r="C1568" s="43">
        <v>3</v>
      </c>
      <c r="D1568" s="23">
        <v>14501</v>
      </c>
      <c r="E1568" s="25">
        <f t="shared" si="299"/>
        <v>13381.75</v>
      </c>
      <c r="F1568" s="25">
        <f t="shared" si="300"/>
        <v>13276.5</v>
      </c>
      <c r="G1568" s="25">
        <f t="shared" si="289"/>
        <v>1.0922306330734757</v>
      </c>
      <c r="H1568" s="25">
        <f t="shared" si="296"/>
        <v>1.0035496571909501</v>
      </c>
      <c r="I1568" s="4">
        <f t="shared" si="290"/>
        <v>14449.70848835717</v>
      </c>
      <c r="J1568" s="25">
        <f t="shared" si="297"/>
        <v>14798.505565216405</v>
      </c>
      <c r="K1568" s="15">
        <f t="shared" si="291"/>
        <v>14851.035186911291</v>
      </c>
      <c r="L1568" s="36">
        <f t="shared" si="292"/>
        <v>-350.03518691129102</v>
      </c>
      <c r="M1568" s="36">
        <f t="shared" si="293"/>
        <v>350.03518691129102</v>
      </c>
      <c r="N1568" s="36">
        <f t="shared" si="294"/>
        <v>2.4138692980573133E-2</v>
      </c>
      <c r="O1568" s="36">
        <f t="shared" si="295"/>
        <v>122524.63207602245</v>
      </c>
      <c r="P1568" s="35">
        <f t="shared" si="298"/>
        <v>122524.63207602245</v>
      </c>
    </row>
    <row r="1569" spans="1:16" x14ac:dyDescent="0.4">
      <c r="A1569" s="1">
        <v>1568</v>
      </c>
      <c r="B1569" s="21">
        <v>41381</v>
      </c>
      <c r="C1569" s="43">
        <v>4</v>
      </c>
      <c r="D1569" s="23">
        <v>13153</v>
      </c>
      <c r="E1569" s="25">
        <f t="shared" si="299"/>
        <v>13171.25</v>
      </c>
      <c r="F1569" s="25">
        <f t="shared" si="300"/>
        <v>13052.875</v>
      </c>
      <c r="G1569" s="25">
        <f t="shared" si="289"/>
        <v>1.0076707238826694</v>
      </c>
      <c r="H1569" s="25">
        <f t="shared" si="296"/>
        <v>1.0020806698719684</v>
      </c>
      <c r="I1569" s="4">
        <f t="shared" si="290"/>
        <v>13125.689772741054</v>
      </c>
      <c r="J1569" s="25">
        <f t="shared" si="297"/>
        <v>14798.675003100465</v>
      </c>
      <c r="K1569" s="15">
        <f t="shared" si="291"/>
        <v>14829.466160324468</v>
      </c>
      <c r="L1569" s="36">
        <f t="shared" si="292"/>
        <v>-1676.4661603244676</v>
      </c>
      <c r="M1569" s="36">
        <f t="shared" si="293"/>
        <v>1676.4661603244676</v>
      </c>
      <c r="N1569" s="36">
        <f t="shared" si="294"/>
        <v>0.12745884287420875</v>
      </c>
      <c r="O1569" s="36">
        <f t="shared" si="295"/>
        <v>2810538.7867130637</v>
      </c>
      <c r="P1569" s="35">
        <f t="shared" si="298"/>
        <v>2810538.7867130637</v>
      </c>
    </row>
    <row r="1570" spans="1:16" x14ac:dyDescent="0.4">
      <c r="A1570" s="1">
        <v>1569</v>
      </c>
      <c r="B1570" s="21">
        <v>41382</v>
      </c>
      <c r="C1570" s="43">
        <v>1</v>
      </c>
      <c r="D1570" s="23">
        <v>10714</v>
      </c>
      <c r="E1570" s="25">
        <f t="shared" si="299"/>
        <v>12934.5</v>
      </c>
      <c r="F1570" s="25">
        <f t="shared" si="300"/>
        <v>12597.5</v>
      </c>
      <c r="G1570" s="25">
        <f t="shared" si="289"/>
        <v>0.85048620758086924</v>
      </c>
      <c r="H1570" s="25">
        <f t="shared" si="296"/>
        <v>0.99569607902686397</v>
      </c>
      <c r="I1570" s="4">
        <f t="shared" si="290"/>
        <v>10760.311530473482</v>
      </c>
      <c r="J1570" s="25">
        <f t="shared" si="297"/>
        <v>14798.844440984525</v>
      </c>
      <c r="K1570" s="15">
        <f t="shared" si="291"/>
        <v>14735.151384016794</v>
      </c>
      <c r="L1570" s="36">
        <f t="shared" si="292"/>
        <v>-4021.1513840167936</v>
      </c>
      <c r="M1570" s="36">
        <f t="shared" si="293"/>
        <v>4021.1513840167936</v>
      </c>
      <c r="N1570" s="36">
        <f t="shared" si="294"/>
        <v>0.37531747097412671</v>
      </c>
      <c r="O1570" s="36">
        <f t="shared" si="295"/>
        <v>16169658.453180175</v>
      </c>
      <c r="P1570" s="35">
        <f t="shared" si="298"/>
        <v>16169658.453180175</v>
      </c>
    </row>
    <row r="1571" spans="1:16" x14ac:dyDescent="0.4">
      <c r="A1571" s="1">
        <v>1570</v>
      </c>
      <c r="B1571" s="21">
        <v>41383</v>
      </c>
      <c r="C1571" s="43">
        <v>2</v>
      </c>
      <c r="D1571" s="23">
        <v>13370</v>
      </c>
      <c r="E1571" s="25">
        <f t="shared" si="299"/>
        <v>12260.5</v>
      </c>
      <c r="F1571" s="25">
        <f t="shared" si="300"/>
        <v>12076</v>
      </c>
      <c r="G1571" s="25">
        <f t="shared" si="289"/>
        <v>1.1071546869824445</v>
      </c>
      <c r="H1571" s="25">
        <f t="shared" si="296"/>
        <v>0.99867359391021715</v>
      </c>
      <c r="I1571" s="4">
        <f t="shared" si="290"/>
        <v>13387.757603213438</v>
      </c>
      <c r="J1571" s="25">
        <f t="shared" si="297"/>
        <v>14799.013878868585</v>
      </c>
      <c r="K1571" s="15">
        <f t="shared" si="291"/>
        <v>14779.384376736873</v>
      </c>
      <c r="L1571" s="36">
        <f t="shared" si="292"/>
        <v>-1409.3843767368726</v>
      </c>
      <c r="M1571" s="36">
        <f t="shared" si="293"/>
        <v>1409.3843767368726</v>
      </c>
      <c r="N1571" s="36">
        <f t="shared" si="294"/>
        <v>0.10541393992048412</v>
      </c>
      <c r="O1571" s="36">
        <f t="shared" si="295"/>
        <v>1986364.3213899827</v>
      </c>
      <c r="P1571" s="35">
        <f t="shared" si="298"/>
        <v>1986364.3213899827</v>
      </c>
    </row>
    <row r="1572" spans="1:16" x14ac:dyDescent="0.4">
      <c r="A1572" s="1">
        <v>1571</v>
      </c>
      <c r="B1572" s="21">
        <v>41384</v>
      </c>
      <c r="C1572" s="43">
        <v>3</v>
      </c>
      <c r="D1572" s="23">
        <v>11805</v>
      </c>
      <c r="E1572" s="25">
        <f t="shared" si="299"/>
        <v>11891.5</v>
      </c>
      <c r="F1572" s="25">
        <f t="shared" si="300"/>
        <v>12517.625</v>
      </c>
      <c r="G1572" s="25">
        <f t="shared" si="289"/>
        <v>0.94307027091800566</v>
      </c>
      <c r="H1572" s="25">
        <f t="shared" si="296"/>
        <v>1.0035496571909501</v>
      </c>
      <c r="I1572" s="4">
        <f t="shared" si="290"/>
        <v>11763.244514520129</v>
      </c>
      <c r="J1572" s="25">
        <f t="shared" si="297"/>
        <v>14799.183316752646</v>
      </c>
      <c r="K1572" s="15">
        <f t="shared" si="291"/>
        <v>14851.715344233146</v>
      </c>
      <c r="L1572" s="36">
        <f t="shared" si="292"/>
        <v>-3046.7153442331455</v>
      </c>
      <c r="M1572" s="36">
        <f t="shared" si="293"/>
        <v>3046.7153442331455</v>
      </c>
      <c r="N1572" s="36">
        <f t="shared" si="294"/>
        <v>0.25808685677536175</v>
      </c>
      <c r="O1572" s="36">
        <f t="shared" si="295"/>
        <v>9282474.3887856938</v>
      </c>
      <c r="P1572" s="35">
        <f t="shared" si="298"/>
        <v>9282474.3887856938</v>
      </c>
    </row>
    <row r="1573" spans="1:16" x14ac:dyDescent="0.4">
      <c r="A1573" s="1">
        <v>1572</v>
      </c>
      <c r="B1573" s="21">
        <v>41385</v>
      </c>
      <c r="C1573" s="43">
        <v>4</v>
      </c>
      <c r="D1573" s="23">
        <v>11677</v>
      </c>
      <c r="E1573" s="25">
        <f t="shared" si="299"/>
        <v>13143.75</v>
      </c>
      <c r="F1573" s="25">
        <f t="shared" si="300"/>
        <v>13294.5</v>
      </c>
      <c r="G1573" s="25">
        <f t="shared" si="289"/>
        <v>0.87833314528564443</v>
      </c>
      <c r="H1573" s="25">
        <f t="shared" si="296"/>
        <v>1.0020806698719684</v>
      </c>
      <c r="I1573" s="4">
        <f t="shared" si="290"/>
        <v>11652.754464859521</v>
      </c>
      <c r="J1573" s="25">
        <f t="shared" si="297"/>
        <v>14799.352754636704</v>
      </c>
      <c r="K1573" s="15">
        <f t="shared" si="291"/>
        <v>14830.14532203791</v>
      </c>
      <c r="L1573" s="36">
        <f t="shared" si="292"/>
        <v>-3153.1453220379099</v>
      </c>
      <c r="M1573" s="36">
        <f t="shared" si="293"/>
        <v>3153.1453220379099</v>
      </c>
      <c r="N1573" s="36">
        <f t="shared" si="294"/>
        <v>0.2700304292230804</v>
      </c>
      <c r="O1573" s="36">
        <f t="shared" si="295"/>
        <v>9942325.4218895547</v>
      </c>
      <c r="P1573" s="35">
        <f t="shared" si="298"/>
        <v>9942325.4218895547</v>
      </c>
    </row>
    <row r="1574" spans="1:16" x14ac:dyDescent="0.4">
      <c r="A1574" s="1">
        <v>1573</v>
      </c>
      <c r="B1574" s="21">
        <v>41386</v>
      </c>
      <c r="C1574" s="43">
        <v>1</v>
      </c>
      <c r="D1574" s="23">
        <v>15723</v>
      </c>
      <c r="E1574" s="25">
        <f t="shared" si="299"/>
        <v>13445.25</v>
      </c>
      <c r="F1574" s="25">
        <f t="shared" si="300"/>
        <v>13891.5</v>
      </c>
      <c r="G1574" s="25">
        <f t="shared" si="289"/>
        <v>1.1318432134758665</v>
      </c>
      <c r="H1574" s="25">
        <f t="shared" si="296"/>
        <v>0.99569607902686397</v>
      </c>
      <c r="I1574" s="4">
        <f t="shared" si="290"/>
        <v>15790.963057087414</v>
      </c>
      <c r="J1574" s="25">
        <f t="shared" si="297"/>
        <v>14799.522192520764</v>
      </c>
      <c r="K1574" s="15">
        <f t="shared" si="291"/>
        <v>14735.826218563981</v>
      </c>
      <c r="L1574" s="36">
        <f t="shared" si="292"/>
        <v>987.17378143601854</v>
      </c>
      <c r="M1574" s="36">
        <f t="shared" si="293"/>
        <v>987.17378143601854</v>
      </c>
      <c r="N1574" s="36">
        <f t="shared" si="294"/>
        <v>6.2785332407048186E-2</v>
      </c>
      <c r="O1574" s="36">
        <f t="shared" si="295"/>
        <v>974512.07475468807</v>
      </c>
      <c r="P1574" s="35">
        <f t="shared" si="298"/>
        <v>974512.07475468807</v>
      </c>
    </row>
    <row r="1575" spans="1:16" x14ac:dyDescent="0.4">
      <c r="A1575" s="1">
        <v>1574</v>
      </c>
      <c r="B1575" s="21">
        <v>41387</v>
      </c>
      <c r="C1575" s="43">
        <v>2</v>
      </c>
      <c r="D1575" s="23">
        <v>14576</v>
      </c>
      <c r="E1575" s="25">
        <f t="shared" si="299"/>
        <v>14337.75</v>
      </c>
      <c r="F1575" s="25">
        <f t="shared" si="300"/>
        <v>14296.25</v>
      </c>
      <c r="G1575" s="25">
        <f t="shared" si="289"/>
        <v>1.0195680685494448</v>
      </c>
      <c r="H1575" s="25">
        <f t="shared" si="296"/>
        <v>0.99867359391021715</v>
      </c>
      <c r="I1575" s="4">
        <f t="shared" si="290"/>
        <v>14595.359373555653</v>
      </c>
      <c r="J1575" s="25">
        <f t="shared" si="297"/>
        <v>14799.691630404825</v>
      </c>
      <c r="K1575" s="15">
        <f t="shared" si="291"/>
        <v>14780.061229299346</v>
      </c>
      <c r="L1575" s="36">
        <f t="shared" si="292"/>
        <v>-204.06122929934645</v>
      </c>
      <c r="M1575" s="36">
        <f t="shared" si="293"/>
        <v>204.06122929934645</v>
      </c>
      <c r="N1575" s="36">
        <f t="shared" si="294"/>
        <v>1.3999809913511694E-2</v>
      </c>
      <c r="O1575" s="36">
        <f t="shared" si="295"/>
        <v>41640.985303160451</v>
      </c>
      <c r="P1575" s="35">
        <f t="shared" si="298"/>
        <v>41640.985303160451</v>
      </c>
    </row>
    <row r="1576" spans="1:16" x14ac:dyDescent="0.4">
      <c r="A1576" s="1">
        <v>1575</v>
      </c>
      <c r="B1576" s="21">
        <v>41388</v>
      </c>
      <c r="C1576" s="43">
        <v>3</v>
      </c>
      <c r="D1576" s="23">
        <v>15375</v>
      </c>
      <c r="E1576" s="25">
        <f t="shared" si="299"/>
        <v>14254.75</v>
      </c>
      <c r="F1576" s="25">
        <f t="shared" si="300"/>
        <v>14039.75</v>
      </c>
      <c r="G1576" s="25">
        <f t="shared" si="289"/>
        <v>1.0951049698178386</v>
      </c>
      <c r="H1576" s="25">
        <f t="shared" si="296"/>
        <v>1.0035496571909501</v>
      </c>
      <c r="I1576" s="4">
        <f t="shared" si="290"/>
        <v>15320.617061477931</v>
      </c>
      <c r="J1576" s="25">
        <f t="shared" si="297"/>
        <v>14799.861068288885</v>
      </c>
      <c r="K1576" s="15">
        <f t="shared" si="291"/>
        <v>14852.395501555</v>
      </c>
      <c r="L1576" s="36">
        <f t="shared" si="292"/>
        <v>522.60449844499999</v>
      </c>
      <c r="M1576" s="36">
        <f t="shared" si="293"/>
        <v>522.60449844499999</v>
      </c>
      <c r="N1576" s="36">
        <f t="shared" si="294"/>
        <v>3.3990536484227639E-2</v>
      </c>
      <c r="O1576" s="36">
        <f t="shared" si="295"/>
        <v>273115.46179495001</v>
      </c>
      <c r="P1576" s="35">
        <f t="shared" si="298"/>
        <v>273115.46179495001</v>
      </c>
    </row>
    <row r="1577" spans="1:16" x14ac:dyDescent="0.4">
      <c r="A1577" s="1">
        <v>1576</v>
      </c>
      <c r="B1577" s="21">
        <v>41389</v>
      </c>
      <c r="C1577" s="43">
        <v>4</v>
      </c>
      <c r="D1577" s="23">
        <v>11345</v>
      </c>
      <c r="E1577" s="25">
        <f t="shared" si="299"/>
        <v>13824.75</v>
      </c>
      <c r="F1577" s="25">
        <f t="shared" si="300"/>
        <v>13541.5</v>
      </c>
      <c r="G1577" s="25">
        <f t="shared" si="289"/>
        <v>0.83779492670679023</v>
      </c>
      <c r="H1577" s="25">
        <f t="shared" si="296"/>
        <v>1.0020806698719684</v>
      </c>
      <c r="I1577" s="4">
        <f t="shared" si="290"/>
        <v>11321.443812951209</v>
      </c>
      <c r="J1577" s="25">
        <f t="shared" si="297"/>
        <v>14800.030506172945</v>
      </c>
      <c r="K1577" s="15">
        <f t="shared" si="291"/>
        <v>14830.824483751352</v>
      </c>
      <c r="L1577" s="36">
        <f t="shared" si="292"/>
        <v>-3485.8244837513521</v>
      </c>
      <c r="M1577" s="36">
        <f t="shared" si="293"/>
        <v>3485.8244837513521</v>
      </c>
      <c r="N1577" s="36">
        <f t="shared" si="294"/>
        <v>0.30725645515657579</v>
      </c>
      <c r="O1577" s="36">
        <f t="shared" si="295"/>
        <v>12150972.33152038</v>
      </c>
      <c r="P1577" s="35">
        <f t="shared" si="298"/>
        <v>12150972.33152038</v>
      </c>
    </row>
    <row r="1578" spans="1:16" x14ac:dyDescent="0.4">
      <c r="A1578" s="1">
        <v>1577</v>
      </c>
      <c r="B1578" s="21">
        <v>41390</v>
      </c>
      <c r="C1578" s="43">
        <v>1</v>
      </c>
      <c r="D1578" s="23">
        <v>14003</v>
      </c>
      <c r="E1578" s="25">
        <f t="shared" si="299"/>
        <v>13258.25</v>
      </c>
      <c r="F1578" s="25">
        <f t="shared" si="300"/>
        <v>12839.375</v>
      </c>
      <c r="G1578" s="25">
        <f t="shared" si="289"/>
        <v>1.0906294114783626</v>
      </c>
      <c r="H1578" s="25">
        <f t="shared" si="296"/>
        <v>0.99569607902686397</v>
      </c>
      <c r="I1578" s="4">
        <f t="shared" si="290"/>
        <v>14063.528314468935</v>
      </c>
      <c r="J1578" s="25">
        <f t="shared" si="297"/>
        <v>14800.199944057005</v>
      </c>
      <c r="K1578" s="15">
        <f t="shared" si="291"/>
        <v>14736.501053111171</v>
      </c>
      <c r="L1578" s="36">
        <f t="shared" si="292"/>
        <v>-733.50105311117113</v>
      </c>
      <c r="M1578" s="36">
        <f t="shared" si="293"/>
        <v>733.50105311117113</v>
      </c>
      <c r="N1578" s="36">
        <f t="shared" si="294"/>
        <v>5.2381707713430772E-2</v>
      </c>
      <c r="O1578" s="36">
        <f t="shared" si="295"/>
        <v>538023.79491519707</v>
      </c>
      <c r="P1578" s="35">
        <f t="shared" si="298"/>
        <v>538023.79491519707</v>
      </c>
    </row>
    <row r="1579" spans="1:16" x14ac:dyDescent="0.4">
      <c r="A1579" s="1">
        <v>1578</v>
      </c>
      <c r="B1579" s="21">
        <v>41391</v>
      </c>
      <c r="C1579" s="43">
        <v>2</v>
      </c>
      <c r="D1579" s="23">
        <v>12310</v>
      </c>
      <c r="E1579" s="25">
        <f t="shared" si="299"/>
        <v>12420.5</v>
      </c>
      <c r="F1579" s="25">
        <f t="shared" si="300"/>
        <v>12709.5</v>
      </c>
      <c r="G1579" s="25">
        <f t="shared" si="289"/>
        <v>0.96856682009520434</v>
      </c>
      <c r="H1579" s="25">
        <f t="shared" si="296"/>
        <v>0.99867359391021715</v>
      </c>
      <c r="I1579" s="4">
        <f t="shared" si="290"/>
        <v>12326.349745367048</v>
      </c>
      <c r="J1579" s="25">
        <f t="shared" si="297"/>
        <v>14800.369381941066</v>
      </c>
      <c r="K1579" s="15">
        <f t="shared" si="291"/>
        <v>14780.738081861824</v>
      </c>
      <c r="L1579" s="36">
        <f t="shared" si="292"/>
        <v>-2470.738081861824</v>
      </c>
      <c r="M1579" s="36">
        <f t="shared" si="293"/>
        <v>2470.738081861824</v>
      </c>
      <c r="N1579" s="36">
        <f t="shared" si="294"/>
        <v>0.20070983605701251</v>
      </c>
      <c r="O1579" s="36">
        <f t="shared" si="295"/>
        <v>6104546.6691622455</v>
      </c>
      <c r="P1579" s="35">
        <f t="shared" si="298"/>
        <v>6104546.6691622455</v>
      </c>
    </row>
    <row r="1580" spans="1:16" x14ac:dyDescent="0.4">
      <c r="A1580" s="1">
        <v>1579</v>
      </c>
      <c r="B1580" s="21">
        <v>41392</v>
      </c>
      <c r="C1580" s="43">
        <v>3</v>
      </c>
      <c r="D1580" s="23">
        <v>12024</v>
      </c>
      <c r="E1580" s="25">
        <f t="shared" si="299"/>
        <v>12998.5</v>
      </c>
      <c r="F1580" s="25">
        <f t="shared" si="300"/>
        <v>13152.375</v>
      </c>
      <c r="G1580" s="25">
        <f t="shared" si="289"/>
        <v>0.91420751005046619</v>
      </c>
      <c r="H1580" s="25">
        <f t="shared" si="296"/>
        <v>1.0035496571909501</v>
      </c>
      <c r="I1580" s="4">
        <f t="shared" si="290"/>
        <v>11981.469889249473</v>
      </c>
      <c r="J1580" s="25">
        <f t="shared" si="297"/>
        <v>14800.538819825126</v>
      </c>
      <c r="K1580" s="15">
        <f t="shared" si="291"/>
        <v>14853.075658876855</v>
      </c>
      <c r="L1580" s="36">
        <f t="shared" si="292"/>
        <v>-2829.0756588768545</v>
      </c>
      <c r="M1580" s="36">
        <f t="shared" si="293"/>
        <v>2829.0756588768545</v>
      </c>
      <c r="N1580" s="36">
        <f t="shared" si="294"/>
        <v>0.2352857334395255</v>
      </c>
      <c r="O1580" s="36">
        <f t="shared" si="295"/>
        <v>8003669.0836495087</v>
      </c>
      <c r="P1580" s="35">
        <f t="shared" si="298"/>
        <v>8003669.0836495087</v>
      </c>
    </row>
    <row r="1581" spans="1:16" x14ac:dyDescent="0.4">
      <c r="A1581" s="1">
        <v>1580</v>
      </c>
      <c r="B1581" s="21">
        <v>41393</v>
      </c>
      <c r="C1581" s="43">
        <v>4</v>
      </c>
      <c r="D1581" s="23">
        <v>13657</v>
      </c>
      <c r="E1581" s="25">
        <f t="shared" si="299"/>
        <v>13306.25</v>
      </c>
      <c r="F1581" s="25">
        <f t="shared" si="300"/>
        <v>13810.5</v>
      </c>
      <c r="G1581" s="25">
        <f t="shared" ref="G1581:G1644" si="301">D1581/F1581</f>
        <v>0.98888526845516089</v>
      </c>
      <c r="H1581" s="25">
        <f t="shared" si="296"/>
        <v>1.0020806698719684</v>
      </c>
      <c r="I1581" s="4">
        <f t="shared" ref="I1581:I1644" si="302">D1581/H1581</f>
        <v>13628.64329250548</v>
      </c>
      <c r="J1581" s="25">
        <f t="shared" si="297"/>
        <v>14800.708257709186</v>
      </c>
      <c r="K1581" s="15">
        <f t="shared" ref="K1581:K1644" si="303">H1581*J1581</f>
        <v>14831.503645464796</v>
      </c>
      <c r="L1581" s="36">
        <f t="shared" ref="L1581:L1644" si="304">D1581-K1581</f>
        <v>-1174.5036454647961</v>
      </c>
      <c r="M1581" s="36">
        <f t="shared" ref="M1581:M1644" si="305">ABS(L1581)</f>
        <v>1174.5036454647961</v>
      </c>
      <c r="N1581" s="36">
        <f t="shared" ref="N1581:N1644" si="306">M1581/D1581</f>
        <v>8.6000120485084292E-2</v>
      </c>
      <c r="O1581" s="36">
        <f t="shared" ref="O1581:O1644" si="307">L1581^2</f>
        <v>1379458.8132100955</v>
      </c>
      <c r="P1581" s="35">
        <f t="shared" si="298"/>
        <v>1379458.8132100955</v>
      </c>
    </row>
    <row r="1582" spans="1:16" x14ac:dyDescent="0.4">
      <c r="A1582" s="1">
        <v>1581</v>
      </c>
      <c r="B1582" s="21">
        <v>41394</v>
      </c>
      <c r="C1582" s="43">
        <v>1</v>
      </c>
      <c r="D1582" s="23">
        <v>15234</v>
      </c>
      <c r="E1582" s="25">
        <f t="shared" si="299"/>
        <v>14314.75</v>
      </c>
      <c r="F1582" s="25">
        <f t="shared" si="300"/>
        <v>14437.125</v>
      </c>
      <c r="G1582" s="25">
        <f t="shared" si="301"/>
        <v>1.0551962388633471</v>
      </c>
      <c r="H1582" s="25">
        <f t="shared" si="296"/>
        <v>0.99569607902686397</v>
      </c>
      <c r="I1582" s="4">
        <f t="shared" si="302"/>
        <v>15299.849342470881</v>
      </c>
      <c r="J1582" s="25">
        <f t="shared" si="297"/>
        <v>14800.877695593246</v>
      </c>
      <c r="K1582" s="15">
        <f t="shared" si="303"/>
        <v>14737.175887658361</v>
      </c>
      <c r="L1582" s="36">
        <f t="shared" si="304"/>
        <v>496.82411234163919</v>
      </c>
      <c r="M1582" s="36">
        <f t="shared" si="305"/>
        <v>496.82411234163919</v>
      </c>
      <c r="N1582" s="36">
        <f t="shared" si="306"/>
        <v>3.2612847075071498E-2</v>
      </c>
      <c r="O1582" s="36">
        <f t="shared" si="307"/>
        <v>246834.19860405772</v>
      </c>
      <c r="P1582" s="35">
        <f t="shared" si="298"/>
        <v>246834.19860405772</v>
      </c>
    </row>
    <row r="1583" spans="1:16" x14ac:dyDescent="0.4">
      <c r="A1583" s="1">
        <v>1582</v>
      </c>
      <c r="B1583" s="21">
        <v>41395</v>
      </c>
      <c r="C1583" s="43">
        <v>2</v>
      </c>
      <c r="D1583" s="23">
        <v>16344</v>
      </c>
      <c r="E1583" s="25">
        <f t="shared" si="299"/>
        <v>14559.5</v>
      </c>
      <c r="F1583" s="25">
        <f t="shared" si="300"/>
        <v>14469.875</v>
      </c>
      <c r="G1583" s="25">
        <f t="shared" si="301"/>
        <v>1.1295190870688241</v>
      </c>
      <c r="H1583" s="25">
        <f t="shared" si="296"/>
        <v>0.99867359391021715</v>
      </c>
      <c r="I1583" s="4">
        <f t="shared" si="302"/>
        <v>16365.707574190012</v>
      </c>
      <c r="J1583" s="25">
        <f t="shared" si="297"/>
        <v>14801.047133477305</v>
      </c>
      <c r="K1583" s="15">
        <f t="shared" si="303"/>
        <v>14781.414934424298</v>
      </c>
      <c r="L1583" s="36">
        <f t="shared" si="304"/>
        <v>1562.5850655757022</v>
      </c>
      <c r="M1583" s="36">
        <f t="shared" si="305"/>
        <v>1562.5850655757022</v>
      </c>
      <c r="N1583" s="36">
        <f t="shared" si="306"/>
        <v>9.5606036807128134E-2</v>
      </c>
      <c r="O1583" s="36">
        <f t="shared" si="307"/>
        <v>2441672.0871602213</v>
      </c>
      <c r="P1583" s="35">
        <f t="shared" si="298"/>
        <v>2441672.0871602213</v>
      </c>
    </row>
    <row r="1584" spans="1:16" x14ac:dyDescent="0.4">
      <c r="A1584" s="1">
        <v>1583</v>
      </c>
      <c r="B1584" s="21">
        <v>41396</v>
      </c>
      <c r="C1584" s="43">
        <v>3</v>
      </c>
      <c r="D1584" s="23">
        <v>13003</v>
      </c>
      <c r="E1584" s="25">
        <f t="shared" si="299"/>
        <v>14380.25</v>
      </c>
      <c r="F1584" s="25">
        <f t="shared" si="300"/>
        <v>14087</v>
      </c>
      <c r="G1584" s="25">
        <f t="shared" si="301"/>
        <v>0.92304962021722159</v>
      </c>
      <c r="H1584" s="25">
        <f t="shared" si="296"/>
        <v>1.0035496571909501</v>
      </c>
      <c r="I1584" s="4">
        <f t="shared" si="302"/>
        <v>12957.007066692524</v>
      </c>
      <c r="J1584" s="25">
        <f t="shared" si="297"/>
        <v>14801.216571361365</v>
      </c>
      <c r="K1584" s="15">
        <f t="shared" si="303"/>
        <v>14853.755816198707</v>
      </c>
      <c r="L1584" s="36">
        <f t="shared" si="304"/>
        <v>-1850.7558161987072</v>
      </c>
      <c r="M1584" s="36">
        <f t="shared" si="305"/>
        <v>1850.7558161987072</v>
      </c>
      <c r="N1584" s="36">
        <f t="shared" si="306"/>
        <v>0.14233298594160634</v>
      </c>
      <c r="O1584" s="36">
        <f t="shared" si="307"/>
        <v>3425297.0911933426</v>
      </c>
      <c r="P1584" s="35">
        <f t="shared" si="298"/>
        <v>3425297.0911933426</v>
      </c>
    </row>
    <row r="1585" spans="1:16" x14ac:dyDescent="0.4">
      <c r="A1585" s="1">
        <v>1584</v>
      </c>
      <c r="B1585" s="21">
        <v>41397</v>
      </c>
      <c r="C1585" s="43">
        <v>4</v>
      </c>
      <c r="D1585" s="23">
        <v>12940</v>
      </c>
      <c r="E1585" s="25">
        <f t="shared" si="299"/>
        <v>13793.75</v>
      </c>
      <c r="F1585" s="25">
        <f t="shared" si="300"/>
        <v>13583.125</v>
      </c>
      <c r="G1585" s="25">
        <f t="shared" si="301"/>
        <v>0.95265264804674921</v>
      </c>
      <c r="H1585" s="25">
        <f t="shared" si="296"/>
        <v>1.0020806698719684</v>
      </c>
      <c r="I1585" s="4">
        <f t="shared" si="302"/>
        <v>12913.132035221564</v>
      </c>
      <c r="J1585" s="25">
        <f t="shared" si="297"/>
        <v>14801.386009245425</v>
      </c>
      <c r="K1585" s="15">
        <f t="shared" si="303"/>
        <v>14832.182807178237</v>
      </c>
      <c r="L1585" s="36">
        <f t="shared" si="304"/>
        <v>-1892.1828071782365</v>
      </c>
      <c r="M1585" s="36">
        <f t="shared" si="305"/>
        <v>1892.1828071782365</v>
      </c>
      <c r="N1585" s="36">
        <f t="shared" si="306"/>
        <v>0.14622741941099202</v>
      </c>
      <c r="O1585" s="36">
        <f t="shared" si="307"/>
        <v>3580355.7757809116</v>
      </c>
      <c r="P1585" s="35">
        <f t="shared" si="298"/>
        <v>3580355.7757809116</v>
      </c>
    </row>
    <row r="1586" spans="1:16" x14ac:dyDescent="0.4">
      <c r="A1586" s="1">
        <v>1585</v>
      </c>
      <c r="B1586" s="21">
        <v>41398</v>
      </c>
      <c r="C1586" s="43">
        <v>1</v>
      </c>
      <c r="D1586" s="23">
        <v>12888</v>
      </c>
      <c r="E1586" s="25">
        <f t="shared" si="299"/>
        <v>13372.5</v>
      </c>
      <c r="F1586" s="25">
        <f t="shared" si="300"/>
        <v>13531.125</v>
      </c>
      <c r="G1586" s="25">
        <f t="shared" si="301"/>
        <v>0.95247069256990824</v>
      </c>
      <c r="H1586" s="25">
        <f t="shared" si="296"/>
        <v>0.99569607902686397</v>
      </c>
      <c r="I1586" s="4">
        <f t="shared" si="302"/>
        <v>12943.708699341258</v>
      </c>
      <c r="J1586" s="25">
        <f t="shared" si="297"/>
        <v>14801.555447129485</v>
      </c>
      <c r="K1586" s="15">
        <f t="shared" si="303"/>
        <v>14737.850722205549</v>
      </c>
      <c r="L1586" s="36">
        <f t="shared" si="304"/>
        <v>-1849.8507222055487</v>
      </c>
      <c r="M1586" s="36">
        <f t="shared" si="305"/>
        <v>1849.8507222055487</v>
      </c>
      <c r="N1586" s="36">
        <f t="shared" si="306"/>
        <v>0.14353279967454599</v>
      </c>
      <c r="O1586" s="36">
        <f t="shared" si="307"/>
        <v>3421947.69444439</v>
      </c>
      <c r="P1586" s="35">
        <f t="shared" si="298"/>
        <v>3421947.69444439</v>
      </c>
    </row>
    <row r="1587" spans="1:16" x14ac:dyDescent="0.4">
      <c r="A1587" s="1">
        <v>1586</v>
      </c>
      <c r="B1587" s="21">
        <v>41399</v>
      </c>
      <c r="C1587" s="43">
        <v>2</v>
      </c>
      <c r="D1587" s="23">
        <v>14659</v>
      </c>
      <c r="E1587" s="25">
        <f t="shared" si="299"/>
        <v>13689.75</v>
      </c>
      <c r="F1587" s="25">
        <f t="shared" si="300"/>
        <v>14040.875</v>
      </c>
      <c r="G1587" s="25">
        <f t="shared" si="301"/>
        <v>1.0440232535365495</v>
      </c>
      <c r="H1587" s="25">
        <f t="shared" si="296"/>
        <v>0.99867359391021715</v>
      </c>
      <c r="I1587" s="4">
        <f t="shared" si="302"/>
        <v>14678.469611481361</v>
      </c>
      <c r="J1587" s="25">
        <f t="shared" si="297"/>
        <v>14801.724885013546</v>
      </c>
      <c r="K1587" s="15">
        <f t="shared" si="303"/>
        <v>14782.091786986774</v>
      </c>
      <c r="L1587" s="36">
        <f t="shared" si="304"/>
        <v>-123.09178698677351</v>
      </c>
      <c r="M1587" s="36">
        <f t="shared" si="305"/>
        <v>123.09178698677351</v>
      </c>
      <c r="N1587" s="36">
        <f t="shared" si="306"/>
        <v>8.3970111867640029E-3</v>
      </c>
      <c r="O1587" s="36">
        <f t="shared" si="307"/>
        <v>15151.588023597225</v>
      </c>
      <c r="P1587" s="35">
        <f t="shared" si="298"/>
        <v>15151.588023597225</v>
      </c>
    </row>
    <row r="1588" spans="1:16" x14ac:dyDescent="0.4">
      <c r="A1588" s="1">
        <v>1587</v>
      </c>
      <c r="B1588" s="21">
        <v>41400</v>
      </c>
      <c r="C1588" s="43">
        <v>3</v>
      </c>
      <c r="D1588" s="23">
        <v>14272</v>
      </c>
      <c r="E1588" s="25">
        <f t="shared" si="299"/>
        <v>14392</v>
      </c>
      <c r="F1588" s="25">
        <f t="shared" si="300"/>
        <v>15068.125</v>
      </c>
      <c r="G1588" s="25">
        <f t="shared" si="301"/>
        <v>0.94716495914388821</v>
      </c>
      <c r="H1588" s="25">
        <f t="shared" si="296"/>
        <v>1.0035496571909501</v>
      </c>
      <c r="I1588" s="4">
        <f t="shared" si="302"/>
        <v>14221.51848464475</v>
      </c>
      <c r="J1588" s="25">
        <f t="shared" si="297"/>
        <v>14801.894322897606</v>
      </c>
      <c r="K1588" s="15">
        <f t="shared" si="303"/>
        <v>14854.435973520563</v>
      </c>
      <c r="L1588" s="36">
        <f t="shared" si="304"/>
        <v>-582.43597352056349</v>
      </c>
      <c r="M1588" s="36">
        <f t="shared" si="305"/>
        <v>582.43597352056349</v>
      </c>
      <c r="N1588" s="36">
        <f t="shared" si="306"/>
        <v>4.0809695454075354E-2</v>
      </c>
      <c r="O1588" s="36">
        <f t="shared" si="307"/>
        <v>339231.66325084656</v>
      </c>
      <c r="P1588" s="35">
        <f t="shared" si="298"/>
        <v>339231.66325084656</v>
      </c>
    </row>
    <row r="1589" spans="1:16" x14ac:dyDescent="0.4">
      <c r="A1589" s="1">
        <v>1588</v>
      </c>
      <c r="B1589" s="21">
        <v>41401</v>
      </c>
      <c r="C1589" s="43">
        <v>4</v>
      </c>
      <c r="D1589" s="23">
        <v>15749</v>
      </c>
      <c r="E1589" s="25">
        <f t="shared" si="299"/>
        <v>15744.25</v>
      </c>
      <c r="F1589" s="25">
        <f t="shared" si="300"/>
        <v>15468.125</v>
      </c>
      <c r="G1589" s="25">
        <f t="shared" si="301"/>
        <v>1.0181583094266435</v>
      </c>
      <c r="H1589" s="25">
        <f t="shared" si="296"/>
        <v>1.0020806698719684</v>
      </c>
      <c r="I1589" s="4">
        <f t="shared" si="302"/>
        <v>15716.299568987977</v>
      </c>
      <c r="J1589" s="25">
        <f t="shared" si="297"/>
        <v>14802.063760781666</v>
      </c>
      <c r="K1589" s="15">
        <f t="shared" si="303"/>
        <v>14832.861968891681</v>
      </c>
      <c r="L1589" s="36">
        <f t="shared" si="304"/>
        <v>916.13803110831941</v>
      </c>
      <c r="M1589" s="36">
        <f t="shared" si="305"/>
        <v>916.13803110831941</v>
      </c>
      <c r="N1589" s="36">
        <f t="shared" si="306"/>
        <v>5.8171187447350267E-2</v>
      </c>
      <c r="O1589" s="36">
        <f t="shared" si="307"/>
        <v>839308.89204302803</v>
      </c>
      <c r="P1589" s="35">
        <f t="shared" si="298"/>
        <v>839308.89204302803</v>
      </c>
    </row>
    <row r="1590" spans="1:16" x14ac:dyDescent="0.4">
      <c r="A1590" s="1">
        <v>1589</v>
      </c>
      <c r="B1590" s="21">
        <v>41402</v>
      </c>
      <c r="C1590" s="43">
        <v>1</v>
      </c>
      <c r="D1590" s="23">
        <v>18297</v>
      </c>
      <c r="E1590" s="25">
        <f t="shared" si="299"/>
        <v>15192</v>
      </c>
      <c r="F1590" s="25">
        <f t="shared" si="300"/>
        <v>15338.5</v>
      </c>
      <c r="G1590" s="25">
        <f t="shared" si="301"/>
        <v>1.1928806597776835</v>
      </c>
      <c r="H1590" s="25">
        <f t="shared" si="296"/>
        <v>0.99569607902686397</v>
      </c>
      <c r="I1590" s="4">
        <f t="shared" si="302"/>
        <v>18376.089235866464</v>
      </c>
      <c r="J1590" s="25">
        <f t="shared" si="297"/>
        <v>14802.233198665726</v>
      </c>
      <c r="K1590" s="15">
        <f t="shared" si="303"/>
        <v>14738.525556752738</v>
      </c>
      <c r="L1590" s="36">
        <f t="shared" si="304"/>
        <v>3558.4744432472617</v>
      </c>
      <c r="M1590" s="36">
        <f t="shared" si="305"/>
        <v>3558.4744432472617</v>
      </c>
      <c r="N1590" s="36">
        <f t="shared" si="306"/>
        <v>0.1944840379978828</v>
      </c>
      <c r="O1590" s="36">
        <f t="shared" si="307"/>
        <v>12662740.36324391</v>
      </c>
      <c r="P1590" s="35">
        <f t="shared" si="298"/>
        <v>12662740.36324391</v>
      </c>
    </row>
    <row r="1591" spans="1:16" x14ac:dyDescent="0.4">
      <c r="A1591" s="1">
        <v>1590</v>
      </c>
      <c r="B1591" s="21">
        <v>41403</v>
      </c>
      <c r="C1591" s="43">
        <v>2</v>
      </c>
      <c r="D1591" s="23">
        <v>12450</v>
      </c>
      <c r="E1591" s="25">
        <f t="shared" si="299"/>
        <v>15485</v>
      </c>
      <c r="F1591" s="25">
        <f t="shared" si="300"/>
        <v>15326.125</v>
      </c>
      <c r="G1591" s="25">
        <f t="shared" si="301"/>
        <v>0.81233840908905541</v>
      </c>
      <c r="H1591" s="25">
        <f t="shared" si="296"/>
        <v>0.99867359391021715</v>
      </c>
      <c r="I1591" s="4">
        <f t="shared" si="302"/>
        <v>12466.535688856195</v>
      </c>
      <c r="J1591" s="25">
        <f t="shared" si="297"/>
        <v>14802.402636549787</v>
      </c>
      <c r="K1591" s="15">
        <f t="shared" si="303"/>
        <v>14782.768639549249</v>
      </c>
      <c r="L1591" s="36">
        <f t="shared" si="304"/>
        <v>-2332.7686395492492</v>
      </c>
      <c r="M1591" s="36">
        <f t="shared" si="305"/>
        <v>2332.7686395492492</v>
      </c>
      <c r="N1591" s="36">
        <f t="shared" si="306"/>
        <v>0.18737097506419673</v>
      </c>
      <c r="O1591" s="36">
        <f t="shared" si="307"/>
        <v>5441809.5256644553</v>
      </c>
      <c r="P1591" s="35">
        <f t="shared" si="298"/>
        <v>5441809.5256644553</v>
      </c>
    </row>
    <row r="1592" spans="1:16" x14ac:dyDescent="0.4">
      <c r="A1592" s="1">
        <v>1591</v>
      </c>
      <c r="B1592" s="21">
        <v>41404</v>
      </c>
      <c r="C1592" s="43">
        <v>3</v>
      </c>
      <c r="D1592" s="23">
        <v>15444</v>
      </c>
      <c r="E1592" s="25">
        <f t="shared" si="299"/>
        <v>15167.25</v>
      </c>
      <c r="F1592" s="25">
        <f t="shared" si="300"/>
        <v>14269.125</v>
      </c>
      <c r="G1592" s="25">
        <f t="shared" si="301"/>
        <v>1.0823368636829518</v>
      </c>
      <c r="H1592" s="25">
        <f t="shared" si="296"/>
        <v>1.0035496571909501</v>
      </c>
      <c r="I1592" s="4">
        <f t="shared" si="302"/>
        <v>15389.37300146115</v>
      </c>
      <c r="J1592" s="25">
        <f t="shared" si="297"/>
        <v>14802.572074433847</v>
      </c>
      <c r="K1592" s="15">
        <f t="shared" si="303"/>
        <v>14855.116130842418</v>
      </c>
      <c r="L1592" s="36">
        <f t="shared" si="304"/>
        <v>588.88386915758201</v>
      </c>
      <c r="M1592" s="36">
        <f t="shared" si="305"/>
        <v>588.88386915758201</v>
      </c>
      <c r="N1592" s="36">
        <f t="shared" si="306"/>
        <v>3.8130268658222097E-2</v>
      </c>
      <c r="O1592" s="36">
        <f t="shared" si="307"/>
        <v>346784.21135400416</v>
      </c>
      <c r="P1592" s="35">
        <f t="shared" si="298"/>
        <v>346784.21135400416</v>
      </c>
    </row>
    <row r="1593" spans="1:16" x14ac:dyDescent="0.4">
      <c r="A1593" s="1">
        <v>1592</v>
      </c>
      <c r="B1593" s="21">
        <v>41405</v>
      </c>
      <c r="C1593" s="43">
        <v>4</v>
      </c>
      <c r="D1593" s="23">
        <v>14478</v>
      </c>
      <c r="E1593" s="25">
        <f t="shared" si="299"/>
        <v>13371</v>
      </c>
      <c r="F1593" s="25">
        <f t="shared" si="300"/>
        <v>13627.625</v>
      </c>
      <c r="G1593" s="25">
        <f t="shared" si="301"/>
        <v>1.0624008218600087</v>
      </c>
      <c r="H1593" s="25">
        <f t="shared" si="296"/>
        <v>1.0020806698719684</v>
      </c>
      <c r="I1593" s="4">
        <f t="shared" si="302"/>
        <v>14447.938609423323</v>
      </c>
      <c r="J1593" s="25">
        <f t="shared" si="297"/>
        <v>14802.741512317905</v>
      </c>
      <c r="K1593" s="15">
        <f t="shared" si="303"/>
        <v>14833.541130605121</v>
      </c>
      <c r="L1593" s="36">
        <f t="shared" si="304"/>
        <v>-355.541130605121</v>
      </c>
      <c r="M1593" s="36">
        <f t="shared" si="305"/>
        <v>355.541130605121</v>
      </c>
      <c r="N1593" s="36">
        <f t="shared" si="306"/>
        <v>2.4557337381207418E-2</v>
      </c>
      <c r="O1593" s="36">
        <f t="shared" si="307"/>
        <v>126409.4955519677</v>
      </c>
      <c r="P1593" s="35">
        <f t="shared" si="298"/>
        <v>126409.4955519677</v>
      </c>
    </row>
    <row r="1594" spans="1:16" x14ac:dyDescent="0.4">
      <c r="A1594" s="1">
        <v>1593</v>
      </c>
      <c r="B1594" s="21">
        <v>41406</v>
      </c>
      <c r="C1594" s="43">
        <v>1</v>
      </c>
      <c r="D1594" s="23">
        <v>11112</v>
      </c>
      <c r="E1594" s="25">
        <f t="shared" si="299"/>
        <v>13884.25</v>
      </c>
      <c r="F1594" s="25">
        <f t="shared" si="300"/>
        <v>13849.5</v>
      </c>
      <c r="G1594" s="25">
        <f t="shared" si="301"/>
        <v>0.80233943463662949</v>
      </c>
      <c r="H1594" s="25">
        <f t="shared" si="296"/>
        <v>0.99569607902686397</v>
      </c>
      <c r="I1594" s="4">
        <f t="shared" si="302"/>
        <v>11160.0318953352</v>
      </c>
      <c r="J1594" s="25">
        <f t="shared" si="297"/>
        <v>14802.910950201966</v>
      </c>
      <c r="K1594" s="15">
        <f t="shared" si="303"/>
        <v>14739.200391299926</v>
      </c>
      <c r="L1594" s="36">
        <f t="shared" si="304"/>
        <v>-3627.2003912999262</v>
      </c>
      <c r="M1594" s="36">
        <f t="shared" si="305"/>
        <v>3627.2003912999262</v>
      </c>
      <c r="N1594" s="36">
        <f t="shared" si="306"/>
        <v>0.32642192146327631</v>
      </c>
      <c r="O1594" s="36">
        <f t="shared" si="307"/>
        <v>13156582.678646337</v>
      </c>
      <c r="P1594" s="35">
        <f t="shared" si="298"/>
        <v>13156582.678646337</v>
      </c>
    </row>
    <row r="1595" spans="1:16" x14ac:dyDescent="0.4">
      <c r="A1595" s="1">
        <v>1594</v>
      </c>
      <c r="B1595" s="21">
        <v>41407</v>
      </c>
      <c r="C1595" s="43">
        <v>2</v>
      </c>
      <c r="D1595" s="23">
        <v>14503</v>
      </c>
      <c r="E1595" s="25">
        <f t="shared" si="299"/>
        <v>13814.75</v>
      </c>
      <c r="F1595" s="25">
        <f t="shared" si="300"/>
        <v>13937.625</v>
      </c>
      <c r="G1595" s="25">
        <f t="shared" si="301"/>
        <v>1.0405646586129271</v>
      </c>
      <c r="H1595" s="25">
        <f t="shared" si="296"/>
        <v>0.99867359391021715</v>
      </c>
      <c r="I1595" s="4">
        <f t="shared" si="302"/>
        <v>14522.262417307742</v>
      </c>
      <c r="J1595" s="25">
        <f t="shared" si="297"/>
        <v>14803.080388086026</v>
      </c>
      <c r="K1595" s="15">
        <f t="shared" si="303"/>
        <v>14783.445492111723</v>
      </c>
      <c r="L1595" s="36">
        <f t="shared" si="304"/>
        <v>-280.44549211172307</v>
      </c>
      <c r="M1595" s="36">
        <f t="shared" si="305"/>
        <v>280.44549211172307</v>
      </c>
      <c r="N1595" s="36">
        <f t="shared" si="306"/>
        <v>1.9337067648881132E-2</v>
      </c>
      <c r="O1595" s="36">
        <f t="shared" si="307"/>
        <v>78649.674045786523</v>
      </c>
      <c r="P1595" s="35">
        <f t="shared" si="298"/>
        <v>78649.674045786523</v>
      </c>
    </row>
    <row r="1596" spans="1:16" x14ac:dyDescent="0.4">
      <c r="A1596" s="1">
        <v>1595</v>
      </c>
      <c r="B1596" s="21">
        <v>41408</v>
      </c>
      <c r="C1596" s="43">
        <v>3</v>
      </c>
      <c r="D1596" s="23">
        <v>15166</v>
      </c>
      <c r="E1596" s="25">
        <f t="shared" si="299"/>
        <v>14060.5</v>
      </c>
      <c r="F1596" s="25">
        <f t="shared" si="300"/>
        <v>14298.25</v>
      </c>
      <c r="G1596" s="25">
        <f t="shared" si="301"/>
        <v>1.0606892451873482</v>
      </c>
      <c r="H1596" s="25">
        <f t="shared" si="296"/>
        <v>1.0035496571909501</v>
      </c>
      <c r="I1596" s="4">
        <f t="shared" si="302"/>
        <v>15112.356315731662</v>
      </c>
      <c r="J1596" s="25">
        <f t="shared" si="297"/>
        <v>14803.249825970086</v>
      </c>
      <c r="K1596" s="15">
        <f t="shared" si="303"/>
        <v>14855.796288164272</v>
      </c>
      <c r="L1596" s="36">
        <f t="shared" si="304"/>
        <v>310.20371183572752</v>
      </c>
      <c r="M1596" s="36">
        <f t="shared" si="305"/>
        <v>310.20371183572752</v>
      </c>
      <c r="N1596" s="36">
        <f t="shared" si="306"/>
        <v>2.0453891061303409E-2</v>
      </c>
      <c r="O1596" s="36">
        <f t="shared" si="307"/>
        <v>96226.342836663083</v>
      </c>
      <c r="P1596" s="35">
        <f t="shared" si="298"/>
        <v>96226.342836663083</v>
      </c>
    </row>
    <row r="1597" spans="1:16" x14ac:dyDescent="0.4">
      <c r="A1597" s="1">
        <v>1596</v>
      </c>
      <c r="B1597" s="21">
        <v>41409</v>
      </c>
      <c r="C1597" s="43">
        <v>4</v>
      </c>
      <c r="D1597" s="23">
        <v>15461</v>
      </c>
      <c r="E1597" s="25">
        <f t="shared" si="299"/>
        <v>14536</v>
      </c>
      <c r="F1597" s="25">
        <f t="shared" si="300"/>
        <v>14502.125</v>
      </c>
      <c r="G1597" s="25">
        <f t="shared" si="301"/>
        <v>1.0661196204004586</v>
      </c>
      <c r="H1597" s="25">
        <f t="shared" si="296"/>
        <v>1.0020806698719684</v>
      </c>
      <c r="I1597" s="4">
        <f t="shared" si="302"/>
        <v>15428.897557694019</v>
      </c>
      <c r="J1597" s="25">
        <f t="shared" si="297"/>
        <v>14803.419263854146</v>
      </c>
      <c r="K1597" s="15">
        <f t="shared" si="303"/>
        <v>14834.220292318565</v>
      </c>
      <c r="L1597" s="36">
        <f t="shared" si="304"/>
        <v>626.77970768143496</v>
      </c>
      <c r="M1597" s="36">
        <f t="shared" si="305"/>
        <v>626.77970768143496</v>
      </c>
      <c r="N1597" s="36">
        <f t="shared" si="306"/>
        <v>4.0539402864073149E-2</v>
      </c>
      <c r="O1597" s="36">
        <f t="shared" si="307"/>
        <v>392852.80196122505</v>
      </c>
      <c r="P1597" s="35">
        <f t="shared" si="298"/>
        <v>392852.80196122505</v>
      </c>
    </row>
    <row r="1598" spans="1:16" x14ac:dyDescent="0.4">
      <c r="A1598" s="1">
        <v>1597</v>
      </c>
      <c r="B1598" s="21">
        <v>41410</v>
      </c>
      <c r="C1598" s="43">
        <v>1</v>
      </c>
      <c r="D1598" s="23">
        <v>13014</v>
      </c>
      <c r="E1598" s="25">
        <f t="shared" si="299"/>
        <v>14468.25</v>
      </c>
      <c r="F1598" s="25">
        <f t="shared" si="300"/>
        <v>14234.375</v>
      </c>
      <c r="G1598" s="25">
        <f t="shared" si="301"/>
        <v>0.91426564215148187</v>
      </c>
      <c r="H1598" s="25">
        <f t="shared" si="296"/>
        <v>0.99569607902686397</v>
      </c>
      <c r="I1598" s="4">
        <f t="shared" si="302"/>
        <v>13070.253337463309</v>
      </c>
      <c r="J1598" s="25">
        <f t="shared" si="297"/>
        <v>14803.588701738207</v>
      </c>
      <c r="K1598" s="15">
        <f t="shared" si="303"/>
        <v>14739.875225847116</v>
      </c>
      <c r="L1598" s="36">
        <f t="shared" si="304"/>
        <v>-1725.8752258471159</v>
      </c>
      <c r="M1598" s="36">
        <f t="shared" si="305"/>
        <v>1725.8752258471159</v>
      </c>
      <c r="N1598" s="36">
        <f t="shared" si="306"/>
        <v>0.13261681464938649</v>
      </c>
      <c r="O1598" s="36">
        <f t="shared" si="307"/>
        <v>2978645.2951928331</v>
      </c>
      <c r="P1598" s="35">
        <f t="shared" si="298"/>
        <v>2978645.2951928331</v>
      </c>
    </row>
    <row r="1599" spans="1:16" x14ac:dyDescent="0.4">
      <c r="A1599" s="1">
        <v>1598</v>
      </c>
      <c r="B1599" s="21">
        <v>41411</v>
      </c>
      <c r="C1599" s="43">
        <v>2</v>
      </c>
      <c r="D1599" s="23">
        <v>14232</v>
      </c>
      <c r="E1599" s="25">
        <f t="shared" si="299"/>
        <v>14000.5</v>
      </c>
      <c r="F1599" s="25">
        <f t="shared" si="300"/>
        <v>13686.625</v>
      </c>
      <c r="G1599" s="25">
        <f t="shared" si="301"/>
        <v>1.0398472961741847</v>
      </c>
      <c r="H1599" s="25">
        <f t="shared" si="296"/>
        <v>0.99867359391021715</v>
      </c>
      <c r="I1599" s="4">
        <f t="shared" si="302"/>
        <v>14250.902483839467</v>
      </c>
      <c r="J1599" s="25">
        <f t="shared" si="297"/>
        <v>14803.758139622267</v>
      </c>
      <c r="K1599" s="15">
        <f t="shared" si="303"/>
        <v>14784.122344674199</v>
      </c>
      <c r="L1599" s="36">
        <f t="shared" si="304"/>
        <v>-552.12234467419876</v>
      </c>
      <c r="M1599" s="36">
        <f t="shared" si="305"/>
        <v>552.12234467419876</v>
      </c>
      <c r="N1599" s="36">
        <f t="shared" si="306"/>
        <v>3.8794431188462535E-2</v>
      </c>
      <c r="O1599" s="36">
        <f t="shared" si="307"/>
        <v>304839.08348853473</v>
      </c>
      <c r="P1599" s="35">
        <f t="shared" si="298"/>
        <v>304839.08348853473</v>
      </c>
    </row>
    <row r="1600" spans="1:16" x14ac:dyDescent="0.4">
      <c r="A1600" s="1">
        <v>1599</v>
      </c>
      <c r="B1600" s="21">
        <v>41412</v>
      </c>
      <c r="C1600" s="43">
        <v>3</v>
      </c>
      <c r="D1600" s="23">
        <v>13295</v>
      </c>
      <c r="E1600" s="25">
        <f t="shared" si="299"/>
        <v>13372.75</v>
      </c>
      <c r="F1600" s="25">
        <f t="shared" si="300"/>
        <v>13487.75</v>
      </c>
      <c r="G1600" s="25">
        <f t="shared" si="301"/>
        <v>0.98570925469407422</v>
      </c>
      <c r="H1600" s="25">
        <f t="shared" si="296"/>
        <v>1.0035496571909501</v>
      </c>
      <c r="I1600" s="4">
        <f t="shared" si="302"/>
        <v>13247.974232998315</v>
      </c>
      <c r="J1600" s="25">
        <f t="shared" si="297"/>
        <v>14803.927577506327</v>
      </c>
      <c r="K1600" s="15">
        <f t="shared" si="303"/>
        <v>14856.476445486127</v>
      </c>
      <c r="L1600" s="36">
        <f t="shared" si="304"/>
        <v>-1561.476445486127</v>
      </c>
      <c r="M1600" s="36">
        <f t="shared" si="305"/>
        <v>1561.476445486127</v>
      </c>
      <c r="N1600" s="36">
        <f t="shared" si="306"/>
        <v>0.1174483975544285</v>
      </c>
      <c r="O1600" s="36">
        <f t="shared" si="307"/>
        <v>2438208.6898079896</v>
      </c>
      <c r="P1600" s="35">
        <f t="shared" si="298"/>
        <v>2438208.6898079896</v>
      </c>
    </row>
    <row r="1601" spans="1:16" x14ac:dyDescent="0.4">
      <c r="A1601" s="1">
        <v>1600</v>
      </c>
      <c r="B1601" s="21">
        <v>41413</v>
      </c>
      <c r="C1601" s="43">
        <v>4</v>
      </c>
      <c r="D1601" s="23">
        <v>12950</v>
      </c>
      <c r="E1601" s="25">
        <f t="shared" si="299"/>
        <v>13602.75</v>
      </c>
      <c r="F1601" s="25">
        <f t="shared" si="300"/>
        <v>13726.75</v>
      </c>
      <c r="G1601" s="25">
        <f t="shared" si="301"/>
        <v>0.94341340812646834</v>
      </c>
      <c r="H1601" s="25">
        <f t="shared" si="296"/>
        <v>1.0020806698719684</v>
      </c>
      <c r="I1601" s="4">
        <f t="shared" si="302"/>
        <v>12923.111271724827</v>
      </c>
      <c r="J1601" s="25">
        <f t="shared" si="297"/>
        <v>14804.097015390387</v>
      </c>
      <c r="K1601" s="15">
        <f t="shared" si="303"/>
        <v>14834.899454032007</v>
      </c>
      <c r="L1601" s="36">
        <f t="shared" si="304"/>
        <v>-1884.8994540320073</v>
      </c>
      <c r="M1601" s="36">
        <f t="shared" si="305"/>
        <v>1884.8994540320073</v>
      </c>
      <c r="N1601" s="36">
        <f t="shared" si="306"/>
        <v>0.145552081392433</v>
      </c>
      <c r="O1601" s="36">
        <f t="shared" si="307"/>
        <v>3552845.9518101593</v>
      </c>
      <c r="P1601" s="35">
        <f t="shared" si="298"/>
        <v>3552845.9518101593</v>
      </c>
    </row>
    <row r="1602" spans="1:16" x14ac:dyDescent="0.4">
      <c r="A1602" s="1">
        <v>1601</v>
      </c>
      <c r="B1602" s="21">
        <v>41414</v>
      </c>
      <c r="C1602" s="43">
        <v>1</v>
      </c>
      <c r="D1602" s="23">
        <v>13934</v>
      </c>
      <c r="E1602" s="25">
        <f t="shared" si="299"/>
        <v>13850.75</v>
      </c>
      <c r="F1602" s="25">
        <f t="shared" si="300"/>
        <v>14112.375</v>
      </c>
      <c r="G1602" s="25">
        <f t="shared" si="301"/>
        <v>0.98736038406008908</v>
      </c>
      <c r="H1602" s="25">
        <f t="shared" ref="H1602:H1665" si="308">VLOOKUP(C1602,$Q$38:$S$42,3,FALSE)</f>
        <v>0.99569607902686397</v>
      </c>
      <c r="I1602" s="4">
        <f t="shared" si="302"/>
        <v>13994.23006025924</v>
      </c>
      <c r="J1602" s="25">
        <f t="shared" si="297"/>
        <v>14804.266453274447</v>
      </c>
      <c r="K1602" s="15">
        <f t="shared" si="303"/>
        <v>14740.550060394306</v>
      </c>
      <c r="L1602" s="36">
        <f t="shared" si="304"/>
        <v>-806.55006039430555</v>
      </c>
      <c r="M1602" s="36">
        <f t="shared" si="305"/>
        <v>806.55006039430555</v>
      </c>
      <c r="N1602" s="36">
        <f t="shared" si="306"/>
        <v>5.7883598420719502E-2</v>
      </c>
      <c r="O1602" s="36">
        <f t="shared" si="307"/>
        <v>650522.99992205796</v>
      </c>
      <c r="P1602" s="35">
        <f t="shared" si="298"/>
        <v>650522.99992205796</v>
      </c>
    </row>
    <row r="1603" spans="1:16" x14ac:dyDescent="0.4">
      <c r="A1603" s="1">
        <v>1602</v>
      </c>
      <c r="B1603" s="21">
        <v>41415</v>
      </c>
      <c r="C1603" s="43">
        <v>2</v>
      </c>
      <c r="D1603" s="23">
        <v>15224</v>
      </c>
      <c r="E1603" s="25">
        <f t="shared" si="299"/>
        <v>14374</v>
      </c>
      <c r="F1603" s="25">
        <f t="shared" si="300"/>
        <v>14408.75</v>
      </c>
      <c r="G1603" s="25">
        <f t="shared" si="301"/>
        <v>1.0565802030016482</v>
      </c>
      <c r="H1603" s="25">
        <f t="shared" si="308"/>
        <v>0.99867359391021715</v>
      </c>
      <c r="I1603" s="4">
        <f t="shared" si="302"/>
        <v>15244.220026276844</v>
      </c>
      <c r="J1603" s="25">
        <f t="shared" ref="J1603:J1666" si="309">INTERCEPT($I$2:$I$3896,$A$2:$A$3896)+SLOPE($I$2:$I$3896,$A$2:$A$3896)*A1603</f>
        <v>14804.435891158506</v>
      </c>
      <c r="K1603" s="15">
        <f t="shared" si="303"/>
        <v>14784.799197236673</v>
      </c>
      <c r="L1603" s="36">
        <f t="shared" si="304"/>
        <v>439.20080276332737</v>
      </c>
      <c r="M1603" s="36">
        <f t="shared" si="305"/>
        <v>439.20080276332737</v>
      </c>
      <c r="N1603" s="36">
        <f t="shared" si="306"/>
        <v>2.8849238226703058E-2</v>
      </c>
      <c r="O1603" s="36">
        <f t="shared" si="307"/>
        <v>192897.34514795119</v>
      </c>
      <c r="P1603" s="35">
        <f t="shared" ref="P1603:P1666" si="310">(D1603-K1603)^2</f>
        <v>192897.34514795119</v>
      </c>
    </row>
    <row r="1604" spans="1:16" x14ac:dyDescent="0.4">
      <c r="A1604" s="1">
        <v>1603</v>
      </c>
      <c r="B1604" s="21">
        <v>41416</v>
      </c>
      <c r="C1604" s="43">
        <v>3</v>
      </c>
      <c r="D1604" s="23">
        <v>15388</v>
      </c>
      <c r="E1604" s="25">
        <f t="shared" si="299"/>
        <v>14443.5</v>
      </c>
      <c r="F1604" s="25">
        <f t="shared" si="300"/>
        <v>14500.25</v>
      </c>
      <c r="G1604" s="25">
        <f t="shared" si="301"/>
        <v>1.061223082360649</v>
      </c>
      <c r="H1604" s="25">
        <f t="shared" si="308"/>
        <v>1.0035496571909501</v>
      </c>
      <c r="I1604" s="4">
        <f t="shared" si="302"/>
        <v>15333.571079155929</v>
      </c>
      <c r="J1604" s="25">
        <f t="shared" si="309"/>
        <v>14804.605329042566</v>
      </c>
      <c r="K1604" s="15">
        <f t="shared" si="303"/>
        <v>14857.156602807981</v>
      </c>
      <c r="L1604" s="36">
        <f t="shared" si="304"/>
        <v>530.84339719201853</v>
      </c>
      <c r="M1604" s="36">
        <f t="shared" si="305"/>
        <v>530.84339719201853</v>
      </c>
      <c r="N1604" s="36">
        <f t="shared" si="306"/>
        <v>3.4497231426567361E-2</v>
      </c>
      <c r="O1604" s="36">
        <f t="shared" si="307"/>
        <v>281794.71234236314</v>
      </c>
      <c r="P1604" s="35">
        <f t="shared" si="310"/>
        <v>281794.71234236314</v>
      </c>
    </row>
    <row r="1605" spans="1:16" x14ac:dyDescent="0.4">
      <c r="A1605" s="1">
        <v>1604</v>
      </c>
      <c r="B1605" s="21">
        <v>41417</v>
      </c>
      <c r="C1605" s="43">
        <v>4</v>
      </c>
      <c r="D1605" s="23">
        <v>13228</v>
      </c>
      <c r="E1605" s="25">
        <f t="shared" ref="E1605:E1668" si="311">AVERAGE(D1603:D1606)</f>
        <v>14557</v>
      </c>
      <c r="F1605" s="25">
        <f t="shared" ref="F1605:F1668" si="312">AVERAGE(E1605:E1606)</f>
        <v>14323.125</v>
      </c>
      <c r="G1605" s="25">
        <f t="shared" si="301"/>
        <v>0.92354147576035261</v>
      </c>
      <c r="H1605" s="25">
        <f t="shared" si="308"/>
        <v>1.0020806698719684</v>
      </c>
      <c r="I1605" s="4">
        <f t="shared" si="302"/>
        <v>13200.534046515522</v>
      </c>
      <c r="J1605" s="25">
        <f t="shared" si="309"/>
        <v>14804.774766926626</v>
      </c>
      <c r="K1605" s="15">
        <f t="shared" si="303"/>
        <v>14835.578615745449</v>
      </c>
      <c r="L1605" s="36">
        <f t="shared" si="304"/>
        <v>-1607.5786157454495</v>
      </c>
      <c r="M1605" s="36">
        <f t="shared" si="305"/>
        <v>1607.5786157454495</v>
      </c>
      <c r="N1605" s="36">
        <f t="shared" si="306"/>
        <v>0.12152847110261941</v>
      </c>
      <c r="O1605" s="36">
        <f t="shared" si="307"/>
        <v>2584309.0058020554</v>
      </c>
      <c r="P1605" s="35">
        <f t="shared" si="310"/>
        <v>2584309.0058020554</v>
      </c>
    </row>
    <row r="1606" spans="1:16" x14ac:dyDescent="0.4">
      <c r="A1606" s="1">
        <v>1605</v>
      </c>
      <c r="B1606" s="21">
        <v>41418</v>
      </c>
      <c r="C1606" s="43">
        <v>1</v>
      </c>
      <c r="D1606" s="23">
        <v>14388</v>
      </c>
      <c r="E1606" s="25">
        <f t="shared" si="311"/>
        <v>14089.25</v>
      </c>
      <c r="F1606" s="25">
        <f t="shared" si="312"/>
        <v>13940</v>
      </c>
      <c r="G1606" s="25">
        <f t="shared" si="301"/>
        <v>1.0321377331420374</v>
      </c>
      <c r="H1606" s="25">
        <f t="shared" si="308"/>
        <v>0.99569607902686397</v>
      </c>
      <c r="I1606" s="4">
        <f t="shared" si="302"/>
        <v>14450.192486508537</v>
      </c>
      <c r="J1606" s="25">
        <f t="shared" si="309"/>
        <v>14804.944204810687</v>
      </c>
      <c r="K1606" s="15">
        <f t="shared" si="303"/>
        <v>14741.224894941493</v>
      </c>
      <c r="L1606" s="36">
        <f t="shared" si="304"/>
        <v>-353.2248949414934</v>
      </c>
      <c r="M1606" s="36">
        <f t="shared" si="305"/>
        <v>353.2248949414934</v>
      </c>
      <c r="N1606" s="36">
        <f t="shared" si="306"/>
        <v>2.4549964897240296E-2</v>
      </c>
      <c r="O1606" s="36">
        <f t="shared" si="307"/>
        <v>124767.82640642906</v>
      </c>
      <c r="P1606" s="35">
        <f t="shared" si="310"/>
        <v>124767.82640642906</v>
      </c>
    </row>
    <row r="1607" spans="1:16" x14ac:dyDescent="0.4">
      <c r="A1607" s="1">
        <v>1606</v>
      </c>
      <c r="B1607" s="21">
        <v>41419</v>
      </c>
      <c r="C1607" s="43">
        <v>2</v>
      </c>
      <c r="D1607" s="23">
        <v>13353</v>
      </c>
      <c r="E1607" s="25">
        <f t="shared" si="311"/>
        <v>13790.75</v>
      </c>
      <c r="F1607" s="25">
        <f t="shared" si="312"/>
        <v>13993.375</v>
      </c>
      <c r="G1607" s="25">
        <f t="shared" si="301"/>
        <v>0.95423727299525674</v>
      </c>
      <c r="H1607" s="25">
        <f t="shared" si="308"/>
        <v>0.99867359391021715</v>
      </c>
      <c r="I1607" s="4">
        <f t="shared" si="302"/>
        <v>13370.735024361185</v>
      </c>
      <c r="J1607" s="25">
        <f t="shared" si="309"/>
        <v>14805.113642694747</v>
      </c>
      <c r="K1607" s="15">
        <f t="shared" si="303"/>
        <v>14785.47604979915</v>
      </c>
      <c r="L1607" s="36">
        <f t="shared" si="304"/>
        <v>-1432.4760497991501</v>
      </c>
      <c r="M1607" s="36">
        <f t="shared" si="305"/>
        <v>1432.4760497991501</v>
      </c>
      <c r="N1607" s="36">
        <f t="shared" si="306"/>
        <v>0.10727746946747174</v>
      </c>
      <c r="O1607" s="36">
        <f t="shared" si="307"/>
        <v>2051987.6332481774</v>
      </c>
      <c r="P1607" s="35">
        <f t="shared" si="310"/>
        <v>2051987.6332481774</v>
      </c>
    </row>
    <row r="1608" spans="1:16" x14ac:dyDescent="0.4">
      <c r="A1608" s="1">
        <v>1607</v>
      </c>
      <c r="B1608" s="21">
        <v>41420</v>
      </c>
      <c r="C1608" s="43">
        <v>3</v>
      </c>
      <c r="D1608" s="23">
        <v>14194</v>
      </c>
      <c r="E1608" s="25">
        <f t="shared" si="311"/>
        <v>14196</v>
      </c>
      <c r="F1608" s="25">
        <f t="shared" si="312"/>
        <v>14328</v>
      </c>
      <c r="G1608" s="25">
        <f t="shared" si="301"/>
        <v>0.99064768285873817</v>
      </c>
      <c r="H1608" s="25">
        <f t="shared" si="308"/>
        <v>1.0035496571909501</v>
      </c>
      <c r="I1608" s="4">
        <f t="shared" si="302"/>
        <v>14143.794378576766</v>
      </c>
      <c r="J1608" s="25">
        <f t="shared" si="309"/>
        <v>14805.283080578807</v>
      </c>
      <c r="K1608" s="15">
        <f t="shared" si="303"/>
        <v>14857.836760129836</v>
      </c>
      <c r="L1608" s="36">
        <f t="shared" si="304"/>
        <v>-663.83676012983597</v>
      </c>
      <c r="M1608" s="36">
        <f t="shared" si="305"/>
        <v>663.83676012983597</v>
      </c>
      <c r="N1608" s="36">
        <f t="shared" si="306"/>
        <v>4.6768829091858248E-2</v>
      </c>
      <c r="O1608" s="36">
        <f t="shared" si="307"/>
        <v>440679.24409967737</v>
      </c>
      <c r="P1608" s="35">
        <f t="shared" si="310"/>
        <v>440679.24409967737</v>
      </c>
    </row>
    <row r="1609" spans="1:16" x14ac:dyDescent="0.4">
      <c r="A1609" s="1">
        <v>1608</v>
      </c>
      <c r="B1609" s="21">
        <v>41421</v>
      </c>
      <c r="C1609" s="43">
        <v>4</v>
      </c>
      <c r="D1609" s="23">
        <v>14849</v>
      </c>
      <c r="E1609" s="25">
        <f t="shared" si="311"/>
        <v>14460</v>
      </c>
      <c r="F1609" s="25">
        <f t="shared" si="312"/>
        <v>14862.125</v>
      </c>
      <c r="G1609" s="25">
        <f t="shared" si="301"/>
        <v>0.99911688267996668</v>
      </c>
      <c r="H1609" s="25">
        <f t="shared" si="308"/>
        <v>1.0020806698719684</v>
      </c>
      <c r="I1609" s="4">
        <f t="shared" si="302"/>
        <v>14818.168283694358</v>
      </c>
      <c r="J1609" s="25">
        <f t="shared" si="309"/>
        <v>14805.452518462867</v>
      </c>
      <c r="K1609" s="15">
        <f t="shared" si="303"/>
        <v>14836.257777458892</v>
      </c>
      <c r="L1609" s="36">
        <f t="shared" si="304"/>
        <v>12.742222541108276</v>
      </c>
      <c r="M1609" s="36">
        <f t="shared" si="305"/>
        <v>12.742222541108276</v>
      </c>
      <c r="N1609" s="36">
        <f t="shared" si="306"/>
        <v>8.5811990983286927E-4</v>
      </c>
      <c r="O1609" s="36">
        <f t="shared" si="307"/>
        <v>162.36423528712785</v>
      </c>
      <c r="P1609" s="35">
        <f t="shared" si="310"/>
        <v>162.36423528712785</v>
      </c>
    </row>
    <row r="1610" spans="1:16" x14ac:dyDescent="0.4">
      <c r="A1610" s="1">
        <v>1609</v>
      </c>
      <c r="B1610" s="21">
        <v>41422</v>
      </c>
      <c r="C1610" s="43">
        <v>1</v>
      </c>
      <c r="D1610" s="23">
        <v>15444</v>
      </c>
      <c r="E1610" s="25">
        <f t="shared" si="311"/>
        <v>15264.25</v>
      </c>
      <c r="F1610" s="25">
        <f t="shared" si="312"/>
        <v>14919.375</v>
      </c>
      <c r="G1610" s="25">
        <f t="shared" si="301"/>
        <v>1.0351640065351264</v>
      </c>
      <c r="H1610" s="25">
        <f t="shared" si="308"/>
        <v>0.99569607902686397</v>
      </c>
      <c r="I1610" s="4">
        <f t="shared" si="302"/>
        <v>15510.757072674302</v>
      </c>
      <c r="J1610" s="25">
        <f t="shared" si="309"/>
        <v>14805.621956346928</v>
      </c>
      <c r="K1610" s="15">
        <f t="shared" si="303"/>
        <v>14741.899729488683</v>
      </c>
      <c r="L1610" s="36">
        <f t="shared" si="304"/>
        <v>702.10027051131692</v>
      </c>
      <c r="M1610" s="36">
        <f t="shared" si="305"/>
        <v>702.10027051131692</v>
      </c>
      <c r="N1610" s="36">
        <f t="shared" si="306"/>
        <v>4.5461037976645746E-2</v>
      </c>
      <c r="O1610" s="36">
        <f t="shared" si="307"/>
        <v>492944.78985206439</v>
      </c>
      <c r="P1610" s="35">
        <f t="shared" si="310"/>
        <v>492944.78985206439</v>
      </c>
    </row>
    <row r="1611" spans="1:16" x14ac:dyDescent="0.4">
      <c r="A1611" s="1">
        <v>1610</v>
      </c>
      <c r="B1611" s="21">
        <v>41423</v>
      </c>
      <c r="C1611" s="43">
        <v>2</v>
      </c>
      <c r="D1611" s="23">
        <v>16570</v>
      </c>
      <c r="E1611" s="25">
        <f t="shared" si="311"/>
        <v>14574.5</v>
      </c>
      <c r="F1611" s="25">
        <f t="shared" si="312"/>
        <v>14622.25</v>
      </c>
      <c r="G1611" s="25">
        <f t="shared" si="301"/>
        <v>1.1332045341859154</v>
      </c>
      <c r="H1611" s="25">
        <f t="shared" si="308"/>
        <v>0.99867359391021715</v>
      </c>
      <c r="I1611" s="4">
        <f t="shared" si="302"/>
        <v>16592.007740108205</v>
      </c>
      <c r="J1611" s="25">
        <f t="shared" si="309"/>
        <v>14805.791394230988</v>
      </c>
      <c r="K1611" s="15">
        <f t="shared" si="303"/>
        <v>14786.152902361626</v>
      </c>
      <c r="L1611" s="36">
        <f t="shared" si="304"/>
        <v>1783.8470976383742</v>
      </c>
      <c r="M1611" s="36">
        <f t="shared" si="305"/>
        <v>1783.8470976383742</v>
      </c>
      <c r="N1611" s="36">
        <f t="shared" si="306"/>
        <v>0.10765522617008896</v>
      </c>
      <c r="O1611" s="36">
        <f t="shared" si="307"/>
        <v>3182110.4677528511</v>
      </c>
      <c r="P1611" s="35">
        <f t="shared" si="310"/>
        <v>3182110.4677528511</v>
      </c>
    </row>
    <row r="1612" spans="1:16" x14ac:dyDescent="0.4">
      <c r="A1612" s="1">
        <v>1611</v>
      </c>
      <c r="B1612" s="21">
        <v>41424</v>
      </c>
      <c r="C1612" s="43">
        <v>3</v>
      </c>
      <c r="D1612" s="23">
        <v>11435</v>
      </c>
      <c r="E1612" s="25">
        <f t="shared" si="311"/>
        <v>14670</v>
      </c>
      <c r="F1612" s="25">
        <f t="shared" si="312"/>
        <v>14386</v>
      </c>
      <c r="G1612" s="25">
        <f t="shared" si="301"/>
        <v>0.7948700125121646</v>
      </c>
      <c r="H1612" s="25">
        <f t="shared" si="308"/>
        <v>1.0035496571909501</v>
      </c>
      <c r="I1612" s="4">
        <f t="shared" si="302"/>
        <v>11394.55324214635</v>
      </c>
      <c r="J1612" s="25">
        <f t="shared" si="309"/>
        <v>14805.960832115048</v>
      </c>
      <c r="K1612" s="15">
        <f t="shared" si="303"/>
        <v>14858.51691745169</v>
      </c>
      <c r="L1612" s="36">
        <f t="shared" si="304"/>
        <v>-3423.5169174516905</v>
      </c>
      <c r="M1612" s="36">
        <f t="shared" si="305"/>
        <v>3423.5169174516905</v>
      </c>
      <c r="N1612" s="36">
        <f t="shared" si="306"/>
        <v>0.2993893237823953</v>
      </c>
      <c r="O1612" s="36">
        <f t="shared" si="307"/>
        <v>11720468.084077924</v>
      </c>
      <c r="P1612" s="35">
        <f t="shared" si="310"/>
        <v>11720468.084077924</v>
      </c>
    </row>
    <row r="1613" spans="1:16" x14ac:dyDescent="0.4">
      <c r="A1613" s="1">
        <v>1612</v>
      </c>
      <c r="B1613" s="21">
        <v>41425</v>
      </c>
      <c r="C1613" s="43">
        <v>4</v>
      </c>
      <c r="D1613" s="23">
        <v>15231</v>
      </c>
      <c r="E1613" s="25">
        <f t="shared" si="311"/>
        <v>14102</v>
      </c>
      <c r="F1613" s="25">
        <f t="shared" si="312"/>
        <v>13638.625</v>
      </c>
      <c r="G1613" s="25">
        <f t="shared" si="301"/>
        <v>1.1167548048281992</v>
      </c>
      <c r="H1613" s="25">
        <f t="shared" si="308"/>
        <v>1.0020806698719684</v>
      </c>
      <c r="I1613" s="4">
        <f t="shared" si="302"/>
        <v>15199.375118118984</v>
      </c>
      <c r="J1613" s="25">
        <f t="shared" si="309"/>
        <v>14806.130269999107</v>
      </c>
      <c r="K1613" s="15">
        <f t="shared" si="303"/>
        <v>14836.936939172334</v>
      </c>
      <c r="L1613" s="36">
        <f t="shared" si="304"/>
        <v>394.06306082766605</v>
      </c>
      <c r="M1613" s="36">
        <f t="shared" si="305"/>
        <v>394.06306082766605</v>
      </c>
      <c r="N1613" s="36">
        <f t="shared" si="306"/>
        <v>2.5872435219464647E-2</v>
      </c>
      <c r="O1613" s="36">
        <f t="shared" si="307"/>
        <v>155285.69590886883</v>
      </c>
      <c r="P1613" s="35">
        <f t="shared" si="310"/>
        <v>155285.69590886883</v>
      </c>
    </row>
    <row r="1614" spans="1:16" x14ac:dyDescent="0.4">
      <c r="A1614" s="1">
        <v>1613</v>
      </c>
      <c r="B1614" s="21">
        <v>41426</v>
      </c>
      <c r="C1614" s="43">
        <v>1</v>
      </c>
      <c r="D1614" s="23">
        <v>13172</v>
      </c>
      <c r="E1614" s="25">
        <f t="shared" si="311"/>
        <v>13175.25</v>
      </c>
      <c r="F1614" s="25">
        <f t="shared" si="312"/>
        <v>13476.125</v>
      </c>
      <c r="G1614" s="25">
        <f t="shared" si="301"/>
        <v>0.97743231084603321</v>
      </c>
      <c r="H1614" s="25">
        <f t="shared" si="308"/>
        <v>0.99569607902686397</v>
      </c>
      <c r="I1614" s="4">
        <f t="shared" si="302"/>
        <v>13228.936296378262</v>
      </c>
      <c r="J1614" s="25">
        <f t="shared" si="309"/>
        <v>14806.299707883167</v>
      </c>
      <c r="K1614" s="15">
        <f t="shared" si="303"/>
        <v>14742.574564035871</v>
      </c>
      <c r="L1614" s="36">
        <f t="shared" si="304"/>
        <v>-1570.5745640358709</v>
      </c>
      <c r="M1614" s="36">
        <f t="shared" si="305"/>
        <v>1570.5745640358709</v>
      </c>
      <c r="N1614" s="36">
        <f t="shared" si="306"/>
        <v>0.11923584603977155</v>
      </c>
      <c r="O1614" s="36">
        <f t="shared" si="307"/>
        <v>2466704.4611964659</v>
      </c>
      <c r="P1614" s="35">
        <f t="shared" si="310"/>
        <v>2466704.4611964659</v>
      </c>
    </row>
    <row r="1615" spans="1:16" x14ac:dyDescent="0.4">
      <c r="A1615" s="1">
        <v>1614</v>
      </c>
      <c r="B1615" s="21">
        <v>41427</v>
      </c>
      <c r="C1615" s="43">
        <v>2</v>
      </c>
      <c r="D1615" s="23">
        <v>12863</v>
      </c>
      <c r="E1615" s="25">
        <f t="shared" si="311"/>
        <v>13777</v>
      </c>
      <c r="F1615" s="25">
        <f t="shared" si="312"/>
        <v>13805.875</v>
      </c>
      <c r="G1615" s="25">
        <f t="shared" si="301"/>
        <v>0.93170479958713226</v>
      </c>
      <c r="H1615" s="25">
        <f t="shared" si="308"/>
        <v>0.99867359391021715</v>
      </c>
      <c r="I1615" s="4">
        <f t="shared" si="302"/>
        <v>12880.084222149175</v>
      </c>
      <c r="J1615" s="25">
        <f t="shared" si="309"/>
        <v>14806.469145767227</v>
      </c>
      <c r="K1615" s="15">
        <f t="shared" si="303"/>
        <v>14786.8297549241</v>
      </c>
      <c r="L1615" s="36">
        <f t="shared" si="304"/>
        <v>-1923.8297549240997</v>
      </c>
      <c r="M1615" s="36">
        <f t="shared" si="305"/>
        <v>1923.8297549240997</v>
      </c>
      <c r="N1615" s="36">
        <f t="shared" si="306"/>
        <v>0.14956306887383189</v>
      </c>
      <c r="O1615" s="36">
        <f t="shared" si="307"/>
        <v>3701120.9259313215</v>
      </c>
      <c r="P1615" s="35">
        <f t="shared" si="310"/>
        <v>3701120.9259313215</v>
      </c>
    </row>
    <row r="1616" spans="1:16" x14ac:dyDescent="0.4">
      <c r="A1616" s="1">
        <v>1615</v>
      </c>
      <c r="B1616" s="21">
        <v>41428</v>
      </c>
      <c r="C1616" s="43">
        <v>3</v>
      </c>
      <c r="D1616" s="23">
        <v>13842</v>
      </c>
      <c r="E1616" s="25">
        <f t="shared" si="311"/>
        <v>13834.75</v>
      </c>
      <c r="F1616" s="25">
        <f t="shared" si="312"/>
        <v>14280.125</v>
      </c>
      <c r="G1616" s="25">
        <f t="shared" si="301"/>
        <v>0.96931924615505816</v>
      </c>
      <c r="H1616" s="25">
        <f t="shared" si="308"/>
        <v>1.0035496571909501</v>
      </c>
      <c r="I1616" s="4">
        <f t="shared" si="302"/>
        <v>13793.039438372522</v>
      </c>
      <c r="J1616" s="25">
        <f t="shared" si="309"/>
        <v>14806.638583651287</v>
      </c>
      <c r="K1616" s="15">
        <f t="shared" si="303"/>
        <v>14859.197074773545</v>
      </c>
      <c r="L1616" s="36">
        <f t="shared" si="304"/>
        <v>-1017.197074773545</v>
      </c>
      <c r="M1616" s="36">
        <f t="shared" si="305"/>
        <v>1017.197074773545</v>
      </c>
      <c r="N1616" s="36">
        <f t="shared" si="306"/>
        <v>7.3486279061807894E-2</v>
      </c>
      <c r="O1616" s="36">
        <f t="shared" si="307"/>
        <v>1034689.8889278568</v>
      </c>
      <c r="P1616" s="35">
        <f t="shared" si="310"/>
        <v>1034689.8889278568</v>
      </c>
    </row>
    <row r="1617" spans="1:16" x14ac:dyDescent="0.4">
      <c r="A1617" s="1">
        <v>1616</v>
      </c>
      <c r="B1617" s="21">
        <v>41429</v>
      </c>
      <c r="C1617" s="43">
        <v>4</v>
      </c>
      <c r="D1617" s="23">
        <v>15462</v>
      </c>
      <c r="E1617" s="25">
        <f t="shared" si="311"/>
        <v>14725.5</v>
      </c>
      <c r="F1617" s="25">
        <f t="shared" si="312"/>
        <v>14563.75</v>
      </c>
      <c r="G1617" s="25">
        <f t="shared" si="301"/>
        <v>1.0616771092610076</v>
      </c>
      <c r="H1617" s="25">
        <f t="shared" si="308"/>
        <v>1.0020806698719684</v>
      </c>
      <c r="I1617" s="4">
        <f t="shared" si="302"/>
        <v>15429.895481344345</v>
      </c>
      <c r="J1617" s="25">
        <f t="shared" si="309"/>
        <v>14806.808021535348</v>
      </c>
      <c r="K1617" s="15">
        <f t="shared" si="303"/>
        <v>14837.616100885776</v>
      </c>
      <c r="L1617" s="36">
        <f t="shared" si="304"/>
        <v>624.38389911422382</v>
      </c>
      <c r="M1617" s="36">
        <f t="shared" si="305"/>
        <v>624.38389911422382</v>
      </c>
      <c r="N1617" s="36">
        <f t="shared" si="306"/>
        <v>4.0381832823323235E-2</v>
      </c>
      <c r="O1617" s="36">
        <f t="shared" si="307"/>
        <v>389855.25347308122</v>
      </c>
      <c r="P1617" s="35">
        <f t="shared" si="310"/>
        <v>389855.25347308122</v>
      </c>
    </row>
    <row r="1618" spans="1:16" x14ac:dyDescent="0.4">
      <c r="A1618" s="1">
        <v>1617</v>
      </c>
      <c r="B1618" s="21">
        <v>41430</v>
      </c>
      <c r="C1618" s="43">
        <v>1</v>
      </c>
      <c r="D1618" s="23">
        <v>16735</v>
      </c>
      <c r="E1618" s="25">
        <f t="shared" si="311"/>
        <v>14402</v>
      </c>
      <c r="F1618" s="25">
        <f t="shared" si="312"/>
        <v>14590.875</v>
      </c>
      <c r="G1618" s="25">
        <f t="shared" si="301"/>
        <v>1.1469497202875085</v>
      </c>
      <c r="H1618" s="25">
        <f t="shared" si="308"/>
        <v>0.99569607902686397</v>
      </c>
      <c r="I1618" s="4">
        <f t="shared" si="302"/>
        <v>16807.337452162938</v>
      </c>
      <c r="J1618" s="25">
        <f t="shared" si="309"/>
        <v>14806.977459419408</v>
      </c>
      <c r="K1618" s="15">
        <f t="shared" si="303"/>
        <v>14743.249398583061</v>
      </c>
      <c r="L1618" s="36">
        <f t="shared" si="304"/>
        <v>1991.7506014169394</v>
      </c>
      <c r="M1618" s="36">
        <f t="shared" si="305"/>
        <v>1991.7506014169394</v>
      </c>
      <c r="N1618" s="36">
        <f t="shared" si="306"/>
        <v>0.11901706611394917</v>
      </c>
      <c r="O1618" s="36">
        <f t="shared" si="307"/>
        <v>3967070.4582447396</v>
      </c>
      <c r="P1618" s="35">
        <f t="shared" si="310"/>
        <v>3967070.4582447396</v>
      </c>
    </row>
    <row r="1619" spans="1:16" x14ac:dyDescent="0.4">
      <c r="A1619" s="1">
        <v>1618</v>
      </c>
      <c r="B1619" s="21">
        <v>41431</v>
      </c>
      <c r="C1619" s="43">
        <v>2</v>
      </c>
      <c r="D1619" s="23">
        <v>11569</v>
      </c>
      <c r="E1619" s="25">
        <f t="shared" si="311"/>
        <v>14779.75</v>
      </c>
      <c r="F1619" s="25">
        <f t="shared" si="312"/>
        <v>14798.375</v>
      </c>
      <c r="G1619" s="25">
        <f t="shared" si="301"/>
        <v>0.78177502597413573</v>
      </c>
      <c r="H1619" s="25">
        <f t="shared" si="308"/>
        <v>0.99867359391021715</v>
      </c>
      <c r="I1619" s="4">
        <f t="shared" si="302"/>
        <v>11584.365573042354</v>
      </c>
      <c r="J1619" s="25">
        <f t="shared" si="309"/>
        <v>14807.146897303468</v>
      </c>
      <c r="K1619" s="15">
        <f t="shared" si="303"/>
        <v>14787.506607486575</v>
      </c>
      <c r="L1619" s="36">
        <f t="shared" si="304"/>
        <v>-3218.5066074865754</v>
      </c>
      <c r="M1619" s="36">
        <f t="shared" si="305"/>
        <v>3218.5066074865754</v>
      </c>
      <c r="N1619" s="36">
        <f t="shared" si="306"/>
        <v>0.27820093417638303</v>
      </c>
      <c r="O1619" s="36">
        <f t="shared" si="307"/>
        <v>10358784.782434745</v>
      </c>
      <c r="P1619" s="35">
        <f t="shared" si="310"/>
        <v>10358784.782434745</v>
      </c>
    </row>
    <row r="1620" spans="1:16" x14ac:dyDescent="0.4">
      <c r="A1620" s="1">
        <v>1619</v>
      </c>
      <c r="B1620" s="21">
        <v>41432</v>
      </c>
      <c r="C1620" s="43">
        <v>3</v>
      </c>
      <c r="D1620" s="23">
        <v>15353</v>
      </c>
      <c r="E1620" s="25">
        <f t="shared" si="311"/>
        <v>14817</v>
      </c>
      <c r="F1620" s="25">
        <f t="shared" si="312"/>
        <v>14221.25</v>
      </c>
      <c r="G1620" s="25">
        <f t="shared" si="301"/>
        <v>1.0795816120242594</v>
      </c>
      <c r="H1620" s="25">
        <f t="shared" si="308"/>
        <v>1.0035496571909501</v>
      </c>
      <c r="I1620" s="4">
        <f t="shared" si="302"/>
        <v>15298.694877715167</v>
      </c>
      <c r="J1620" s="25">
        <f t="shared" si="309"/>
        <v>14807.316335187528</v>
      </c>
      <c r="K1620" s="15">
        <f t="shared" si="303"/>
        <v>14859.877232095399</v>
      </c>
      <c r="L1620" s="36">
        <f t="shared" si="304"/>
        <v>493.12276790460055</v>
      </c>
      <c r="M1620" s="36">
        <f t="shared" si="305"/>
        <v>493.12276790460055</v>
      </c>
      <c r="N1620" s="36">
        <f t="shared" si="306"/>
        <v>3.2118984426796102E-2</v>
      </c>
      <c r="O1620" s="36">
        <f t="shared" si="307"/>
        <v>243170.06422589454</v>
      </c>
      <c r="P1620" s="35">
        <f t="shared" si="310"/>
        <v>243170.06422589454</v>
      </c>
    </row>
    <row r="1621" spans="1:16" x14ac:dyDescent="0.4">
      <c r="A1621" s="1">
        <v>1620</v>
      </c>
      <c r="B1621" s="21">
        <v>41433</v>
      </c>
      <c r="C1621" s="43">
        <v>4</v>
      </c>
      <c r="D1621" s="23">
        <v>15611</v>
      </c>
      <c r="E1621" s="25">
        <f t="shared" si="311"/>
        <v>13625.5</v>
      </c>
      <c r="F1621" s="25">
        <f t="shared" si="312"/>
        <v>14004.25</v>
      </c>
      <c r="G1621" s="25">
        <f t="shared" si="301"/>
        <v>1.1147330274738025</v>
      </c>
      <c r="H1621" s="25">
        <f t="shared" si="308"/>
        <v>1.0020806698719684</v>
      </c>
      <c r="I1621" s="4">
        <f t="shared" si="302"/>
        <v>15578.586105242955</v>
      </c>
      <c r="J1621" s="25">
        <f t="shared" si="309"/>
        <v>14807.485773071588</v>
      </c>
      <c r="K1621" s="15">
        <f t="shared" si="303"/>
        <v>14838.29526259922</v>
      </c>
      <c r="L1621" s="36">
        <f t="shared" si="304"/>
        <v>772.70473740077978</v>
      </c>
      <c r="M1621" s="36">
        <f t="shared" si="305"/>
        <v>772.70473740077978</v>
      </c>
      <c r="N1621" s="36">
        <f t="shared" si="306"/>
        <v>4.9497452911458573E-2</v>
      </c>
      <c r="O1621" s="36">
        <f t="shared" si="307"/>
        <v>597072.61120160809</v>
      </c>
      <c r="P1621" s="35">
        <f t="shared" si="310"/>
        <v>597072.61120160809</v>
      </c>
    </row>
    <row r="1622" spans="1:16" x14ac:dyDescent="0.4">
      <c r="A1622" s="1">
        <v>1621</v>
      </c>
      <c r="B1622" s="21">
        <v>41434</v>
      </c>
      <c r="C1622" s="43">
        <v>1</v>
      </c>
      <c r="D1622" s="23">
        <v>11969</v>
      </c>
      <c r="E1622" s="25">
        <f t="shared" si="311"/>
        <v>14383</v>
      </c>
      <c r="F1622" s="25">
        <f t="shared" si="312"/>
        <v>14498.625</v>
      </c>
      <c r="G1622" s="25">
        <f t="shared" si="301"/>
        <v>0.82552655855296619</v>
      </c>
      <c r="H1622" s="25">
        <f t="shared" si="308"/>
        <v>0.99569607902686397</v>
      </c>
      <c r="I1622" s="4">
        <f t="shared" si="302"/>
        <v>12020.736299070106</v>
      </c>
      <c r="J1622" s="25">
        <f t="shared" si="309"/>
        <v>14807.655210955649</v>
      </c>
      <c r="K1622" s="15">
        <f t="shared" si="303"/>
        <v>14743.92423313025</v>
      </c>
      <c r="L1622" s="36">
        <f t="shared" si="304"/>
        <v>-2774.9242331302503</v>
      </c>
      <c r="M1622" s="36">
        <f t="shared" si="305"/>
        <v>2774.9242331302503</v>
      </c>
      <c r="N1622" s="36">
        <f t="shared" si="306"/>
        <v>0.23184261284403462</v>
      </c>
      <c r="O1622" s="36">
        <f t="shared" si="307"/>
        <v>7700204.4996135077</v>
      </c>
      <c r="P1622" s="35">
        <f t="shared" si="310"/>
        <v>7700204.4996135077</v>
      </c>
    </row>
    <row r="1623" spans="1:16" x14ac:dyDescent="0.4">
      <c r="A1623" s="1">
        <v>1622</v>
      </c>
      <c r="B1623" s="21">
        <v>41435</v>
      </c>
      <c r="C1623" s="43">
        <v>2</v>
      </c>
      <c r="D1623" s="23">
        <v>14599</v>
      </c>
      <c r="E1623" s="25">
        <f t="shared" si="311"/>
        <v>14614.25</v>
      </c>
      <c r="F1623" s="25">
        <f t="shared" si="312"/>
        <v>14394.125</v>
      </c>
      <c r="G1623" s="25">
        <f t="shared" si="301"/>
        <v>1.0142332375187795</v>
      </c>
      <c r="H1623" s="25">
        <f t="shared" si="308"/>
        <v>0.99867359391021715</v>
      </c>
      <c r="I1623" s="4">
        <f t="shared" si="302"/>
        <v>14618.389921414584</v>
      </c>
      <c r="J1623" s="25">
        <f t="shared" si="309"/>
        <v>14807.824648839707</v>
      </c>
      <c r="K1623" s="15">
        <f t="shared" si="303"/>
        <v>14788.183460049049</v>
      </c>
      <c r="L1623" s="36">
        <f t="shared" si="304"/>
        <v>-189.18346004904924</v>
      </c>
      <c r="M1623" s="36">
        <f t="shared" si="305"/>
        <v>189.18346004904924</v>
      </c>
      <c r="N1623" s="36">
        <f t="shared" si="306"/>
        <v>1.2958658815607182E-2</v>
      </c>
      <c r="O1623" s="36">
        <f t="shared" si="307"/>
        <v>35790.381556130211</v>
      </c>
      <c r="P1623" s="35">
        <f t="shared" si="310"/>
        <v>35790.381556130211</v>
      </c>
    </row>
    <row r="1624" spans="1:16" x14ac:dyDescent="0.4">
      <c r="A1624" s="1">
        <v>1623</v>
      </c>
      <c r="B1624" s="21">
        <v>41436</v>
      </c>
      <c r="C1624" s="43">
        <v>3</v>
      </c>
      <c r="D1624" s="23">
        <v>16278</v>
      </c>
      <c r="E1624" s="25">
        <f t="shared" si="311"/>
        <v>14174</v>
      </c>
      <c r="F1624" s="25">
        <f t="shared" si="312"/>
        <v>14159.25</v>
      </c>
      <c r="G1624" s="25">
        <f t="shared" si="301"/>
        <v>1.1496371629853277</v>
      </c>
      <c r="H1624" s="25">
        <f t="shared" si="308"/>
        <v>1.0035496571909501</v>
      </c>
      <c r="I1624" s="4">
        <f t="shared" si="302"/>
        <v>16220.423058649611</v>
      </c>
      <c r="J1624" s="25">
        <f t="shared" si="309"/>
        <v>14807.994086723767</v>
      </c>
      <c r="K1624" s="15">
        <f t="shared" si="303"/>
        <v>14860.557389417254</v>
      </c>
      <c r="L1624" s="36">
        <f t="shared" si="304"/>
        <v>1417.4426105827461</v>
      </c>
      <c r="M1624" s="36">
        <f t="shared" si="305"/>
        <v>1417.4426105827461</v>
      </c>
      <c r="N1624" s="36">
        <f t="shared" si="306"/>
        <v>8.7077196865877018E-2</v>
      </c>
      <c r="O1624" s="36">
        <f t="shared" si="307"/>
        <v>2009143.5542956302</v>
      </c>
      <c r="P1624" s="35">
        <f t="shared" si="310"/>
        <v>2009143.5542956302</v>
      </c>
    </row>
    <row r="1625" spans="1:16" x14ac:dyDescent="0.4">
      <c r="A1625" s="1">
        <v>1624</v>
      </c>
      <c r="B1625" s="21">
        <v>41437</v>
      </c>
      <c r="C1625" s="43">
        <v>4</v>
      </c>
      <c r="D1625" s="23">
        <v>13850</v>
      </c>
      <c r="E1625" s="25">
        <f t="shared" si="311"/>
        <v>14144.5</v>
      </c>
      <c r="F1625" s="25">
        <f t="shared" si="312"/>
        <v>14159.75</v>
      </c>
      <c r="G1625" s="25">
        <f t="shared" si="301"/>
        <v>0.97812461378202298</v>
      </c>
      <c r="H1625" s="25">
        <f t="shared" si="308"/>
        <v>1.0020806698719684</v>
      </c>
      <c r="I1625" s="4">
        <f t="shared" si="302"/>
        <v>13821.242557018444</v>
      </c>
      <c r="J1625" s="25">
        <f t="shared" si="309"/>
        <v>14808.163524607828</v>
      </c>
      <c r="K1625" s="15">
        <f t="shared" si="303"/>
        <v>14838.974424312661</v>
      </c>
      <c r="L1625" s="36">
        <f t="shared" si="304"/>
        <v>-988.97442431266063</v>
      </c>
      <c r="M1625" s="36">
        <f t="shared" si="305"/>
        <v>988.97442431266063</v>
      </c>
      <c r="N1625" s="36">
        <f t="shared" si="306"/>
        <v>7.140609561824264E-2</v>
      </c>
      <c r="O1625" s="36">
        <f t="shared" si="307"/>
        <v>978070.41194455849</v>
      </c>
      <c r="P1625" s="35">
        <f t="shared" si="310"/>
        <v>978070.41194455849</v>
      </c>
    </row>
    <row r="1626" spans="1:16" x14ac:dyDescent="0.4">
      <c r="A1626" s="1">
        <v>1625</v>
      </c>
      <c r="B1626" s="21">
        <v>41438</v>
      </c>
      <c r="C1626" s="43">
        <v>1</v>
      </c>
      <c r="D1626" s="23">
        <v>11851</v>
      </c>
      <c r="E1626" s="25">
        <f t="shared" si="311"/>
        <v>14175</v>
      </c>
      <c r="F1626" s="25">
        <f t="shared" si="312"/>
        <v>13904.125</v>
      </c>
      <c r="G1626" s="25">
        <f t="shared" si="301"/>
        <v>0.85233698632600041</v>
      </c>
      <c r="H1626" s="25">
        <f t="shared" si="308"/>
        <v>0.99569607902686397</v>
      </c>
      <c r="I1626" s="4">
        <f t="shared" si="302"/>
        <v>11902.22624114628</v>
      </c>
      <c r="J1626" s="25">
        <f t="shared" si="309"/>
        <v>14808.332962491888</v>
      </c>
      <c r="K1626" s="15">
        <f t="shared" si="303"/>
        <v>14744.599067677438</v>
      </c>
      <c r="L1626" s="36">
        <f t="shared" si="304"/>
        <v>-2893.5990676774381</v>
      </c>
      <c r="M1626" s="36">
        <f t="shared" si="305"/>
        <v>2893.5990676774381</v>
      </c>
      <c r="N1626" s="36">
        <f t="shared" si="306"/>
        <v>0.24416497069255236</v>
      </c>
      <c r="O1626" s="36">
        <f t="shared" si="307"/>
        <v>8372915.5644637393</v>
      </c>
      <c r="P1626" s="35">
        <f t="shared" si="310"/>
        <v>8372915.5644637393</v>
      </c>
    </row>
    <row r="1627" spans="1:16" x14ac:dyDescent="0.4">
      <c r="A1627" s="1">
        <v>1626</v>
      </c>
      <c r="B1627" s="21">
        <v>41439</v>
      </c>
      <c r="C1627" s="43">
        <v>2</v>
      </c>
      <c r="D1627" s="23">
        <v>14721</v>
      </c>
      <c r="E1627" s="25">
        <f t="shared" si="311"/>
        <v>13633.25</v>
      </c>
      <c r="F1627" s="25">
        <f t="shared" si="312"/>
        <v>13279.125</v>
      </c>
      <c r="G1627" s="25">
        <f t="shared" si="301"/>
        <v>1.1085820790149954</v>
      </c>
      <c r="H1627" s="25">
        <f t="shared" si="308"/>
        <v>0.99867359391021715</v>
      </c>
      <c r="I1627" s="4">
        <f t="shared" si="302"/>
        <v>14740.551957883697</v>
      </c>
      <c r="J1627" s="25">
        <f t="shared" si="309"/>
        <v>14808.502400375948</v>
      </c>
      <c r="K1627" s="15">
        <f t="shared" si="303"/>
        <v>14788.860312611525</v>
      </c>
      <c r="L1627" s="36">
        <f t="shared" si="304"/>
        <v>-67.860312611524932</v>
      </c>
      <c r="M1627" s="36">
        <f t="shared" si="305"/>
        <v>67.860312611524932</v>
      </c>
      <c r="N1627" s="36">
        <f t="shared" si="306"/>
        <v>4.6097624218140705E-3</v>
      </c>
      <c r="O1627" s="36">
        <f t="shared" si="307"/>
        <v>4605.0220277338894</v>
      </c>
      <c r="P1627" s="35">
        <f t="shared" si="310"/>
        <v>4605.0220277338894</v>
      </c>
    </row>
    <row r="1628" spans="1:16" x14ac:dyDescent="0.4">
      <c r="A1628" s="1">
        <v>1627</v>
      </c>
      <c r="B1628" s="21">
        <v>41440</v>
      </c>
      <c r="C1628" s="43">
        <v>3</v>
      </c>
      <c r="D1628" s="23">
        <v>14111</v>
      </c>
      <c r="E1628" s="25">
        <f t="shared" si="311"/>
        <v>12925</v>
      </c>
      <c r="F1628" s="25">
        <f t="shared" si="312"/>
        <v>13293.75</v>
      </c>
      <c r="G1628" s="25">
        <f t="shared" si="301"/>
        <v>1.0614762576398684</v>
      </c>
      <c r="H1628" s="25">
        <f t="shared" si="308"/>
        <v>1.0035496571909501</v>
      </c>
      <c r="I1628" s="4">
        <f t="shared" si="302"/>
        <v>14061.087958017242</v>
      </c>
      <c r="J1628" s="25">
        <f t="shared" si="309"/>
        <v>14808.671838260008</v>
      </c>
      <c r="K1628" s="15">
        <f t="shared" si="303"/>
        <v>14861.237546739108</v>
      </c>
      <c r="L1628" s="36">
        <f t="shared" si="304"/>
        <v>-750.23754673910844</v>
      </c>
      <c r="M1628" s="36">
        <f t="shared" si="305"/>
        <v>750.23754673910844</v>
      </c>
      <c r="N1628" s="36">
        <f t="shared" si="306"/>
        <v>5.3166858956779001E-2</v>
      </c>
      <c r="O1628" s="36">
        <f t="shared" si="307"/>
        <v>562856.3765371159</v>
      </c>
      <c r="P1628" s="35">
        <f t="shared" si="310"/>
        <v>562856.3765371159</v>
      </c>
    </row>
    <row r="1629" spans="1:16" x14ac:dyDescent="0.4">
      <c r="A1629" s="1">
        <v>1628</v>
      </c>
      <c r="B1629" s="21">
        <v>41441</v>
      </c>
      <c r="C1629" s="43">
        <v>4</v>
      </c>
      <c r="D1629" s="23">
        <v>11017</v>
      </c>
      <c r="E1629" s="25">
        <f t="shared" si="311"/>
        <v>13662.5</v>
      </c>
      <c r="F1629" s="25">
        <f t="shared" si="312"/>
        <v>13746.25</v>
      </c>
      <c r="G1629" s="25">
        <f t="shared" si="301"/>
        <v>0.80145494225697922</v>
      </c>
      <c r="H1629" s="25">
        <f t="shared" si="308"/>
        <v>1.0020806698719684</v>
      </c>
      <c r="I1629" s="4">
        <f t="shared" si="302"/>
        <v>10994.124855644202</v>
      </c>
      <c r="J1629" s="25">
        <f t="shared" si="309"/>
        <v>14808.841276144069</v>
      </c>
      <c r="K1629" s="15">
        <f t="shared" si="303"/>
        <v>14839.653586026105</v>
      </c>
      <c r="L1629" s="36">
        <f t="shared" si="304"/>
        <v>-3822.6535860261047</v>
      </c>
      <c r="M1629" s="36">
        <f t="shared" si="305"/>
        <v>3822.6535860261047</v>
      </c>
      <c r="N1629" s="36">
        <f t="shared" si="306"/>
        <v>0.34697772406518151</v>
      </c>
      <c r="O1629" s="36">
        <f t="shared" si="307"/>
        <v>14612680.438758237</v>
      </c>
      <c r="P1629" s="35">
        <f t="shared" si="310"/>
        <v>14612680.438758237</v>
      </c>
    </row>
    <row r="1630" spans="1:16" x14ac:dyDescent="0.4">
      <c r="A1630" s="1">
        <v>1629</v>
      </c>
      <c r="B1630" s="21">
        <v>41442</v>
      </c>
      <c r="C1630" s="43">
        <v>1</v>
      </c>
      <c r="D1630" s="23">
        <v>14801</v>
      </c>
      <c r="E1630" s="25">
        <f t="shared" si="311"/>
        <v>13830</v>
      </c>
      <c r="F1630" s="25">
        <f t="shared" si="312"/>
        <v>14036.25</v>
      </c>
      <c r="G1630" s="25">
        <f t="shared" si="301"/>
        <v>1.0544839255499154</v>
      </c>
      <c r="H1630" s="25">
        <f t="shared" si="308"/>
        <v>0.99569607902686397</v>
      </c>
      <c r="I1630" s="4">
        <f t="shared" si="302"/>
        <v>14864.977689241927</v>
      </c>
      <c r="J1630" s="25">
        <f t="shared" si="309"/>
        <v>14809.010714028129</v>
      </c>
      <c r="K1630" s="15">
        <f t="shared" si="303"/>
        <v>14745.273902224628</v>
      </c>
      <c r="L1630" s="36">
        <f t="shared" si="304"/>
        <v>55.726097775372182</v>
      </c>
      <c r="M1630" s="36">
        <f t="shared" si="305"/>
        <v>55.726097775372182</v>
      </c>
      <c r="N1630" s="36">
        <f t="shared" si="306"/>
        <v>3.7650224833033026E-3</v>
      </c>
      <c r="O1630" s="36">
        <f t="shared" si="307"/>
        <v>3105.3979732703406</v>
      </c>
      <c r="P1630" s="35">
        <f t="shared" si="310"/>
        <v>3105.3979732703406</v>
      </c>
    </row>
    <row r="1631" spans="1:16" x14ac:dyDescent="0.4">
      <c r="A1631" s="1">
        <v>1630</v>
      </c>
      <c r="B1631" s="21">
        <v>41443</v>
      </c>
      <c r="C1631" s="43">
        <v>2</v>
      </c>
      <c r="D1631" s="23">
        <v>15391</v>
      </c>
      <c r="E1631" s="25">
        <f t="shared" si="311"/>
        <v>14242.5</v>
      </c>
      <c r="F1631" s="25">
        <f t="shared" si="312"/>
        <v>14474</v>
      </c>
      <c r="G1631" s="25">
        <f t="shared" si="301"/>
        <v>1.0633549813458616</v>
      </c>
      <c r="H1631" s="25">
        <f t="shared" si="308"/>
        <v>0.99867359391021715</v>
      </c>
      <c r="I1631" s="4">
        <f t="shared" si="302"/>
        <v>15411.441830296038</v>
      </c>
      <c r="J1631" s="25">
        <f t="shared" si="309"/>
        <v>14809.180151912189</v>
      </c>
      <c r="K1631" s="15">
        <f t="shared" si="303"/>
        <v>14789.537165174001</v>
      </c>
      <c r="L1631" s="36">
        <f t="shared" si="304"/>
        <v>601.46283482599938</v>
      </c>
      <c r="M1631" s="36">
        <f t="shared" si="305"/>
        <v>601.46283482599938</v>
      </c>
      <c r="N1631" s="36">
        <f t="shared" si="306"/>
        <v>3.907886653407832E-2</v>
      </c>
      <c r="O1631" s="36">
        <f t="shared" si="307"/>
        <v>361757.54167692742</v>
      </c>
      <c r="P1631" s="35">
        <f t="shared" si="310"/>
        <v>361757.54167692742</v>
      </c>
    </row>
    <row r="1632" spans="1:16" x14ac:dyDescent="0.4">
      <c r="A1632" s="1">
        <v>1631</v>
      </c>
      <c r="B1632" s="21">
        <v>41444</v>
      </c>
      <c r="C1632" s="43">
        <v>3</v>
      </c>
      <c r="D1632" s="23">
        <v>15761</v>
      </c>
      <c r="E1632" s="25">
        <f t="shared" si="311"/>
        <v>14705.5</v>
      </c>
      <c r="F1632" s="25">
        <f t="shared" si="312"/>
        <v>14873.875</v>
      </c>
      <c r="G1632" s="25">
        <f t="shared" si="301"/>
        <v>1.0596431662898875</v>
      </c>
      <c r="H1632" s="25">
        <f t="shared" si="308"/>
        <v>1.0035496571909501</v>
      </c>
      <c r="I1632" s="4">
        <f t="shared" si="302"/>
        <v>15705.25174022463</v>
      </c>
      <c r="J1632" s="25">
        <f t="shared" si="309"/>
        <v>14809.349589796249</v>
      </c>
      <c r="K1632" s="15">
        <f t="shared" si="303"/>
        <v>14861.917704060965</v>
      </c>
      <c r="L1632" s="36">
        <f t="shared" si="304"/>
        <v>899.08229593903525</v>
      </c>
      <c r="M1632" s="36">
        <f t="shared" si="305"/>
        <v>899.08229593903525</v>
      </c>
      <c r="N1632" s="36">
        <f t="shared" si="306"/>
        <v>5.7044749440964104E-2</v>
      </c>
      <c r="O1632" s="36">
        <f t="shared" si="307"/>
        <v>808348.97487100691</v>
      </c>
      <c r="P1632" s="35">
        <f t="shared" si="310"/>
        <v>808348.97487100691</v>
      </c>
    </row>
    <row r="1633" spans="1:16" x14ac:dyDescent="0.4">
      <c r="A1633" s="1">
        <v>1632</v>
      </c>
      <c r="B1633" s="21">
        <v>41445</v>
      </c>
      <c r="C1633" s="43">
        <v>4</v>
      </c>
      <c r="D1633" s="23">
        <v>12869</v>
      </c>
      <c r="E1633" s="25">
        <f t="shared" si="311"/>
        <v>15042.25</v>
      </c>
      <c r="F1633" s="25">
        <f t="shared" si="312"/>
        <v>14950.75</v>
      </c>
      <c r="G1633" s="25">
        <f t="shared" si="301"/>
        <v>0.86075949367088611</v>
      </c>
      <c r="H1633" s="25">
        <f t="shared" si="308"/>
        <v>1.0020806698719684</v>
      </c>
      <c r="I1633" s="4">
        <f t="shared" si="302"/>
        <v>12842.279456048402</v>
      </c>
      <c r="J1633" s="25">
        <f t="shared" si="309"/>
        <v>14809.519027680308</v>
      </c>
      <c r="K1633" s="15">
        <f t="shared" si="303"/>
        <v>14840.332747739545</v>
      </c>
      <c r="L1633" s="36">
        <f t="shared" si="304"/>
        <v>-1971.3327477395451</v>
      </c>
      <c r="M1633" s="36">
        <f t="shared" si="305"/>
        <v>1971.3327477395451</v>
      </c>
      <c r="N1633" s="36">
        <f t="shared" si="306"/>
        <v>0.15318461012817974</v>
      </c>
      <c r="O1633" s="36">
        <f t="shared" si="307"/>
        <v>3886152.8023103448</v>
      </c>
      <c r="P1633" s="35">
        <f t="shared" si="310"/>
        <v>3886152.8023103448</v>
      </c>
    </row>
    <row r="1634" spans="1:16" x14ac:dyDescent="0.4">
      <c r="A1634" s="1">
        <v>1633</v>
      </c>
      <c r="B1634" s="21">
        <v>41446</v>
      </c>
      <c r="C1634" s="43">
        <v>1</v>
      </c>
      <c r="D1634" s="23">
        <v>16148</v>
      </c>
      <c r="E1634" s="25">
        <f t="shared" si="311"/>
        <v>14859.25</v>
      </c>
      <c r="F1634" s="25">
        <f t="shared" si="312"/>
        <v>14509.375</v>
      </c>
      <c r="G1634" s="25">
        <f t="shared" si="301"/>
        <v>1.1129356019814776</v>
      </c>
      <c r="H1634" s="25">
        <f t="shared" si="308"/>
        <v>0.99569607902686397</v>
      </c>
      <c r="I1634" s="4">
        <f t="shared" si="302"/>
        <v>16217.800130118143</v>
      </c>
      <c r="J1634" s="25">
        <f t="shared" si="309"/>
        <v>14809.688465564368</v>
      </c>
      <c r="K1634" s="15">
        <f t="shared" si="303"/>
        <v>14745.948736771814</v>
      </c>
      <c r="L1634" s="36">
        <f t="shared" si="304"/>
        <v>1402.0512632281861</v>
      </c>
      <c r="M1634" s="36">
        <f t="shared" si="305"/>
        <v>1402.0512632281861</v>
      </c>
      <c r="N1634" s="36">
        <f t="shared" si="306"/>
        <v>8.6825072035433867E-2</v>
      </c>
      <c r="O1634" s="36">
        <f t="shared" si="307"/>
        <v>1965747.7447197526</v>
      </c>
      <c r="P1634" s="35">
        <f t="shared" si="310"/>
        <v>1965747.7447197526</v>
      </c>
    </row>
    <row r="1635" spans="1:16" x14ac:dyDescent="0.4">
      <c r="A1635" s="1">
        <v>1634</v>
      </c>
      <c r="B1635" s="21">
        <v>41447</v>
      </c>
      <c r="C1635" s="43">
        <v>2</v>
      </c>
      <c r="D1635" s="23">
        <v>14659</v>
      </c>
      <c r="E1635" s="25">
        <f t="shared" si="311"/>
        <v>14159.5</v>
      </c>
      <c r="F1635" s="25">
        <f t="shared" si="312"/>
        <v>14515.75</v>
      </c>
      <c r="G1635" s="25">
        <f t="shared" si="301"/>
        <v>1.0098685910132097</v>
      </c>
      <c r="H1635" s="25">
        <f t="shared" si="308"/>
        <v>0.99867359391021715</v>
      </c>
      <c r="I1635" s="4">
        <f t="shared" si="302"/>
        <v>14678.469611481361</v>
      </c>
      <c r="J1635" s="25">
        <f t="shared" si="309"/>
        <v>14809.857903448428</v>
      </c>
      <c r="K1635" s="15">
        <f t="shared" si="303"/>
        <v>14790.214017736476</v>
      </c>
      <c r="L1635" s="36">
        <f t="shared" si="304"/>
        <v>-131.21401773647631</v>
      </c>
      <c r="M1635" s="36">
        <f t="shared" si="305"/>
        <v>131.21401773647631</v>
      </c>
      <c r="N1635" s="36">
        <f t="shared" si="306"/>
        <v>8.9510892787008876E-3</v>
      </c>
      <c r="O1635" s="36">
        <f t="shared" si="307"/>
        <v>17217.118450548318</v>
      </c>
      <c r="P1635" s="35">
        <f t="shared" si="310"/>
        <v>17217.118450548318</v>
      </c>
    </row>
    <row r="1636" spans="1:16" x14ac:dyDescent="0.4">
      <c r="A1636" s="1">
        <v>1635</v>
      </c>
      <c r="B1636" s="21">
        <v>41448</v>
      </c>
      <c r="C1636" s="43">
        <v>3</v>
      </c>
      <c r="D1636" s="23">
        <v>12962</v>
      </c>
      <c r="E1636" s="25">
        <f t="shared" si="311"/>
        <v>14872</v>
      </c>
      <c r="F1636" s="25">
        <f t="shared" si="312"/>
        <v>14796.375</v>
      </c>
      <c r="G1636" s="25">
        <f t="shared" si="301"/>
        <v>0.87602537783747714</v>
      </c>
      <c r="H1636" s="25">
        <f t="shared" si="308"/>
        <v>1.0035496571909501</v>
      </c>
      <c r="I1636" s="4">
        <f t="shared" si="302"/>
        <v>12916.152087861916</v>
      </c>
      <c r="J1636" s="25">
        <f t="shared" si="309"/>
        <v>14810.027341332489</v>
      </c>
      <c r="K1636" s="15">
        <f t="shared" si="303"/>
        <v>14862.597861382817</v>
      </c>
      <c r="L1636" s="36">
        <f t="shared" si="304"/>
        <v>-1900.5978613828174</v>
      </c>
      <c r="M1636" s="36">
        <f t="shared" si="305"/>
        <v>1900.5978613828174</v>
      </c>
      <c r="N1636" s="36">
        <f t="shared" si="306"/>
        <v>0.14662844170520115</v>
      </c>
      <c r="O1636" s="36">
        <f t="shared" si="307"/>
        <v>3612272.2306929394</v>
      </c>
      <c r="P1636" s="35">
        <f t="shared" si="310"/>
        <v>3612272.2306929394</v>
      </c>
    </row>
    <row r="1637" spans="1:16" x14ac:dyDescent="0.4">
      <c r="A1637" s="1">
        <v>1636</v>
      </c>
      <c r="B1637" s="21">
        <v>41449</v>
      </c>
      <c r="C1637" s="43">
        <v>4</v>
      </c>
      <c r="D1637" s="23">
        <v>15719</v>
      </c>
      <c r="E1637" s="25">
        <f t="shared" si="311"/>
        <v>14720.75</v>
      </c>
      <c r="F1637" s="25">
        <f t="shared" si="312"/>
        <v>14997</v>
      </c>
      <c r="G1637" s="25">
        <f t="shared" si="301"/>
        <v>1.0481429619257185</v>
      </c>
      <c r="H1637" s="25">
        <f t="shared" si="308"/>
        <v>1.0020806698719684</v>
      </c>
      <c r="I1637" s="4">
        <f t="shared" si="302"/>
        <v>15686.361859478189</v>
      </c>
      <c r="J1637" s="25">
        <f t="shared" si="309"/>
        <v>14810.196779216549</v>
      </c>
      <c r="K1637" s="15">
        <f t="shared" si="303"/>
        <v>14841.011909452989</v>
      </c>
      <c r="L1637" s="36">
        <f t="shared" si="304"/>
        <v>877.98809054701087</v>
      </c>
      <c r="M1637" s="36">
        <f t="shared" si="305"/>
        <v>877.98809054701087</v>
      </c>
      <c r="N1637" s="36">
        <f t="shared" si="306"/>
        <v>5.5855212834595769E-2</v>
      </c>
      <c r="O1637" s="36">
        <f t="shared" si="307"/>
        <v>770863.08714238612</v>
      </c>
      <c r="P1637" s="35">
        <f t="shared" si="310"/>
        <v>770863.08714238612</v>
      </c>
    </row>
    <row r="1638" spans="1:16" x14ac:dyDescent="0.4">
      <c r="A1638" s="1">
        <v>1637</v>
      </c>
      <c r="B1638" s="21">
        <v>41450</v>
      </c>
      <c r="C1638" s="43">
        <v>1</v>
      </c>
      <c r="D1638" s="23">
        <v>15543</v>
      </c>
      <c r="E1638" s="25">
        <f t="shared" si="311"/>
        <v>15273.25</v>
      </c>
      <c r="F1638" s="25">
        <f t="shared" si="312"/>
        <v>15374.5</v>
      </c>
      <c r="G1638" s="25">
        <f t="shared" si="301"/>
        <v>1.0109597060066995</v>
      </c>
      <c r="H1638" s="25">
        <f t="shared" si="308"/>
        <v>0.99569607902686397</v>
      </c>
      <c r="I1638" s="4">
        <f t="shared" si="302"/>
        <v>15610.185002627341</v>
      </c>
      <c r="J1638" s="25">
        <f t="shared" si="309"/>
        <v>14810.366217100609</v>
      </c>
      <c r="K1638" s="15">
        <f t="shared" si="303"/>
        <v>14746.623571319004</v>
      </c>
      <c r="L1638" s="36">
        <f t="shared" si="304"/>
        <v>796.37642868099647</v>
      </c>
      <c r="M1638" s="36">
        <f t="shared" si="305"/>
        <v>796.37642868099647</v>
      </c>
      <c r="N1638" s="36">
        <f t="shared" si="306"/>
        <v>5.1236983123013349E-2</v>
      </c>
      <c r="O1638" s="36">
        <f t="shared" si="307"/>
        <v>634215.41615869827</v>
      </c>
      <c r="P1638" s="35">
        <f t="shared" si="310"/>
        <v>634215.41615869827</v>
      </c>
    </row>
    <row r="1639" spans="1:16" x14ac:dyDescent="0.4">
      <c r="A1639" s="1">
        <v>1638</v>
      </c>
      <c r="B1639" s="21">
        <v>41451</v>
      </c>
      <c r="C1639" s="43">
        <v>2</v>
      </c>
      <c r="D1639" s="23">
        <v>16869</v>
      </c>
      <c r="E1639" s="25">
        <f t="shared" si="311"/>
        <v>15475.75</v>
      </c>
      <c r="F1639" s="25">
        <f t="shared" si="312"/>
        <v>15664.375</v>
      </c>
      <c r="G1639" s="25">
        <f t="shared" si="301"/>
        <v>1.0769022064397717</v>
      </c>
      <c r="H1639" s="25">
        <f t="shared" si="308"/>
        <v>0.99867359391021715</v>
      </c>
      <c r="I1639" s="4">
        <f t="shared" si="302"/>
        <v>16891.404862274307</v>
      </c>
      <c r="J1639" s="25">
        <f t="shared" si="309"/>
        <v>14810.535654984669</v>
      </c>
      <c r="K1639" s="15">
        <f t="shared" si="303"/>
        <v>14790.890870298952</v>
      </c>
      <c r="L1639" s="36">
        <f t="shared" si="304"/>
        <v>2078.109129701048</v>
      </c>
      <c r="M1639" s="36">
        <f t="shared" si="305"/>
        <v>2078.109129701048</v>
      </c>
      <c r="N1639" s="36">
        <f t="shared" si="306"/>
        <v>0.12319100893360888</v>
      </c>
      <c r="O1639" s="36">
        <f t="shared" si="307"/>
        <v>4318537.5549468473</v>
      </c>
      <c r="P1639" s="35">
        <f t="shared" si="310"/>
        <v>4318537.5549468473</v>
      </c>
    </row>
    <row r="1640" spans="1:16" x14ac:dyDescent="0.4">
      <c r="A1640" s="1">
        <v>1639</v>
      </c>
      <c r="B1640" s="21">
        <v>41452</v>
      </c>
      <c r="C1640" s="43">
        <v>3</v>
      </c>
      <c r="D1640" s="23">
        <v>13772</v>
      </c>
      <c r="E1640" s="25">
        <f t="shared" si="311"/>
        <v>15853</v>
      </c>
      <c r="F1640" s="25">
        <f t="shared" si="312"/>
        <v>15813.75</v>
      </c>
      <c r="G1640" s="25">
        <f t="shared" si="301"/>
        <v>0.870887676863489</v>
      </c>
      <c r="H1640" s="25">
        <f t="shared" si="308"/>
        <v>1.0035496571909501</v>
      </c>
      <c r="I1640" s="4">
        <f t="shared" si="302"/>
        <v>13723.287035490997</v>
      </c>
      <c r="J1640" s="25">
        <f t="shared" si="309"/>
        <v>14810.705092868729</v>
      </c>
      <c r="K1640" s="15">
        <f t="shared" si="303"/>
        <v>14863.278018704672</v>
      </c>
      <c r="L1640" s="36">
        <f t="shared" si="304"/>
        <v>-1091.2780187046719</v>
      </c>
      <c r="M1640" s="36">
        <f t="shared" si="305"/>
        <v>1091.2780187046719</v>
      </c>
      <c r="N1640" s="36">
        <f t="shared" si="306"/>
        <v>7.9238891860635485E-2</v>
      </c>
      <c r="O1640" s="36">
        <f t="shared" si="307"/>
        <v>1190887.7141079942</v>
      </c>
      <c r="P1640" s="35">
        <f t="shared" si="310"/>
        <v>1190887.7141079942</v>
      </c>
    </row>
    <row r="1641" spans="1:16" x14ac:dyDescent="0.4">
      <c r="A1641" s="1">
        <v>1640</v>
      </c>
      <c r="B1641" s="21">
        <v>41453</v>
      </c>
      <c r="C1641" s="43">
        <v>4</v>
      </c>
      <c r="D1641" s="23">
        <v>17228</v>
      </c>
      <c r="E1641" s="25">
        <f t="shared" si="311"/>
        <v>15774.5</v>
      </c>
      <c r="F1641" s="25">
        <f t="shared" si="312"/>
        <v>15390.375</v>
      </c>
      <c r="G1641" s="25">
        <f t="shared" si="301"/>
        <v>1.1194009242789731</v>
      </c>
      <c r="H1641" s="25">
        <f t="shared" si="308"/>
        <v>1.0020806698719684</v>
      </c>
      <c r="I1641" s="4">
        <f t="shared" si="302"/>
        <v>17192.228647820488</v>
      </c>
      <c r="J1641" s="25">
        <f t="shared" si="309"/>
        <v>14810.87453075279</v>
      </c>
      <c r="K1641" s="15">
        <f t="shared" si="303"/>
        <v>14841.691071166431</v>
      </c>
      <c r="L1641" s="36">
        <f t="shared" si="304"/>
        <v>2386.3089288335686</v>
      </c>
      <c r="M1641" s="36">
        <f t="shared" si="305"/>
        <v>2386.3089288335686</v>
      </c>
      <c r="N1641" s="36">
        <f t="shared" si="306"/>
        <v>0.13851340427406367</v>
      </c>
      <c r="O1641" s="36">
        <f t="shared" si="307"/>
        <v>5694470.3038308136</v>
      </c>
      <c r="P1641" s="35">
        <f t="shared" si="310"/>
        <v>5694470.3038308136</v>
      </c>
    </row>
    <row r="1642" spans="1:16" x14ac:dyDescent="0.4">
      <c r="A1642" s="1">
        <v>1641</v>
      </c>
      <c r="B1642" s="21">
        <v>41454</v>
      </c>
      <c r="C1642" s="43">
        <v>1</v>
      </c>
      <c r="D1642" s="23">
        <v>15229</v>
      </c>
      <c r="E1642" s="25">
        <f t="shared" si="311"/>
        <v>15006.25</v>
      </c>
      <c r="F1642" s="25">
        <f t="shared" si="312"/>
        <v>15418.125</v>
      </c>
      <c r="G1642" s="25">
        <f t="shared" si="301"/>
        <v>0.98773359276825168</v>
      </c>
      <c r="H1642" s="25">
        <f t="shared" si="308"/>
        <v>0.99569607902686397</v>
      </c>
      <c r="I1642" s="4">
        <f t="shared" si="302"/>
        <v>15294.827729846991</v>
      </c>
      <c r="J1642" s="25">
        <f t="shared" si="309"/>
        <v>14811.04396863685</v>
      </c>
      <c r="K1642" s="15">
        <f t="shared" si="303"/>
        <v>14747.298405866193</v>
      </c>
      <c r="L1642" s="36">
        <f t="shared" si="304"/>
        <v>481.70159413380679</v>
      </c>
      <c r="M1642" s="36">
        <f t="shared" si="305"/>
        <v>481.70159413380679</v>
      </c>
      <c r="N1642" s="36">
        <f t="shared" si="306"/>
        <v>3.1630546597531471E-2</v>
      </c>
      <c r="O1642" s="36">
        <f t="shared" si="307"/>
        <v>232036.42579105071</v>
      </c>
      <c r="P1642" s="35">
        <f t="shared" si="310"/>
        <v>232036.42579105071</v>
      </c>
    </row>
    <row r="1643" spans="1:16" x14ac:dyDescent="0.4">
      <c r="A1643" s="1">
        <v>1642</v>
      </c>
      <c r="B1643" s="21">
        <v>41455</v>
      </c>
      <c r="C1643" s="43">
        <v>2</v>
      </c>
      <c r="D1643" s="23">
        <v>13796</v>
      </c>
      <c r="E1643" s="25">
        <f t="shared" si="311"/>
        <v>15830</v>
      </c>
      <c r="F1643" s="25">
        <f t="shared" si="312"/>
        <v>15860.25</v>
      </c>
      <c r="G1643" s="25">
        <f t="shared" si="301"/>
        <v>0.86984757491212306</v>
      </c>
      <c r="H1643" s="25">
        <f t="shared" si="308"/>
        <v>0.99867359391021715</v>
      </c>
      <c r="I1643" s="4">
        <f t="shared" si="302"/>
        <v>13814.323402687554</v>
      </c>
      <c r="J1643" s="25">
        <f t="shared" si="309"/>
        <v>14811.213406520908</v>
      </c>
      <c r="K1643" s="15">
        <f t="shared" si="303"/>
        <v>14791.567722861426</v>
      </c>
      <c r="L1643" s="36">
        <f t="shared" si="304"/>
        <v>-995.56772286142586</v>
      </c>
      <c r="M1643" s="36">
        <f t="shared" si="305"/>
        <v>995.56772286142586</v>
      </c>
      <c r="N1643" s="36">
        <f t="shared" si="306"/>
        <v>7.2163505571283412E-2</v>
      </c>
      <c r="O1643" s="36">
        <f t="shared" si="307"/>
        <v>991155.0908034849</v>
      </c>
      <c r="P1643" s="35">
        <f t="shared" si="310"/>
        <v>991155.0908034849</v>
      </c>
    </row>
    <row r="1644" spans="1:16" x14ac:dyDescent="0.4">
      <c r="A1644" s="1">
        <v>1643</v>
      </c>
      <c r="B1644" s="21">
        <v>41456</v>
      </c>
      <c r="C1644" s="43">
        <v>3</v>
      </c>
      <c r="D1644" s="23">
        <v>17067</v>
      </c>
      <c r="E1644" s="25">
        <f t="shared" si="311"/>
        <v>15890.5</v>
      </c>
      <c r="F1644" s="25">
        <f t="shared" si="312"/>
        <v>16161.625</v>
      </c>
      <c r="G1644" s="25">
        <f t="shared" si="301"/>
        <v>1.0560200474890364</v>
      </c>
      <c r="H1644" s="25">
        <f t="shared" si="308"/>
        <v>1.0035496571909501</v>
      </c>
      <c r="I1644" s="4">
        <f t="shared" si="302"/>
        <v>17006.632285414235</v>
      </c>
      <c r="J1644" s="25">
        <f t="shared" si="309"/>
        <v>14811.382844404969</v>
      </c>
      <c r="K1644" s="15">
        <f t="shared" si="303"/>
        <v>14863.958176026526</v>
      </c>
      <c r="L1644" s="36">
        <f t="shared" si="304"/>
        <v>2203.0418239734736</v>
      </c>
      <c r="M1644" s="36">
        <f t="shared" si="305"/>
        <v>2203.0418239734736</v>
      </c>
      <c r="N1644" s="36">
        <f t="shared" si="306"/>
        <v>0.12908196074139999</v>
      </c>
      <c r="O1644" s="36">
        <f t="shared" si="307"/>
        <v>4853393.2781763691</v>
      </c>
      <c r="P1644" s="35">
        <f t="shared" si="310"/>
        <v>4853393.2781763691</v>
      </c>
    </row>
    <row r="1645" spans="1:16" x14ac:dyDescent="0.4">
      <c r="A1645" s="1">
        <v>1644</v>
      </c>
      <c r="B1645" s="21">
        <v>41457</v>
      </c>
      <c r="C1645" s="43">
        <v>4</v>
      </c>
      <c r="D1645" s="23">
        <v>17470</v>
      </c>
      <c r="E1645" s="25">
        <f t="shared" si="311"/>
        <v>16432.75</v>
      </c>
      <c r="F1645" s="25">
        <f t="shared" si="312"/>
        <v>16379.125</v>
      </c>
      <c r="G1645" s="25">
        <f t="shared" ref="G1645:G1708" si="313">D1645/F1645</f>
        <v>1.0666015431227247</v>
      </c>
      <c r="H1645" s="25">
        <f t="shared" si="308"/>
        <v>1.0020806698719684</v>
      </c>
      <c r="I1645" s="4">
        <f t="shared" ref="I1645:I1708" si="314">D1645/H1645</f>
        <v>17433.72617119944</v>
      </c>
      <c r="J1645" s="25">
        <f t="shared" si="309"/>
        <v>14811.552282289029</v>
      </c>
      <c r="K1645" s="15">
        <f t="shared" ref="K1645:K1708" si="315">H1645*J1645</f>
        <v>14842.370232879874</v>
      </c>
      <c r="L1645" s="36">
        <f t="shared" ref="L1645:L1708" si="316">D1645-K1645</f>
        <v>2627.6297671201264</v>
      </c>
      <c r="M1645" s="36">
        <f t="shared" ref="M1645:M1708" si="317">ABS(L1645)</f>
        <v>2627.6297671201264</v>
      </c>
      <c r="N1645" s="36">
        <f t="shared" ref="N1645:N1708" si="318">M1645/D1645</f>
        <v>0.15040811488953212</v>
      </c>
      <c r="O1645" s="36">
        <f t="shared" ref="O1645:O1708" si="319">L1645^2</f>
        <v>6904438.1930557694</v>
      </c>
      <c r="P1645" s="35">
        <f t="shared" si="310"/>
        <v>6904438.1930557694</v>
      </c>
    </row>
    <row r="1646" spans="1:16" x14ac:dyDescent="0.4">
      <c r="A1646" s="1">
        <v>1645</v>
      </c>
      <c r="B1646" s="21">
        <v>41458</v>
      </c>
      <c r="C1646" s="43">
        <v>1</v>
      </c>
      <c r="D1646" s="23">
        <v>17398</v>
      </c>
      <c r="E1646" s="25">
        <f t="shared" si="311"/>
        <v>16325.5</v>
      </c>
      <c r="F1646" s="25">
        <f t="shared" si="312"/>
        <v>16277.125</v>
      </c>
      <c r="G1646" s="25">
        <f t="shared" si="313"/>
        <v>1.068861976546841</v>
      </c>
      <c r="H1646" s="25">
        <f t="shared" si="308"/>
        <v>0.99569607902686397</v>
      </c>
      <c r="I1646" s="4">
        <f t="shared" si="314"/>
        <v>17473.203286090877</v>
      </c>
      <c r="J1646" s="25">
        <f t="shared" si="309"/>
        <v>14811.721720173089</v>
      </c>
      <c r="K1646" s="15">
        <f t="shared" si="315"/>
        <v>14747.973240413381</v>
      </c>
      <c r="L1646" s="36">
        <f t="shared" si="316"/>
        <v>2650.0267595866189</v>
      </c>
      <c r="M1646" s="36">
        <f t="shared" si="317"/>
        <v>2650.0267595866189</v>
      </c>
      <c r="N1646" s="36">
        <f t="shared" si="318"/>
        <v>0.15231789628616041</v>
      </c>
      <c r="O1646" s="36">
        <f t="shared" si="319"/>
        <v>7022641.8265251555</v>
      </c>
      <c r="P1646" s="35">
        <f t="shared" si="310"/>
        <v>7022641.8265251555</v>
      </c>
    </row>
    <row r="1647" spans="1:16" x14ac:dyDescent="0.4">
      <c r="A1647" s="1">
        <v>1646</v>
      </c>
      <c r="B1647" s="21">
        <v>41459</v>
      </c>
      <c r="C1647" s="43">
        <v>2</v>
      </c>
      <c r="D1647" s="23">
        <v>13367</v>
      </c>
      <c r="E1647" s="25">
        <f t="shared" si="311"/>
        <v>16228.75</v>
      </c>
      <c r="F1647" s="25">
        <f t="shared" si="312"/>
        <v>15925.625</v>
      </c>
      <c r="G1647" s="25">
        <f t="shared" si="313"/>
        <v>0.83933911541933204</v>
      </c>
      <c r="H1647" s="25">
        <f t="shared" si="308"/>
        <v>0.99867359391021715</v>
      </c>
      <c r="I1647" s="4">
        <f t="shared" si="314"/>
        <v>13384.7536187101</v>
      </c>
      <c r="J1647" s="25">
        <f t="shared" si="309"/>
        <v>14811.891158057149</v>
      </c>
      <c r="K1647" s="15">
        <f t="shared" si="315"/>
        <v>14792.244575423902</v>
      </c>
      <c r="L1647" s="36">
        <f t="shared" si="316"/>
        <v>-1425.2445754239016</v>
      </c>
      <c r="M1647" s="36">
        <f t="shared" si="317"/>
        <v>1425.2445754239016</v>
      </c>
      <c r="N1647" s="36">
        <f t="shared" si="318"/>
        <v>0.10662411726070932</v>
      </c>
      <c r="O1647" s="36">
        <f t="shared" si="319"/>
        <v>2031322.0997752573</v>
      </c>
      <c r="P1647" s="35">
        <f t="shared" si="310"/>
        <v>2031322.0997752573</v>
      </c>
    </row>
    <row r="1648" spans="1:16" x14ac:dyDescent="0.4">
      <c r="A1648" s="1">
        <v>1647</v>
      </c>
      <c r="B1648" s="21">
        <v>41460</v>
      </c>
      <c r="C1648" s="43">
        <v>3</v>
      </c>
      <c r="D1648" s="23">
        <v>16680</v>
      </c>
      <c r="E1648" s="25">
        <f t="shared" si="311"/>
        <v>15622.5</v>
      </c>
      <c r="F1648" s="25">
        <f t="shared" si="312"/>
        <v>15113.75</v>
      </c>
      <c r="G1648" s="25">
        <f t="shared" si="313"/>
        <v>1.1036307997684227</v>
      </c>
      <c r="H1648" s="25">
        <f t="shared" si="308"/>
        <v>1.0035496571909501</v>
      </c>
      <c r="I1648" s="4">
        <f t="shared" si="314"/>
        <v>16621.00114376923</v>
      </c>
      <c r="J1648" s="25">
        <f t="shared" si="309"/>
        <v>14812.06059594121</v>
      </c>
      <c r="K1648" s="15">
        <f t="shared" si="315"/>
        <v>14864.638333348381</v>
      </c>
      <c r="L1648" s="36">
        <f t="shared" si="316"/>
        <v>1815.3616666516191</v>
      </c>
      <c r="M1648" s="36">
        <f t="shared" si="317"/>
        <v>1815.3616666516191</v>
      </c>
      <c r="N1648" s="36">
        <f t="shared" si="318"/>
        <v>0.10883463229326254</v>
      </c>
      <c r="O1648" s="36">
        <f t="shared" si="319"/>
        <v>3295537.980748144</v>
      </c>
      <c r="P1648" s="35">
        <f t="shared" si="310"/>
        <v>3295537.980748144</v>
      </c>
    </row>
    <row r="1649" spans="1:16" x14ac:dyDescent="0.4">
      <c r="A1649" s="1">
        <v>1648</v>
      </c>
      <c r="B1649" s="21">
        <v>41461</v>
      </c>
      <c r="C1649" s="43">
        <v>4</v>
      </c>
      <c r="D1649" s="23">
        <v>15045</v>
      </c>
      <c r="E1649" s="25">
        <f t="shared" si="311"/>
        <v>14605</v>
      </c>
      <c r="F1649" s="25">
        <f t="shared" si="312"/>
        <v>14940.125</v>
      </c>
      <c r="G1649" s="25">
        <f t="shared" si="313"/>
        <v>1.0070196869169434</v>
      </c>
      <c r="H1649" s="25">
        <f t="shared" si="308"/>
        <v>1.0020806698719684</v>
      </c>
      <c r="I1649" s="4">
        <f t="shared" si="314"/>
        <v>15013.761319158302</v>
      </c>
      <c r="J1649" s="25">
        <f t="shared" si="309"/>
        <v>14812.23003382527</v>
      </c>
      <c r="K1649" s="15">
        <f t="shared" si="315"/>
        <v>14843.049394593316</v>
      </c>
      <c r="L1649" s="36">
        <f t="shared" si="316"/>
        <v>201.95060540668419</v>
      </c>
      <c r="M1649" s="36">
        <f t="shared" si="317"/>
        <v>201.95060540668419</v>
      </c>
      <c r="N1649" s="36">
        <f t="shared" si="318"/>
        <v>1.3423104380637036E-2</v>
      </c>
      <c r="O1649" s="36">
        <f t="shared" si="319"/>
        <v>40784.047024126259</v>
      </c>
      <c r="P1649" s="35">
        <f t="shared" si="310"/>
        <v>40784.047024126259</v>
      </c>
    </row>
    <row r="1650" spans="1:16" x14ac:dyDescent="0.4">
      <c r="A1650" s="1">
        <v>1649</v>
      </c>
      <c r="B1650" s="21">
        <v>41462</v>
      </c>
      <c r="C1650" s="43">
        <v>1</v>
      </c>
      <c r="D1650" s="23">
        <v>13328</v>
      </c>
      <c r="E1650" s="25">
        <f t="shared" si="311"/>
        <v>15275.25</v>
      </c>
      <c r="F1650" s="25">
        <f t="shared" si="312"/>
        <v>15267.125</v>
      </c>
      <c r="G1650" s="25">
        <f t="shared" si="313"/>
        <v>0.87298689176907895</v>
      </c>
      <c r="H1650" s="25">
        <f t="shared" si="308"/>
        <v>0.99569607902686397</v>
      </c>
      <c r="I1650" s="4">
        <f t="shared" si="314"/>
        <v>13385.610610243661</v>
      </c>
      <c r="J1650" s="25">
        <f t="shared" si="309"/>
        <v>14812.39947170933</v>
      </c>
      <c r="K1650" s="15">
        <f t="shared" si="315"/>
        <v>14748.648074960571</v>
      </c>
      <c r="L1650" s="36">
        <f t="shared" si="316"/>
        <v>-1420.6480749605707</v>
      </c>
      <c r="M1650" s="36">
        <f t="shared" si="317"/>
        <v>1420.6480749605707</v>
      </c>
      <c r="N1650" s="36">
        <f t="shared" si="318"/>
        <v>0.10659124211889036</v>
      </c>
      <c r="O1650" s="36">
        <f t="shared" si="319"/>
        <v>2018240.9528891754</v>
      </c>
      <c r="P1650" s="35">
        <f t="shared" si="310"/>
        <v>2018240.9528891754</v>
      </c>
    </row>
    <row r="1651" spans="1:16" x14ac:dyDescent="0.4">
      <c r="A1651" s="1">
        <v>1650</v>
      </c>
      <c r="B1651" s="21">
        <v>41463</v>
      </c>
      <c r="C1651" s="43">
        <v>2</v>
      </c>
      <c r="D1651" s="23">
        <v>16048</v>
      </c>
      <c r="E1651" s="25">
        <f t="shared" si="311"/>
        <v>15259</v>
      </c>
      <c r="F1651" s="25">
        <f t="shared" si="312"/>
        <v>15497.375</v>
      </c>
      <c r="G1651" s="25">
        <f t="shared" si="313"/>
        <v>1.0355302107614999</v>
      </c>
      <c r="H1651" s="25">
        <f t="shared" si="308"/>
        <v>0.99867359391021715</v>
      </c>
      <c r="I1651" s="4">
        <f t="shared" si="314"/>
        <v>16069.314436527246</v>
      </c>
      <c r="J1651" s="25">
        <f t="shared" si="309"/>
        <v>14812.56890959339</v>
      </c>
      <c r="K1651" s="15">
        <f t="shared" si="315"/>
        <v>14792.921427986377</v>
      </c>
      <c r="L1651" s="36">
        <f t="shared" si="316"/>
        <v>1255.0785720136228</v>
      </c>
      <c r="M1651" s="36">
        <f t="shared" si="317"/>
        <v>1255.0785720136228</v>
      </c>
      <c r="N1651" s="36">
        <f t="shared" si="318"/>
        <v>7.8207787388685363E-2</v>
      </c>
      <c r="O1651" s="36">
        <f t="shared" si="319"/>
        <v>1575222.2219277543</v>
      </c>
      <c r="P1651" s="35">
        <f t="shared" si="310"/>
        <v>1575222.2219277543</v>
      </c>
    </row>
    <row r="1652" spans="1:16" x14ac:dyDescent="0.4">
      <c r="A1652" s="1">
        <v>1651</v>
      </c>
      <c r="B1652" s="21">
        <v>41464</v>
      </c>
      <c r="C1652" s="43">
        <v>3</v>
      </c>
      <c r="D1652" s="23">
        <v>16615</v>
      </c>
      <c r="E1652" s="25">
        <f t="shared" si="311"/>
        <v>15735.75</v>
      </c>
      <c r="F1652" s="25">
        <f t="shared" si="312"/>
        <v>15781.625</v>
      </c>
      <c r="G1652" s="25">
        <f t="shared" si="313"/>
        <v>1.0528066659802144</v>
      </c>
      <c r="H1652" s="25">
        <f t="shared" si="308"/>
        <v>1.0035496571909501</v>
      </c>
      <c r="I1652" s="4">
        <f t="shared" si="314"/>
        <v>16556.231055379241</v>
      </c>
      <c r="J1652" s="25">
        <f t="shared" si="309"/>
        <v>14812.738347477451</v>
      </c>
      <c r="K1652" s="15">
        <f t="shared" si="315"/>
        <v>14865.318490670237</v>
      </c>
      <c r="L1652" s="36">
        <f t="shared" si="316"/>
        <v>1749.6815093297628</v>
      </c>
      <c r="M1652" s="36">
        <f t="shared" si="317"/>
        <v>1749.6815093297628</v>
      </c>
      <c r="N1652" s="36">
        <f t="shared" si="318"/>
        <v>0.10530734332409045</v>
      </c>
      <c r="O1652" s="36">
        <f t="shared" si="319"/>
        <v>3061385.3840904767</v>
      </c>
      <c r="P1652" s="35">
        <f t="shared" si="310"/>
        <v>3061385.3840904767</v>
      </c>
    </row>
    <row r="1653" spans="1:16" x14ac:dyDescent="0.4">
      <c r="A1653" s="1">
        <v>1652</v>
      </c>
      <c r="B1653" s="21">
        <v>41465</v>
      </c>
      <c r="C1653" s="43">
        <v>4</v>
      </c>
      <c r="D1653" s="23">
        <v>16952</v>
      </c>
      <c r="E1653" s="25">
        <f t="shared" si="311"/>
        <v>15827.5</v>
      </c>
      <c r="F1653" s="25">
        <f t="shared" si="312"/>
        <v>15943.375</v>
      </c>
      <c r="G1653" s="25">
        <f t="shared" si="313"/>
        <v>1.0632629540483116</v>
      </c>
      <c r="H1653" s="25">
        <f t="shared" si="308"/>
        <v>1.0020806698719684</v>
      </c>
      <c r="I1653" s="4">
        <f t="shared" si="314"/>
        <v>16916.801720330444</v>
      </c>
      <c r="J1653" s="25">
        <f t="shared" si="309"/>
        <v>14812.907785361509</v>
      </c>
      <c r="K1653" s="15">
        <f t="shared" si="315"/>
        <v>14843.728556306758</v>
      </c>
      <c r="L1653" s="36">
        <f t="shared" si="316"/>
        <v>2108.271443693242</v>
      </c>
      <c r="M1653" s="36">
        <f t="shared" si="317"/>
        <v>2108.271443693242</v>
      </c>
      <c r="N1653" s="36">
        <f t="shared" si="318"/>
        <v>0.12436712150148903</v>
      </c>
      <c r="O1653" s="36">
        <f t="shared" si="319"/>
        <v>4444808.4802923864</v>
      </c>
      <c r="P1653" s="35">
        <f t="shared" si="310"/>
        <v>4444808.4802923864</v>
      </c>
    </row>
    <row r="1654" spans="1:16" x14ac:dyDescent="0.4">
      <c r="A1654" s="1">
        <v>1653</v>
      </c>
      <c r="B1654" s="21">
        <v>41466</v>
      </c>
      <c r="C1654" s="43">
        <v>1</v>
      </c>
      <c r="D1654" s="23">
        <v>13695</v>
      </c>
      <c r="E1654" s="25">
        <f t="shared" si="311"/>
        <v>16059.25</v>
      </c>
      <c r="F1654" s="25">
        <f t="shared" si="312"/>
        <v>15782.125</v>
      </c>
      <c r="G1654" s="25">
        <f t="shared" si="313"/>
        <v>0.8677538671123185</v>
      </c>
      <c r="H1654" s="25">
        <f t="shared" si="308"/>
        <v>0.99569607902686397</v>
      </c>
      <c r="I1654" s="4">
        <f t="shared" si="314"/>
        <v>13754.196976837255</v>
      </c>
      <c r="J1654" s="25">
        <f t="shared" si="309"/>
        <v>14813.077223245569</v>
      </c>
      <c r="K1654" s="15">
        <f t="shared" si="315"/>
        <v>14749.322909507759</v>
      </c>
      <c r="L1654" s="36">
        <f t="shared" si="316"/>
        <v>-1054.3229095077586</v>
      </c>
      <c r="M1654" s="36">
        <f t="shared" si="317"/>
        <v>1054.3229095077586</v>
      </c>
      <c r="N1654" s="36">
        <f t="shared" si="318"/>
        <v>7.6985973677090813E-2</v>
      </c>
      <c r="O1654" s="36">
        <f t="shared" si="319"/>
        <v>1111596.7975129052</v>
      </c>
      <c r="P1654" s="35">
        <f t="shared" si="310"/>
        <v>1111596.7975129052</v>
      </c>
    </row>
    <row r="1655" spans="1:16" x14ac:dyDescent="0.4">
      <c r="A1655" s="1">
        <v>1654</v>
      </c>
      <c r="B1655" s="21">
        <v>41467</v>
      </c>
      <c r="C1655" s="43">
        <v>2</v>
      </c>
      <c r="D1655" s="23">
        <v>16975</v>
      </c>
      <c r="E1655" s="25">
        <f t="shared" si="311"/>
        <v>15505</v>
      </c>
      <c r="F1655" s="25">
        <f t="shared" si="312"/>
        <v>14938.5</v>
      </c>
      <c r="G1655" s="25">
        <f t="shared" si="313"/>
        <v>1.1363256016333634</v>
      </c>
      <c r="H1655" s="25">
        <f t="shared" si="308"/>
        <v>0.99867359391021715</v>
      </c>
      <c r="I1655" s="4">
        <f t="shared" si="314"/>
        <v>16997.545648058949</v>
      </c>
      <c r="J1655" s="25">
        <f t="shared" si="309"/>
        <v>14813.24666112963</v>
      </c>
      <c r="K1655" s="15">
        <f t="shared" si="315"/>
        <v>14793.598280548851</v>
      </c>
      <c r="L1655" s="36">
        <f t="shared" si="316"/>
        <v>2181.4017194511489</v>
      </c>
      <c r="M1655" s="36">
        <f t="shared" si="317"/>
        <v>2181.4017194511489</v>
      </c>
      <c r="N1655" s="36">
        <f t="shared" si="318"/>
        <v>0.12850672868637106</v>
      </c>
      <c r="O1655" s="36">
        <f t="shared" si="319"/>
        <v>4758513.4616244286</v>
      </c>
      <c r="P1655" s="35">
        <f t="shared" si="310"/>
        <v>4758513.4616244286</v>
      </c>
    </row>
    <row r="1656" spans="1:16" x14ac:dyDescent="0.4">
      <c r="A1656" s="1">
        <v>1655</v>
      </c>
      <c r="B1656" s="21">
        <v>41468</v>
      </c>
      <c r="C1656" s="43">
        <v>3</v>
      </c>
      <c r="D1656" s="23">
        <v>14398</v>
      </c>
      <c r="E1656" s="25">
        <f t="shared" si="311"/>
        <v>14372</v>
      </c>
      <c r="F1656" s="25">
        <f t="shared" si="312"/>
        <v>14617.25</v>
      </c>
      <c r="G1656" s="25">
        <f t="shared" si="313"/>
        <v>0.98500059860780931</v>
      </c>
      <c r="H1656" s="25">
        <f t="shared" si="308"/>
        <v>1.0035496571909501</v>
      </c>
      <c r="I1656" s="4">
        <f t="shared" si="314"/>
        <v>14347.072809831496</v>
      </c>
      <c r="J1656" s="25">
        <f t="shared" si="309"/>
        <v>14813.41609901369</v>
      </c>
      <c r="K1656" s="15">
        <f t="shared" si="315"/>
        <v>14865.99864799209</v>
      </c>
      <c r="L1656" s="36">
        <f t="shared" si="316"/>
        <v>-467.9986479920899</v>
      </c>
      <c r="M1656" s="36">
        <f t="shared" si="317"/>
        <v>467.9986479920899</v>
      </c>
      <c r="N1656" s="36">
        <f t="shared" si="318"/>
        <v>3.2504420613424775E-2</v>
      </c>
      <c r="O1656" s="36">
        <f t="shared" si="319"/>
        <v>219022.73452242409</v>
      </c>
      <c r="P1656" s="35">
        <f t="shared" si="310"/>
        <v>219022.73452242409</v>
      </c>
    </row>
    <row r="1657" spans="1:16" x14ac:dyDescent="0.4">
      <c r="A1657" s="1">
        <v>1656</v>
      </c>
      <c r="B1657" s="21">
        <v>41469</v>
      </c>
      <c r="C1657" s="43">
        <v>4</v>
      </c>
      <c r="D1657" s="23">
        <v>12420</v>
      </c>
      <c r="E1657" s="25">
        <f t="shared" si="311"/>
        <v>14862.5</v>
      </c>
      <c r="F1657" s="25">
        <f t="shared" si="312"/>
        <v>14764.125</v>
      </c>
      <c r="G1657" s="25">
        <f t="shared" si="313"/>
        <v>0.84122831525742303</v>
      </c>
      <c r="H1657" s="25">
        <f t="shared" si="308"/>
        <v>1.0020806698719684</v>
      </c>
      <c r="I1657" s="4">
        <f t="shared" si="314"/>
        <v>12394.211737051919</v>
      </c>
      <c r="J1657" s="25">
        <f t="shared" si="309"/>
        <v>14813.58553689775</v>
      </c>
      <c r="K1657" s="15">
        <f t="shared" si="315"/>
        <v>14844.4077180202</v>
      </c>
      <c r="L1657" s="36">
        <f t="shared" si="316"/>
        <v>-2424.4077180202003</v>
      </c>
      <c r="M1657" s="36">
        <f t="shared" si="317"/>
        <v>2424.4077180202003</v>
      </c>
      <c r="N1657" s="36">
        <f t="shared" si="318"/>
        <v>0.19520190966346218</v>
      </c>
      <c r="O1657" s="36">
        <f t="shared" si="319"/>
        <v>5877752.7831959147</v>
      </c>
      <c r="P1657" s="35">
        <f t="shared" si="310"/>
        <v>5877752.7831959147</v>
      </c>
    </row>
    <row r="1658" spans="1:16" x14ac:dyDescent="0.4">
      <c r="A1658" s="1">
        <v>1657</v>
      </c>
      <c r="B1658" s="21">
        <v>41470</v>
      </c>
      <c r="C1658" s="43">
        <v>1</v>
      </c>
      <c r="D1658" s="23">
        <v>15657</v>
      </c>
      <c r="E1658" s="25">
        <f t="shared" si="311"/>
        <v>14665.75</v>
      </c>
      <c r="F1658" s="25">
        <f t="shared" si="312"/>
        <v>14881.25</v>
      </c>
      <c r="G1658" s="25">
        <f t="shared" si="313"/>
        <v>1.0521293574128519</v>
      </c>
      <c r="H1658" s="25">
        <f t="shared" si="308"/>
        <v>0.99569607902686397</v>
      </c>
      <c r="I1658" s="4">
        <f t="shared" si="314"/>
        <v>15724.677770452054</v>
      </c>
      <c r="J1658" s="25">
        <f t="shared" si="309"/>
        <v>14813.75497478181</v>
      </c>
      <c r="K1658" s="15">
        <f t="shared" si="315"/>
        <v>14749.997744054948</v>
      </c>
      <c r="L1658" s="36">
        <f t="shared" si="316"/>
        <v>907.00225594505173</v>
      </c>
      <c r="M1658" s="36">
        <f t="shared" si="317"/>
        <v>907.00225594505173</v>
      </c>
      <c r="N1658" s="36">
        <f t="shared" si="318"/>
        <v>5.7929504754745592E-2</v>
      </c>
      <c r="O1658" s="36">
        <f t="shared" si="319"/>
        <v>822653.09228941309</v>
      </c>
      <c r="P1658" s="35">
        <f t="shared" si="310"/>
        <v>822653.09228941309</v>
      </c>
    </row>
    <row r="1659" spans="1:16" x14ac:dyDescent="0.4">
      <c r="A1659" s="1">
        <v>1658</v>
      </c>
      <c r="B1659" s="21">
        <v>41471</v>
      </c>
      <c r="C1659" s="43">
        <v>2</v>
      </c>
      <c r="D1659" s="23">
        <v>16188</v>
      </c>
      <c r="E1659" s="25">
        <f t="shared" si="311"/>
        <v>15096.75</v>
      </c>
      <c r="F1659" s="25">
        <f t="shared" si="312"/>
        <v>15180.625</v>
      </c>
      <c r="G1659" s="25">
        <f t="shared" si="313"/>
        <v>1.0663592572769567</v>
      </c>
      <c r="H1659" s="25">
        <f t="shared" si="308"/>
        <v>0.99867359391021715</v>
      </c>
      <c r="I1659" s="4">
        <f t="shared" si="314"/>
        <v>16209.50038001639</v>
      </c>
      <c r="J1659" s="25">
        <f t="shared" si="309"/>
        <v>14813.92441266587</v>
      </c>
      <c r="K1659" s="15">
        <f t="shared" si="315"/>
        <v>14794.275133111327</v>
      </c>
      <c r="L1659" s="36">
        <f t="shared" si="316"/>
        <v>1393.7248668886732</v>
      </c>
      <c r="M1659" s="36">
        <f t="shared" si="317"/>
        <v>1393.7248668886732</v>
      </c>
      <c r="N1659" s="36">
        <f t="shared" si="318"/>
        <v>8.6096174134462147E-2</v>
      </c>
      <c r="O1659" s="36">
        <f t="shared" si="319"/>
        <v>1942469.0045838498</v>
      </c>
      <c r="P1659" s="35">
        <f t="shared" si="310"/>
        <v>1942469.0045838498</v>
      </c>
    </row>
    <row r="1660" spans="1:16" x14ac:dyDescent="0.4">
      <c r="A1660" s="1">
        <v>1659</v>
      </c>
      <c r="B1660" s="21">
        <v>41472</v>
      </c>
      <c r="C1660" s="43">
        <v>3</v>
      </c>
      <c r="D1660" s="23">
        <v>16122</v>
      </c>
      <c r="E1660" s="25">
        <f t="shared" si="311"/>
        <v>15264.5</v>
      </c>
      <c r="F1660" s="25">
        <f t="shared" si="312"/>
        <v>15384.625</v>
      </c>
      <c r="G1660" s="25">
        <f t="shared" si="313"/>
        <v>1.0479293450441594</v>
      </c>
      <c r="H1660" s="25">
        <f t="shared" si="308"/>
        <v>1.0035496571909501</v>
      </c>
      <c r="I1660" s="4">
        <f t="shared" si="314"/>
        <v>16064.97484651364</v>
      </c>
      <c r="J1660" s="25">
        <f t="shared" si="309"/>
        <v>14814.093850549931</v>
      </c>
      <c r="K1660" s="15">
        <f t="shared" si="315"/>
        <v>14866.678805313946</v>
      </c>
      <c r="L1660" s="36">
        <f t="shared" si="316"/>
        <v>1255.3211946860538</v>
      </c>
      <c r="M1660" s="36">
        <f t="shared" si="317"/>
        <v>1255.3211946860538</v>
      </c>
      <c r="N1660" s="36">
        <f t="shared" si="318"/>
        <v>7.7863862714678933E-2</v>
      </c>
      <c r="O1660" s="36">
        <f t="shared" si="319"/>
        <v>1575831.3018280214</v>
      </c>
      <c r="P1660" s="35">
        <f t="shared" si="310"/>
        <v>1575831.3018280214</v>
      </c>
    </row>
    <row r="1661" spans="1:16" x14ac:dyDescent="0.4">
      <c r="A1661" s="1">
        <v>1660</v>
      </c>
      <c r="B1661" s="21">
        <v>41473</v>
      </c>
      <c r="C1661" s="43">
        <v>4</v>
      </c>
      <c r="D1661" s="23">
        <v>13091</v>
      </c>
      <c r="E1661" s="25">
        <f t="shared" si="311"/>
        <v>15504.75</v>
      </c>
      <c r="F1661" s="25">
        <f t="shared" si="312"/>
        <v>15330.75</v>
      </c>
      <c r="G1661" s="25">
        <f t="shared" si="313"/>
        <v>0.85390473394974153</v>
      </c>
      <c r="H1661" s="25">
        <f t="shared" si="308"/>
        <v>1.0020806698719684</v>
      </c>
      <c r="I1661" s="4">
        <f t="shared" si="314"/>
        <v>13063.818506420826</v>
      </c>
      <c r="J1661" s="25">
        <f t="shared" si="309"/>
        <v>14814.263288433991</v>
      </c>
      <c r="K1661" s="15">
        <f t="shared" si="315"/>
        <v>14845.086879733644</v>
      </c>
      <c r="L1661" s="36">
        <f t="shared" si="316"/>
        <v>-1754.0868797336443</v>
      </c>
      <c r="M1661" s="36">
        <f t="shared" si="317"/>
        <v>1754.0868797336443</v>
      </c>
      <c r="N1661" s="36">
        <f t="shared" si="318"/>
        <v>0.13399181725870021</v>
      </c>
      <c r="O1661" s="36">
        <f t="shared" si="319"/>
        <v>3076820.7816537125</v>
      </c>
      <c r="P1661" s="35">
        <f t="shared" si="310"/>
        <v>3076820.7816537125</v>
      </c>
    </row>
    <row r="1662" spans="1:16" x14ac:dyDescent="0.4">
      <c r="A1662" s="1">
        <v>1661</v>
      </c>
      <c r="B1662" s="21">
        <v>41474</v>
      </c>
      <c r="C1662" s="43">
        <v>1</v>
      </c>
      <c r="D1662" s="23">
        <v>16618</v>
      </c>
      <c r="E1662" s="25">
        <f t="shared" si="311"/>
        <v>15156.75</v>
      </c>
      <c r="F1662" s="25">
        <f t="shared" si="312"/>
        <v>14794.625</v>
      </c>
      <c r="G1662" s="25">
        <f t="shared" si="313"/>
        <v>1.1232457733805352</v>
      </c>
      <c r="H1662" s="25">
        <f t="shared" si="308"/>
        <v>0.99569607902686397</v>
      </c>
      <c r="I1662" s="4">
        <f t="shared" si="314"/>
        <v>16689.831716763892</v>
      </c>
      <c r="J1662" s="25">
        <f t="shared" si="309"/>
        <v>14814.432726318051</v>
      </c>
      <c r="K1662" s="15">
        <f t="shared" si="315"/>
        <v>14750.672578602138</v>
      </c>
      <c r="L1662" s="36">
        <f t="shared" si="316"/>
        <v>1867.3274213978621</v>
      </c>
      <c r="M1662" s="36">
        <f t="shared" si="317"/>
        <v>1867.3274213978621</v>
      </c>
      <c r="N1662" s="36">
        <f t="shared" si="318"/>
        <v>0.11236775914056217</v>
      </c>
      <c r="O1662" s="36">
        <f t="shared" si="319"/>
        <v>3486911.6987043885</v>
      </c>
      <c r="P1662" s="35">
        <f t="shared" si="310"/>
        <v>3486911.6987043885</v>
      </c>
    </row>
    <row r="1663" spans="1:16" x14ac:dyDescent="0.4">
      <c r="A1663" s="1">
        <v>1662</v>
      </c>
      <c r="B1663" s="21">
        <v>41475</v>
      </c>
      <c r="C1663" s="43">
        <v>2</v>
      </c>
      <c r="D1663" s="23">
        <v>14796</v>
      </c>
      <c r="E1663" s="25">
        <f t="shared" si="311"/>
        <v>14432.5</v>
      </c>
      <c r="F1663" s="25">
        <f t="shared" si="312"/>
        <v>14859.875</v>
      </c>
      <c r="G1663" s="25">
        <f t="shared" si="313"/>
        <v>0.99570151162106002</v>
      </c>
      <c r="H1663" s="25">
        <f t="shared" si="308"/>
        <v>0.99867359391021715</v>
      </c>
      <c r="I1663" s="4">
        <f t="shared" si="314"/>
        <v>14815.651570467169</v>
      </c>
      <c r="J1663" s="25">
        <f t="shared" si="309"/>
        <v>14814.60216420211</v>
      </c>
      <c r="K1663" s="15">
        <f t="shared" si="315"/>
        <v>14794.951985673802</v>
      </c>
      <c r="L1663" s="36">
        <f t="shared" si="316"/>
        <v>1.0480143261975172</v>
      </c>
      <c r="M1663" s="36">
        <f t="shared" si="317"/>
        <v>1.0480143261975172</v>
      </c>
      <c r="N1663" s="36">
        <f t="shared" si="318"/>
        <v>7.083092228964026E-5</v>
      </c>
      <c r="O1663" s="36">
        <f t="shared" si="319"/>
        <v>1.098334027915236</v>
      </c>
      <c r="P1663" s="35">
        <f t="shared" si="310"/>
        <v>1.098334027915236</v>
      </c>
    </row>
    <row r="1664" spans="1:16" x14ac:dyDescent="0.4">
      <c r="A1664" s="1">
        <v>1663</v>
      </c>
      <c r="B1664" s="21">
        <v>41476</v>
      </c>
      <c r="C1664" s="43">
        <v>3</v>
      </c>
      <c r="D1664" s="23">
        <v>13225</v>
      </c>
      <c r="E1664" s="25">
        <f t="shared" si="311"/>
        <v>15287.25</v>
      </c>
      <c r="F1664" s="25">
        <f t="shared" si="312"/>
        <v>15319.5</v>
      </c>
      <c r="G1664" s="25">
        <f t="shared" si="313"/>
        <v>0.8632788276379777</v>
      </c>
      <c r="H1664" s="25">
        <f t="shared" si="308"/>
        <v>1.0035496571909501</v>
      </c>
      <c r="I1664" s="4">
        <f t="shared" si="314"/>
        <v>13178.22183011679</v>
      </c>
      <c r="J1664" s="25">
        <f t="shared" si="309"/>
        <v>14814.77160208617</v>
      </c>
      <c r="K1664" s="15">
        <f t="shared" si="315"/>
        <v>14867.358962635799</v>
      </c>
      <c r="L1664" s="36">
        <f t="shared" si="316"/>
        <v>-1642.3589626357989</v>
      </c>
      <c r="M1664" s="36">
        <f t="shared" si="317"/>
        <v>1642.3589626357989</v>
      </c>
      <c r="N1664" s="36">
        <f t="shared" si="318"/>
        <v>0.12418593290251788</v>
      </c>
      <c r="O1664" s="36">
        <f t="shared" si="319"/>
        <v>2697342.9621501374</v>
      </c>
      <c r="P1664" s="35">
        <f t="shared" si="310"/>
        <v>2697342.9621501374</v>
      </c>
    </row>
    <row r="1665" spans="1:16" x14ac:dyDescent="0.4">
      <c r="A1665" s="1">
        <v>1664</v>
      </c>
      <c r="B1665" s="21">
        <v>41477</v>
      </c>
      <c r="C1665" s="43">
        <v>4</v>
      </c>
      <c r="D1665" s="23">
        <v>16510</v>
      </c>
      <c r="E1665" s="25">
        <f t="shared" si="311"/>
        <v>15351.75</v>
      </c>
      <c r="F1665" s="25">
        <f t="shared" si="312"/>
        <v>15334.625</v>
      </c>
      <c r="G1665" s="25">
        <f t="shared" si="313"/>
        <v>1.0766484345068759</v>
      </c>
      <c r="H1665" s="25">
        <f t="shared" si="308"/>
        <v>1.0020806698719684</v>
      </c>
      <c r="I1665" s="4">
        <f t="shared" si="314"/>
        <v>16475.719466886247</v>
      </c>
      <c r="J1665" s="25">
        <f t="shared" si="309"/>
        <v>14814.94103997023</v>
      </c>
      <c r="K1665" s="15">
        <f t="shared" si="315"/>
        <v>14845.766041447085</v>
      </c>
      <c r="L1665" s="36">
        <f t="shared" si="316"/>
        <v>1664.2339585529153</v>
      </c>
      <c r="M1665" s="36">
        <f t="shared" si="317"/>
        <v>1664.2339585529153</v>
      </c>
      <c r="N1665" s="36">
        <f t="shared" si="318"/>
        <v>0.10080157229272654</v>
      </c>
      <c r="O1665" s="36">
        <f t="shared" si="319"/>
        <v>2769674.6688007065</v>
      </c>
      <c r="P1665" s="35">
        <f t="shared" si="310"/>
        <v>2769674.6688007065</v>
      </c>
    </row>
    <row r="1666" spans="1:16" x14ac:dyDescent="0.4">
      <c r="A1666" s="1">
        <v>1665</v>
      </c>
      <c r="B1666" s="21">
        <v>41478</v>
      </c>
      <c r="C1666" s="43">
        <v>1</v>
      </c>
      <c r="D1666" s="23">
        <v>16876</v>
      </c>
      <c r="E1666" s="25">
        <f t="shared" si="311"/>
        <v>15317.5</v>
      </c>
      <c r="F1666" s="25">
        <f t="shared" si="312"/>
        <v>15344.25</v>
      </c>
      <c r="G1666" s="25">
        <f t="shared" si="313"/>
        <v>1.0998256675953533</v>
      </c>
      <c r="H1666" s="25">
        <f t="shared" ref="H1666:H1729" si="320">VLOOKUP(C1666,$Q$38:$S$42,3,FALSE)</f>
        <v>0.99569607902686397</v>
      </c>
      <c r="I1666" s="4">
        <f t="shared" si="314"/>
        <v>16948.946928156663</v>
      </c>
      <c r="J1666" s="25">
        <f t="shared" si="309"/>
        <v>14815.11047785429</v>
      </c>
      <c r="K1666" s="15">
        <f t="shared" si="315"/>
        <v>14751.347413149326</v>
      </c>
      <c r="L1666" s="36">
        <f t="shared" si="316"/>
        <v>2124.6525868506742</v>
      </c>
      <c r="M1666" s="36">
        <f t="shared" si="317"/>
        <v>2124.6525868506742</v>
      </c>
      <c r="N1666" s="36">
        <f t="shared" si="318"/>
        <v>0.12589787786505535</v>
      </c>
      <c r="O1666" s="36">
        <f t="shared" si="319"/>
        <v>4514148.6148112621</v>
      </c>
      <c r="P1666" s="35">
        <f t="shared" si="310"/>
        <v>4514148.6148112621</v>
      </c>
    </row>
    <row r="1667" spans="1:16" x14ac:dyDescent="0.4">
      <c r="A1667" s="1">
        <v>1666</v>
      </c>
      <c r="B1667" s="21">
        <v>41479</v>
      </c>
      <c r="C1667" s="43">
        <v>2</v>
      </c>
      <c r="D1667" s="23">
        <v>14659</v>
      </c>
      <c r="E1667" s="25">
        <f t="shared" si="311"/>
        <v>15371</v>
      </c>
      <c r="F1667" s="25">
        <f t="shared" si="312"/>
        <v>15239.875</v>
      </c>
      <c r="G1667" s="25">
        <f t="shared" si="313"/>
        <v>0.96188452989279771</v>
      </c>
      <c r="H1667" s="25">
        <f t="shared" si="320"/>
        <v>0.99867359391021715</v>
      </c>
      <c r="I1667" s="4">
        <f t="shared" si="314"/>
        <v>14678.469611481361</v>
      </c>
      <c r="J1667" s="25">
        <f t="shared" ref="J1667:J1730" si="321">INTERCEPT($I$2:$I$3896,$A$2:$A$3896)+SLOPE($I$2:$I$3896,$A$2:$A$3896)*A1667</f>
        <v>14815.279915738351</v>
      </c>
      <c r="K1667" s="15">
        <f t="shared" si="315"/>
        <v>14795.628838236278</v>
      </c>
      <c r="L1667" s="36">
        <f t="shared" si="316"/>
        <v>-136.62883823627817</v>
      </c>
      <c r="M1667" s="36">
        <f t="shared" si="317"/>
        <v>136.62883823627817</v>
      </c>
      <c r="N1667" s="36">
        <f t="shared" si="318"/>
        <v>9.3204746733254774E-3</v>
      </c>
      <c r="O1667" s="36">
        <f t="shared" si="319"/>
        <v>18667.439437795067</v>
      </c>
      <c r="P1667" s="35">
        <f t="shared" ref="P1667:P1730" si="322">(D1667-K1667)^2</f>
        <v>18667.439437795067</v>
      </c>
    </row>
    <row r="1668" spans="1:16" x14ac:dyDescent="0.4">
      <c r="A1668" s="1">
        <v>1667</v>
      </c>
      <c r="B1668" s="21">
        <v>41480</v>
      </c>
      <c r="C1668" s="43">
        <v>3</v>
      </c>
      <c r="D1668" s="23">
        <v>13439</v>
      </c>
      <c r="E1668" s="25">
        <f t="shared" si="311"/>
        <v>15108.75</v>
      </c>
      <c r="F1668" s="25">
        <f t="shared" si="312"/>
        <v>14822.75</v>
      </c>
      <c r="G1668" s="25">
        <f t="shared" si="313"/>
        <v>0.90664687726636417</v>
      </c>
      <c r="H1668" s="25">
        <f t="shared" si="320"/>
        <v>1.0035496571909501</v>
      </c>
      <c r="I1668" s="4">
        <f t="shared" si="314"/>
        <v>13391.464890354597</v>
      </c>
      <c r="J1668" s="25">
        <f t="shared" si="321"/>
        <v>14815.449353622411</v>
      </c>
      <c r="K1668" s="15">
        <f t="shared" si="315"/>
        <v>14868.039119957653</v>
      </c>
      <c r="L1668" s="36">
        <f t="shared" si="316"/>
        <v>-1429.0391199576534</v>
      </c>
      <c r="M1668" s="36">
        <f t="shared" si="317"/>
        <v>1429.0391199576534</v>
      </c>
      <c r="N1668" s="36">
        <f t="shared" si="318"/>
        <v>0.10633522732031055</v>
      </c>
      <c r="O1668" s="36">
        <f t="shared" si="319"/>
        <v>2042152.8063693445</v>
      </c>
      <c r="P1668" s="35">
        <f t="shared" si="322"/>
        <v>2042152.8063693445</v>
      </c>
    </row>
    <row r="1669" spans="1:16" x14ac:dyDescent="0.4">
      <c r="A1669" s="1">
        <v>1668</v>
      </c>
      <c r="B1669" s="21">
        <v>41481</v>
      </c>
      <c r="C1669" s="43">
        <v>4</v>
      </c>
      <c r="D1669" s="23">
        <v>15461</v>
      </c>
      <c r="E1669" s="25">
        <f t="shared" ref="E1669:E1732" si="323">AVERAGE(D1667:D1670)</f>
        <v>14536.75</v>
      </c>
      <c r="F1669" s="25">
        <f t="shared" ref="F1669:F1732" si="324">AVERAGE(E1669:E1670)</f>
        <v>14360.375</v>
      </c>
      <c r="G1669" s="25">
        <f t="shared" si="313"/>
        <v>1.0766431935099188</v>
      </c>
      <c r="H1669" s="25">
        <f t="shared" si="320"/>
        <v>1.0020806698719684</v>
      </c>
      <c r="I1669" s="4">
        <f t="shared" si="314"/>
        <v>15428.897557694019</v>
      </c>
      <c r="J1669" s="25">
        <f t="shared" si="321"/>
        <v>14815.618791506471</v>
      </c>
      <c r="K1669" s="15">
        <f t="shared" si="315"/>
        <v>14846.445203160527</v>
      </c>
      <c r="L1669" s="36">
        <f t="shared" si="316"/>
        <v>614.55479683947306</v>
      </c>
      <c r="M1669" s="36">
        <f t="shared" si="317"/>
        <v>614.55479683947306</v>
      </c>
      <c r="N1669" s="36">
        <f t="shared" si="318"/>
        <v>3.9748709452135891E-2</v>
      </c>
      <c r="O1669" s="36">
        <f t="shared" si="319"/>
        <v>377677.59831840597</v>
      </c>
      <c r="P1669" s="35">
        <f t="shared" si="322"/>
        <v>377677.59831840597</v>
      </c>
    </row>
    <row r="1670" spans="1:16" x14ac:dyDescent="0.4">
      <c r="A1670" s="1">
        <v>1669</v>
      </c>
      <c r="B1670" s="21">
        <v>41482</v>
      </c>
      <c r="C1670" s="43">
        <v>1</v>
      </c>
      <c r="D1670" s="23">
        <v>14588</v>
      </c>
      <c r="E1670" s="25">
        <f t="shared" si="323"/>
        <v>14184</v>
      </c>
      <c r="F1670" s="25">
        <f t="shared" si="324"/>
        <v>14579.625</v>
      </c>
      <c r="G1670" s="25">
        <f t="shared" si="313"/>
        <v>1.0005744317840823</v>
      </c>
      <c r="H1670" s="25">
        <f t="shared" si="320"/>
        <v>0.99569607902686397</v>
      </c>
      <c r="I1670" s="4">
        <f t="shared" si="314"/>
        <v>14651.056991464175</v>
      </c>
      <c r="J1670" s="25">
        <f t="shared" si="321"/>
        <v>14815.788229390531</v>
      </c>
      <c r="K1670" s="15">
        <f t="shared" si="315"/>
        <v>14752.022247696515</v>
      </c>
      <c r="L1670" s="36">
        <f t="shared" si="316"/>
        <v>-164.02224769651548</v>
      </c>
      <c r="M1670" s="36">
        <f t="shared" si="317"/>
        <v>164.02224769651548</v>
      </c>
      <c r="N1670" s="36">
        <f t="shared" si="318"/>
        <v>1.1243641876646249E-2</v>
      </c>
      <c r="O1670" s="36">
        <f t="shared" si="319"/>
        <v>26903.297739417078</v>
      </c>
      <c r="P1670" s="35">
        <f t="shared" si="322"/>
        <v>26903.297739417078</v>
      </c>
    </row>
    <row r="1671" spans="1:16" x14ac:dyDescent="0.4">
      <c r="A1671" s="1">
        <v>1670</v>
      </c>
      <c r="B1671" s="21">
        <v>41483</v>
      </c>
      <c r="C1671" s="43">
        <v>2</v>
      </c>
      <c r="D1671" s="23">
        <v>13248</v>
      </c>
      <c r="E1671" s="25">
        <f t="shared" si="323"/>
        <v>14975.25</v>
      </c>
      <c r="F1671" s="25">
        <f t="shared" si="324"/>
        <v>15136.875</v>
      </c>
      <c r="G1671" s="25">
        <f t="shared" si="313"/>
        <v>0.87521367521367521</v>
      </c>
      <c r="H1671" s="25">
        <f t="shared" si="320"/>
        <v>0.99867359391021715</v>
      </c>
      <c r="I1671" s="4">
        <f t="shared" si="314"/>
        <v>13265.595566744327</v>
      </c>
      <c r="J1671" s="25">
        <f t="shared" si="321"/>
        <v>14815.957667274592</v>
      </c>
      <c r="K1671" s="15">
        <f t="shared" si="315"/>
        <v>14796.305690798754</v>
      </c>
      <c r="L1671" s="36">
        <f t="shared" si="316"/>
        <v>-1548.3056907987539</v>
      </c>
      <c r="M1671" s="36">
        <f t="shared" si="317"/>
        <v>1548.3056907987539</v>
      </c>
      <c r="N1671" s="36">
        <f t="shared" si="318"/>
        <v>0.11687090057357744</v>
      </c>
      <c r="O1671" s="36">
        <f t="shared" si="319"/>
        <v>2397250.5121598062</v>
      </c>
      <c r="P1671" s="35">
        <f t="shared" si="322"/>
        <v>2397250.5121598062</v>
      </c>
    </row>
    <row r="1672" spans="1:16" x14ac:dyDescent="0.4">
      <c r="A1672" s="1">
        <v>1671</v>
      </c>
      <c r="B1672" s="21">
        <v>41484</v>
      </c>
      <c r="C1672" s="43">
        <v>3</v>
      </c>
      <c r="D1672" s="23">
        <v>16604</v>
      </c>
      <c r="E1672" s="25">
        <f t="shared" si="323"/>
        <v>15298.5</v>
      </c>
      <c r="F1672" s="25">
        <f t="shared" si="324"/>
        <v>15574.5</v>
      </c>
      <c r="G1672" s="25">
        <f t="shared" si="313"/>
        <v>1.0661016405021029</v>
      </c>
      <c r="H1672" s="25">
        <f t="shared" si="320"/>
        <v>1.0035496571909501</v>
      </c>
      <c r="I1672" s="4">
        <f t="shared" si="314"/>
        <v>16545.26996349786</v>
      </c>
      <c r="J1672" s="25">
        <f t="shared" si="321"/>
        <v>14816.127105158652</v>
      </c>
      <c r="K1672" s="15">
        <f t="shared" si="315"/>
        <v>14868.71927727951</v>
      </c>
      <c r="L1672" s="36">
        <f t="shared" si="316"/>
        <v>1735.2807227204903</v>
      </c>
      <c r="M1672" s="36">
        <f t="shared" si="317"/>
        <v>1735.2807227204903</v>
      </c>
      <c r="N1672" s="36">
        <f t="shared" si="318"/>
        <v>0.10450980021202663</v>
      </c>
      <c r="O1672" s="36">
        <f t="shared" si="319"/>
        <v>3011199.1866453472</v>
      </c>
      <c r="P1672" s="35">
        <f t="shared" si="322"/>
        <v>3011199.1866453472</v>
      </c>
    </row>
    <row r="1673" spans="1:16" x14ac:dyDescent="0.4">
      <c r="A1673" s="1">
        <v>1672</v>
      </c>
      <c r="B1673" s="21">
        <v>41485</v>
      </c>
      <c r="C1673" s="43">
        <v>4</v>
      </c>
      <c r="D1673" s="23">
        <v>16754</v>
      </c>
      <c r="E1673" s="25">
        <f t="shared" si="323"/>
        <v>15850.5</v>
      </c>
      <c r="F1673" s="25">
        <f t="shared" si="324"/>
        <v>16023.25</v>
      </c>
      <c r="G1673" s="25">
        <f t="shared" si="313"/>
        <v>1.0456056043561699</v>
      </c>
      <c r="H1673" s="25">
        <f t="shared" si="320"/>
        <v>1.0020806698719684</v>
      </c>
      <c r="I1673" s="4">
        <f t="shared" si="314"/>
        <v>16719.21283756585</v>
      </c>
      <c r="J1673" s="25">
        <f t="shared" si="321"/>
        <v>14816.29654304271</v>
      </c>
      <c r="K1673" s="15">
        <f t="shared" si="315"/>
        <v>14847.124364873969</v>
      </c>
      <c r="L1673" s="36">
        <f t="shared" si="316"/>
        <v>1906.8756351260308</v>
      </c>
      <c r="M1673" s="36">
        <f t="shared" si="317"/>
        <v>1906.8756351260308</v>
      </c>
      <c r="N1673" s="36">
        <f t="shared" si="318"/>
        <v>0.11381614152596579</v>
      </c>
      <c r="O1673" s="36">
        <f t="shared" si="319"/>
        <v>3636174.6878373036</v>
      </c>
      <c r="P1673" s="35">
        <f t="shared" si="322"/>
        <v>3636174.6878373036</v>
      </c>
    </row>
    <row r="1674" spans="1:16" x14ac:dyDescent="0.4">
      <c r="A1674" s="1">
        <v>1673</v>
      </c>
      <c r="B1674" s="21">
        <v>41486</v>
      </c>
      <c r="C1674" s="43">
        <v>1</v>
      </c>
      <c r="D1674" s="23">
        <v>16796</v>
      </c>
      <c r="E1674" s="25">
        <f t="shared" si="323"/>
        <v>16196</v>
      </c>
      <c r="F1674" s="25">
        <f t="shared" si="324"/>
        <v>16400.875</v>
      </c>
      <c r="G1674" s="25">
        <f t="shared" si="313"/>
        <v>1.0240917024244134</v>
      </c>
      <c r="H1674" s="25">
        <f t="shared" si="320"/>
        <v>0.99569607902686397</v>
      </c>
      <c r="I1674" s="4">
        <f t="shared" si="314"/>
        <v>16868.60112617441</v>
      </c>
      <c r="J1674" s="25">
        <f t="shared" si="321"/>
        <v>14816.46598092677</v>
      </c>
      <c r="K1674" s="15">
        <f t="shared" si="315"/>
        <v>14752.697082243703</v>
      </c>
      <c r="L1674" s="36">
        <f t="shared" si="316"/>
        <v>2043.3029177562967</v>
      </c>
      <c r="M1674" s="36">
        <f t="shared" si="317"/>
        <v>2043.3029177562967</v>
      </c>
      <c r="N1674" s="36">
        <f t="shared" si="318"/>
        <v>0.12165413894714794</v>
      </c>
      <c r="O1674" s="36">
        <f t="shared" si="319"/>
        <v>4175086.813711395</v>
      </c>
      <c r="P1674" s="35">
        <f t="shared" si="322"/>
        <v>4175086.813711395</v>
      </c>
    </row>
    <row r="1675" spans="1:16" x14ac:dyDescent="0.4">
      <c r="A1675" s="1">
        <v>1674</v>
      </c>
      <c r="B1675" s="21">
        <v>41487</v>
      </c>
      <c r="C1675" s="43">
        <v>2</v>
      </c>
      <c r="D1675" s="23">
        <v>14630</v>
      </c>
      <c r="E1675" s="25">
        <f t="shared" si="323"/>
        <v>16605.75</v>
      </c>
      <c r="F1675" s="25">
        <f t="shared" si="324"/>
        <v>16504</v>
      </c>
      <c r="G1675" s="25">
        <f t="shared" si="313"/>
        <v>0.88645176926805624</v>
      </c>
      <c r="H1675" s="25">
        <f t="shared" si="320"/>
        <v>0.99867359391021715</v>
      </c>
      <c r="I1675" s="4">
        <f t="shared" si="314"/>
        <v>14649.431094615753</v>
      </c>
      <c r="J1675" s="25">
        <f t="shared" si="321"/>
        <v>14816.635418810831</v>
      </c>
      <c r="K1675" s="15">
        <f t="shared" si="315"/>
        <v>14796.982543361228</v>
      </c>
      <c r="L1675" s="36">
        <f t="shared" si="316"/>
        <v>-166.98254336122773</v>
      </c>
      <c r="M1675" s="36">
        <f t="shared" si="317"/>
        <v>166.98254336122773</v>
      </c>
      <c r="N1675" s="36">
        <f t="shared" si="318"/>
        <v>1.1413707680193282E-2</v>
      </c>
      <c r="O1675" s="36">
        <f t="shared" si="319"/>
        <v>27883.169787384297</v>
      </c>
      <c r="P1675" s="35">
        <f t="shared" si="322"/>
        <v>27883.169787384297</v>
      </c>
    </row>
    <row r="1676" spans="1:16" x14ac:dyDescent="0.4">
      <c r="A1676" s="1">
        <v>1675</v>
      </c>
      <c r="B1676" s="21">
        <v>41488</v>
      </c>
      <c r="C1676" s="43">
        <v>3</v>
      </c>
      <c r="D1676" s="23">
        <v>18243</v>
      </c>
      <c r="E1676" s="25">
        <f t="shared" si="323"/>
        <v>16402.25</v>
      </c>
      <c r="F1676" s="25">
        <f t="shared" si="324"/>
        <v>16147</v>
      </c>
      <c r="G1676" s="25">
        <f t="shared" si="313"/>
        <v>1.1298073945624574</v>
      </c>
      <c r="H1676" s="25">
        <f t="shared" si="320"/>
        <v>1.0035496571909501</v>
      </c>
      <c r="I1676" s="4">
        <f t="shared" si="314"/>
        <v>18178.472653823865</v>
      </c>
      <c r="J1676" s="25">
        <f t="shared" si="321"/>
        <v>14816.804856694891</v>
      </c>
      <c r="K1676" s="15">
        <f t="shared" si="315"/>
        <v>14869.399434601362</v>
      </c>
      <c r="L1676" s="36">
        <f t="shared" si="316"/>
        <v>3373.6005653986376</v>
      </c>
      <c r="M1676" s="36">
        <f t="shared" si="317"/>
        <v>3373.6005653986376</v>
      </c>
      <c r="N1676" s="36">
        <f t="shared" si="318"/>
        <v>0.18492575592822658</v>
      </c>
      <c r="O1676" s="36">
        <f t="shared" si="319"/>
        <v>11381180.774858007</v>
      </c>
      <c r="P1676" s="35">
        <f t="shared" si="322"/>
        <v>11381180.774858007</v>
      </c>
    </row>
    <row r="1677" spans="1:16" x14ac:dyDescent="0.4">
      <c r="A1677" s="1">
        <v>1676</v>
      </c>
      <c r="B1677" s="21">
        <v>41489</v>
      </c>
      <c r="C1677" s="43">
        <v>4</v>
      </c>
      <c r="D1677" s="23">
        <v>15940</v>
      </c>
      <c r="E1677" s="25">
        <f t="shared" si="323"/>
        <v>15891.75</v>
      </c>
      <c r="F1677" s="25">
        <f t="shared" si="324"/>
        <v>16326.5</v>
      </c>
      <c r="G1677" s="25">
        <f t="shared" si="313"/>
        <v>0.97632683061280745</v>
      </c>
      <c r="H1677" s="25">
        <f t="shared" si="320"/>
        <v>1.0020806698719684</v>
      </c>
      <c r="I1677" s="4">
        <f t="shared" si="314"/>
        <v>15906.902986200288</v>
      </c>
      <c r="J1677" s="25">
        <f t="shared" si="321"/>
        <v>14816.974294578951</v>
      </c>
      <c r="K1677" s="15">
        <f t="shared" si="315"/>
        <v>14847.803526587411</v>
      </c>
      <c r="L1677" s="36">
        <f t="shared" si="316"/>
        <v>1092.1964734125886</v>
      </c>
      <c r="M1677" s="36">
        <f t="shared" si="317"/>
        <v>1092.1964734125886</v>
      </c>
      <c r="N1677" s="36">
        <f t="shared" si="318"/>
        <v>6.8519226688368171E-2</v>
      </c>
      <c r="O1677" s="36">
        <f t="shared" si="319"/>
        <v>1192893.1365348953</v>
      </c>
      <c r="P1677" s="35">
        <f t="shared" si="322"/>
        <v>1192893.1365348953</v>
      </c>
    </row>
    <row r="1678" spans="1:16" x14ac:dyDescent="0.4">
      <c r="A1678" s="1">
        <v>1677</v>
      </c>
      <c r="B1678" s="21">
        <v>41490</v>
      </c>
      <c r="C1678" s="43">
        <v>1</v>
      </c>
      <c r="D1678" s="23">
        <v>14754</v>
      </c>
      <c r="E1678" s="25">
        <f t="shared" si="323"/>
        <v>16761.25</v>
      </c>
      <c r="F1678" s="25">
        <f t="shared" si="324"/>
        <v>16799</v>
      </c>
      <c r="G1678" s="25">
        <f t="shared" si="313"/>
        <v>0.8782665634859218</v>
      </c>
      <c r="H1678" s="25">
        <f t="shared" si="320"/>
        <v>0.99569607902686397</v>
      </c>
      <c r="I1678" s="4">
        <f t="shared" si="314"/>
        <v>14817.774530577353</v>
      </c>
      <c r="J1678" s="25">
        <f t="shared" si="321"/>
        <v>14817.143732463011</v>
      </c>
      <c r="K1678" s="15">
        <f t="shared" si="315"/>
        <v>14753.371916790893</v>
      </c>
      <c r="L1678" s="36">
        <f t="shared" si="316"/>
        <v>0.62808320910698967</v>
      </c>
      <c r="M1678" s="36">
        <f t="shared" si="317"/>
        <v>0.62808320910698967</v>
      </c>
      <c r="N1678" s="36">
        <f t="shared" si="318"/>
        <v>4.2570367975260249E-5</v>
      </c>
      <c r="O1678" s="36">
        <f t="shared" si="319"/>
        <v>0.39448851756213449</v>
      </c>
      <c r="P1678" s="35">
        <f t="shared" si="322"/>
        <v>0.39448851756213449</v>
      </c>
    </row>
    <row r="1679" spans="1:16" x14ac:dyDescent="0.4">
      <c r="A1679" s="1">
        <v>1678</v>
      </c>
      <c r="B1679" s="21">
        <v>41491</v>
      </c>
      <c r="C1679" s="43">
        <v>2</v>
      </c>
      <c r="D1679" s="23">
        <v>18108</v>
      </c>
      <c r="E1679" s="25">
        <f t="shared" si="323"/>
        <v>16836.75</v>
      </c>
      <c r="F1679" s="25">
        <f t="shared" si="324"/>
        <v>17151.875</v>
      </c>
      <c r="G1679" s="25">
        <f t="shared" si="313"/>
        <v>1.055744634332981</v>
      </c>
      <c r="H1679" s="25">
        <f t="shared" si="320"/>
        <v>0.99867359391021715</v>
      </c>
      <c r="I1679" s="4">
        <f t="shared" si="314"/>
        <v>18132.050462153249</v>
      </c>
      <c r="J1679" s="25">
        <f t="shared" si="321"/>
        <v>14817.313170347072</v>
      </c>
      <c r="K1679" s="15">
        <f t="shared" si="315"/>
        <v>14797.659395923703</v>
      </c>
      <c r="L1679" s="36">
        <f t="shared" si="316"/>
        <v>3310.3406040762966</v>
      </c>
      <c r="M1679" s="36">
        <f t="shared" si="317"/>
        <v>3310.3406040762966</v>
      </c>
      <c r="N1679" s="36">
        <f t="shared" si="318"/>
        <v>0.18281094566359049</v>
      </c>
      <c r="O1679" s="36">
        <f t="shared" si="319"/>
        <v>10958354.91499622</v>
      </c>
      <c r="P1679" s="35">
        <f t="shared" si="322"/>
        <v>10958354.91499622</v>
      </c>
    </row>
    <row r="1680" spans="1:16" x14ac:dyDescent="0.4">
      <c r="A1680" s="1">
        <v>1679</v>
      </c>
      <c r="B1680" s="21">
        <v>41492</v>
      </c>
      <c r="C1680" s="43">
        <v>3</v>
      </c>
      <c r="D1680" s="23">
        <v>18545</v>
      </c>
      <c r="E1680" s="25">
        <f t="shared" si="323"/>
        <v>17467</v>
      </c>
      <c r="F1680" s="25">
        <f t="shared" si="324"/>
        <v>17408</v>
      </c>
      <c r="G1680" s="25">
        <f t="shared" si="313"/>
        <v>1.0653147977941178</v>
      </c>
      <c r="H1680" s="25">
        <f t="shared" si="320"/>
        <v>1.0035496571909501</v>
      </c>
      <c r="I1680" s="4">
        <f t="shared" si="314"/>
        <v>18479.404449112732</v>
      </c>
      <c r="J1680" s="25">
        <f t="shared" si="321"/>
        <v>14817.482608231132</v>
      </c>
      <c r="K1680" s="15">
        <f t="shared" si="315"/>
        <v>14870.079591923219</v>
      </c>
      <c r="L1680" s="36">
        <f t="shared" si="316"/>
        <v>3674.9204080767813</v>
      </c>
      <c r="M1680" s="36">
        <f t="shared" si="317"/>
        <v>3674.9204080767813</v>
      </c>
      <c r="N1680" s="36">
        <f t="shared" si="318"/>
        <v>0.19816232990438293</v>
      </c>
      <c r="O1680" s="36">
        <f t="shared" si="319"/>
        <v>13505040.005699217</v>
      </c>
      <c r="P1680" s="35">
        <f t="shared" si="322"/>
        <v>13505040.005699217</v>
      </c>
    </row>
    <row r="1681" spans="1:16" x14ac:dyDescent="0.4">
      <c r="A1681" s="1">
        <v>1680</v>
      </c>
      <c r="B1681" s="21">
        <v>41493</v>
      </c>
      <c r="C1681" s="43">
        <v>4</v>
      </c>
      <c r="D1681" s="23">
        <v>18461</v>
      </c>
      <c r="E1681" s="25">
        <f t="shared" si="323"/>
        <v>17349</v>
      </c>
      <c r="F1681" s="25">
        <f t="shared" si="324"/>
        <v>17260.25</v>
      </c>
      <c r="G1681" s="25">
        <f t="shared" si="313"/>
        <v>1.0695673585260932</v>
      </c>
      <c r="H1681" s="25">
        <f t="shared" si="320"/>
        <v>1.0020806698719684</v>
      </c>
      <c r="I1681" s="4">
        <f t="shared" si="314"/>
        <v>18422.668508672745</v>
      </c>
      <c r="J1681" s="25">
        <f t="shared" si="321"/>
        <v>14817.652046115192</v>
      </c>
      <c r="K1681" s="15">
        <f t="shared" si="315"/>
        <v>14848.482688300855</v>
      </c>
      <c r="L1681" s="36">
        <f t="shared" si="316"/>
        <v>3612.5173116991446</v>
      </c>
      <c r="M1681" s="36">
        <f t="shared" si="317"/>
        <v>3612.5173116991446</v>
      </c>
      <c r="N1681" s="36">
        <f t="shared" si="318"/>
        <v>0.19568372849245136</v>
      </c>
      <c r="O1681" s="36">
        <f t="shared" si="319"/>
        <v>13050281.327326015</v>
      </c>
      <c r="P1681" s="35">
        <f t="shared" si="322"/>
        <v>13050281.327326015</v>
      </c>
    </row>
    <row r="1682" spans="1:16" x14ac:dyDescent="0.4">
      <c r="A1682" s="1">
        <v>1681</v>
      </c>
      <c r="B1682" s="21">
        <v>41494</v>
      </c>
      <c r="C1682" s="43">
        <v>1</v>
      </c>
      <c r="D1682" s="23">
        <v>14282</v>
      </c>
      <c r="E1682" s="25">
        <f t="shared" si="323"/>
        <v>17171.5</v>
      </c>
      <c r="F1682" s="25">
        <f t="shared" si="324"/>
        <v>16790.5</v>
      </c>
      <c r="G1682" s="25">
        <f t="shared" si="313"/>
        <v>0.8506000416902415</v>
      </c>
      <c r="H1682" s="25">
        <f t="shared" si="320"/>
        <v>0.99569607902686397</v>
      </c>
      <c r="I1682" s="4">
        <f t="shared" si="314"/>
        <v>14343.734298882049</v>
      </c>
      <c r="J1682" s="25">
        <f t="shared" si="321"/>
        <v>14817.821483999252</v>
      </c>
      <c r="K1682" s="15">
        <f t="shared" si="315"/>
        <v>14754.046751338083</v>
      </c>
      <c r="L1682" s="36">
        <f t="shared" si="316"/>
        <v>-472.04675133808269</v>
      </c>
      <c r="M1682" s="36">
        <f t="shared" si="317"/>
        <v>472.04675133808269</v>
      </c>
      <c r="N1682" s="36">
        <f t="shared" si="318"/>
        <v>3.305186607884629E-2</v>
      </c>
      <c r="O1682" s="36">
        <f t="shared" si="319"/>
        <v>222828.13544883768</v>
      </c>
      <c r="P1682" s="35">
        <f t="shared" si="322"/>
        <v>222828.13544883768</v>
      </c>
    </row>
    <row r="1683" spans="1:16" x14ac:dyDescent="0.4">
      <c r="A1683" s="1">
        <v>1682</v>
      </c>
      <c r="B1683" s="21">
        <v>41495</v>
      </c>
      <c r="C1683" s="43">
        <v>2</v>
      </c>
      <c r="D1683" s="23">
        <v>17398</v>
      </c>
      <c r="E1683" s="25">
        <f t="shared" si="323"/>
        <v>16409.5</v>
      </c>
      <c r="F1683" s="25">
        <f t="shared" si="324"/>
        <v>15890.25</v>
      </c>
      <c r="G1683" s="25">
        <f t="shared" si="313"/>
        <v>1.0948852283633046</v>
      </c>
      <c r="H1683" s="25">
        <f t="shared" si="320"/>
        <v>0.99867359391021715</v>
      </c>
      <c r="I1683" s="4">
        <f t="shared" si="314"/>
        <v>17421.107463029723</v>
      </c>
      <c r="J1683" s="25">
        <f t="shared" si="321"/>
        <v>14817.990921883311</v>
      </c>
      <c r="K1683" s="15">
        <f t="shared" si="315"/>
        <v>14798.336248486177</v>
      </c>
      <c r="L1683" s="36">
        <f t="shared" si="316"/>
        <v>2599.6637515138227</v>
      </c>
      <c r="M1683" s="36">
        <f t="shared" si="317"/>
        <v>2599.6637515138227</v>
      </c>
      <c r="N1683" s="36">
        <f t="shared" si="318"/>
        <v>0.14942313780399027</v>
      </c>
      <c r="O1683" s="36">
        <f t="shared" si="319"/>
        <v>6758251.6209349222</v>
      </c>
      <c r="P1683" s="35">
        <f t="shared" si="322"/>
        <v>6758251.6209349222</v>
      </c>
    </row>
    <row r="1684" spans="1:16" x14ac:dyDescent="0.4">
      <c r="A1684" s="1">
        <v>1683</v>
      </c>
      <c r="B1684" s="21">
        <v>41496</v>
      </c>
      <c r="C1684" s="43">
        <v>3</v>
      </c>
      <c r="D1684" s="23">
        <v>15497</v>
      </c>
      <c r="E1684" s="25">
        <f t="shared" si="323"/>
        <v>15371</v>
      </c>
      <c r="F1684" s="25">
        <f t="shared" si="324"/>
        <v>15696</v>
      </c>
      <c r="G1684" s="25">
        <f t="shared" si="313"/>
        <v>0.98732161060142709</v>
      </c>
      <c r="H1684" s="25">
        <f t="shared" si="320"/>
        <v>1.0035496571909501</v>
      </c>
      <c r="I1684" s="4">
        <f t="shared" si="314"/>
        <v>15442.185535071447</v>
      </c>
      <c r="J1684" s="25">
        <f t="shared" si="321"/>
        <v>14818.160359767371</v>
      </c>
      <c r="K1684" s="15">
        <f t="shared" si="315"/>
        <v>14870.759749245071</v>
      </c>
      <c r="L1684" s="36">
        <f t="shared" si="316"/>
        <v>626.24025075492864</v>
      </c>
      <c r="M1684" s="36">
        <f t="shared" si="317"/>
        <v>626.24025075492864</v>
      </c>
      <c r="N1684" s="36">
        <f t="shared" si="318"/>
        <v>4.0410418194162009E-2</v>
      </c>
      <c r="O1684" s="36">
        <f t="shared" si="319"/>
        <v>392176.8516655959</v>
      </c>
      <c r="P1684" s="35">
        <f t="shared" si="322"/>
        <v>392176.8516655959</v>
      </c>
    </row>
    <row r="1685" spans="1:16" x14ac:dyDescent="0.4">
      <c r="A1685" s="1">
        <v>1684</v>
      </c>
      <c r="B1685" s="21">
        <v>41497</v>
      </c>
      <c r="C1685" s="43">
        <v>4</v>
      </c>
      <c r="D1685" s="23">
        <v>14307</v>
      </c>
      <c r="E1685" s="25">
        <f t="shared" si="323"/>
        <v>16021</v>
      </c>
      <c r="F1685" s="25">
        <f t="shared" si="324"/>
        <v>15958.75</v>
      </c>
      <c r="G1685" s="25">
        <f t="shared" si="313"/>
        <v>0.89649878593248222</v>
      </c>
      <c r="H1685" s="25">
        <f t="shared" si="320"/>
        <v>1.0020806698719684</v>
      </c>
      <c r="I1685" s="4">
        <f t="shared" si="314"/>
        <v>14277.293665217536</v>
      </c>
      <c r="J1685" s="25">
        <f t="shared" si="321"/>
        <v>14818.329797651431</v>
      </c>
      <c r="K1685" s="15">
        <f t="shared" si="315"/>
        <v>14849.161850014296</v>
      </c>
      <c r="L1685" s="36">
        <f t="shared" si="316"/>
        <v>-542.16185001429585</v>
      </c>
      <c r="M1685" s="36">
        <f t="shared" si="317"/>
        <v>542.16185001429585</v>
      </c>
      <c r="N1685" s="36">
        <f t="shared" si="318"/>
        <v>3.7894866150436558E-2</v>
      </c>
      <c r="O1685" s="36">
        <f t="shared" si="319"/>
        <v>293939.47161092382</v>
      </c>
      <c r="P1685" s="35">
        <f t="shared" si="322"/>
        <v>293939.47161092382</v>
      </c>
    </row>
    <row r="1686" spans="1:16" x14ac:dyDescent="0.4">
      <c r="A1686" s="1">
        <v>1685</v>
      </c>
      <c r="B1686" s="21">
        <v>41498</v>
      </c>
      <c r="C1686" s="43">
        <v>1</v>
      </c>
      <c r="D1686" s="23">
        <v>16882</v>
      </c>
      <c r="E1686" s="25">
        <f t="shared" si="323"/>
        <v>15896.5</v>
      </c>
      <c r="F1686" s="25">
        <f t="shared" si="324"/>
        <v>16045.25</v>
      </c>
      <c r="G1686" s="25">
        <f t="shared" si="313"/>
        <v>1.0521493900063881</v>
      </c>
      <c r="H1686" s="25">
        <f t="shared" si="320"/>
        <v>0.99569607902686397</v>
      </c>
      <c r="I1686" s="4">
        <f t="shared" si="314"/>
        <v>16954.972863305331</v>
      </c>
      <c r="J1686" s="25">
        <f t="shared" si="321"/>
        <v>14818.499235535492</v>
      </c>
      <c r="K1686" s="15">
        <f t="shared" si="315"/>
        <v>14754.721585885271</v>
      </c>
      <c r="L1686" s="36">
        <f t="shared" si="316"/>
        <v>2127.2784141147295</v>
      </c>
      <c r="M1686" s="36">
        <f t="shared" si="317"/>
        <v>2127.2784141147295</v>
      </c>
      <c r="N1686" s="36">
        <f t="shared" si="318"/>
        <v>0.12600867279438038</v>
      </c>
      <c r="O1686" s="36">
        <f t="shared" si="319"/>
        <v>4525313.4511584789</v>
      </c>
      <c r="P1686" s="35">
        <f t="shared" si="322"/>
        <v>4525313.4511584789</v>
      </c>
    </row>
    <row r="1687" spans="1:16" x14ac:dyDescent="0.4">
      <c r="A1687" s="1">
        <v>1686</v>
      </c>
      <c r="B1687" s="21">
        <v>41499</v>
      </c>
      <c r="C1687" s="43">
        <v>2</v>
      </c>
      <c r="D1687" s="23">
        <v>16900</v>
      </c>
      <c r="E1687" s="25">
        <f t="shared" si="323"/>
        <v>16194</v>
      </c>
      <c r="F1687" s="25">
        <f t="shared" si="324"/>
        <v>16043.625</v>
      </c>
      <c r="G1687" s="25">
        <f t="shared" si="313"/>
        <v>1.0533778993213816</v>
      </c>
      <c r="H1687" s="25">
        <f t="shared" si="320"/>
        <v>0.99867359391021715</v>
      </c>
      <c r="I1687" s="4">
        <f t="shared" si="314"/>
        <v>16922.446035475477</v>
      </c>
      <c r="J1687" s="25">
        <f t="shared" si="321"/>
        <v>14818.668673419552</v>
      </c>
      <c r="K1687" s="15">
        <f t="shared" si="315"/>
        <v>14799.013101048653</v>
      </c>
      <c r="L1687" s="36">
        <f t="shared" si="316"/>
        <v>2100.986898951347</v>
      </c>
      <c r="M1687" s="36">
        <f t="shared" si="317"/>
        <v>2100.986898951347</v>
      </c>
      <c r="N1687" s="36">
        <f t="shared" si="318"/>
        <v>0.12431875141723947</v>
      </c>
      <c r="O1687" s="36">
        <f t="shared" si="319"/>
        <v>4414145.9495651973</v>
      </c>
      <c r="P1687" s="35">
        <f t="shared" si="322"/>
        <v>4414145.9495651973</v>
      </c>
    </row>
    <row r="1688" spans="1:16" x14ac:dyDescent="0.4">
      <c r="A1688" s="1">
        <v>1687</v>
      </c>
      <c r="B1688" s="21">
        <v>41500</v>
      </c>
      <c r="C1688" s="43">
        <v>3</v>
      </c>
      <c r="D1688" s="23">
        <v>16687</v>
      </c>
      <c r="E1688" s="25">
        <f t="shared" si="323"/>
        <v>15893.25</v>
      </c>
      <c r="F1688" s="25">
        <f t="shared" si="324"/>
        <v>15493.875</v>
      </c>
      <c r="G1688" s="25">
        <f t="shared" si="313"/>
        <v>1.0770062363353261</v>
      </c>
      <c r="H1688" s="25">
        <f t="shared" si="320"/>
        <v>1.0035496571909501</v>
      </c>
      <c r="I1688" s="4">
        <f t="shared" si="314"/>
        <v>16627.976384057383</v>
      </c>
      <c r="J1688" s="25">
        <f t="shared" si="321"/>
        <v>14818.838111303612</v>
      </c>
      <c r="K1688" s="15">
        <f t="shared" si="315"/>
        <v>14871.439906566928</v>
      </c>
      <c r="L1688" s="36">
        <f t="shared" si="316"/>
        <v>1815.5600934330723</v>
      </c>
      <c r="M1688" s="36">
        <f t="shared" si="317"/>
        <v>1815.5600934330723</v>
      </c>
      <c r="N1688" s="36">
        <f t="shared" si="318"/>
        <v>0.10880086854635779</v>
      </c>
      <c r="O1688" s="36">
        <f t="shared" si="319"/>
        <v>3296258.4528667065</v>
      </c>
      <c r="P1688" s="35">
        <f t="shared" si="322"/>
        <v>3296258.4528667065</v>
      </c>
    </row>
    <row r="1689" spans="1:16" x14ac:dyDescent="0.4">
      <c r="A1689" s="1">
        <v>1688</v>
      </c>
      <c r="B1689" s="21">
        <v>41501</v>
      </c>
      <c r="C1689" s="43">
        <v>4</v>
      </c>
      <c r="D1689" s="23">
        <v>13104</v>
      </c>
      <c r="E1689" s="25">
        <f t="shared" si="323"/>
        <v>15094.5</v>
      </c>
      <c r="F1689" s="25">
        <f t="shared" si="324"/>
        <v>14720.625</v>
      </c>
      <c r="G1689" s="25">
        <f t="shared" si="313"/>
        <v>0.89017959495605659</v>
      </c>
      <c r="H1689" s="25">
        <f t="shared" si="320"/>
        <v>1.0020806698719684</v>
      </c>
      <c r="I1689" s="4">
        <f t="shared" si="314"/>
        <v>13076.791513875069</v>
      </c>
      <c r="J1689" s="25">
        <f t="shared" si="321"/>
        <v>14819.007549187672</v>
      </c>
      <c r="K1689" s="15">
        <f t="shared" si="315"/>
        <v>14849.84101172774</v>
      </c>
      <c r="L1689" s="36">
        <f t="shared" si="316"/>
        <v>-1745.8410117277399</v>
      </c>
      <c r="M1689" s="36">
        <f t="shared" si="317"/>
        <v>1745.8410117277399</v>
      </c>
      <c r="N1689" s="36">
        <f t="shared" si="318"/>
        <v>0.1332296254370986</v>
      </c>
      <c r="O1689" s="36">
        <f t="shared" si="319"/>
        <v>3047960.8382305386</v>
      </c>
      <c r="P1689" s="35">
        <f t="shared" si="322"/>
        <v>3047960.8382305386</v>
      </c>
    </row>
    <row r="1690" spans="1:16" x14ac:dyDescent="0.4">
      <c r="A1690" s="1">
        <v>1689</v>
      </c>
      <c r="B1690" s="21">
        <v>41502</v>
      </c>
      <c r="C1690" s="43">
        <v>1</v>
      </c>
      <c r="D1690" s="23">
        <v>13687</v>
      </c>
      <c r="E1690" s="25">
        <f t="shared" si="323"/>
        <v>14346.75</v>
      </c>
      <c r="F1690" s="25">
        <f t="shared" si="324"/>
        <v>13910.5</v>
      </c>
      <c r="G1690" s="25">
        <f t="shared" si="313"/>
        <v>0.98393300025160846</v>
      </c>
      <c r="H1690" s="25">
        <f t="shared" si="320"/>
        <v>0.99569607902686397</v>
      </c>
      <c r="I1690" s="4">
        <f t="shared" si="314"/>
        <v>13746.162396639029</v>
      </c>
      <c r="J1690" s="25">
        <f t="shared" si="321"/>
        <v>14819.176987071733</v>
      </c>
      <c r="K1690" s="15">
        <f t="shared" si="315"/>
        <v>14755.39642043246</v>
      </c>
      <c r="L1690" s="36">
        <f t="shared" si="316"/>
        <v>-1068.3964204324602</v>
      </c>
      <c r="M1690" s="36">
        <f t="shared" si="317"/>
        <v>1068.3964204324602</v>
      </c>
      <c r="N1690" s="36">
        <f t="shared" si="318"/>
        <v>7.8059210961676062E-2</v>
      </c>
      <c r="O1690" s="36">
        <f t="shared" si="319"/>
        <v>1141470.9111928942</v>
      </c>
      <c r="P1690" s="35">
        <f t="shared" si="322"/>
        <v>1141470.9111928942</v>
      </c>
    </row>
    <row r="1691" spans="1:16" x14ac:dyDescent="0.4">
      <c r="A1691" s="1">
        <v>1690</v>
      </c>
      <c r="B1691" s="21">
        <v>41503</v>
      </c>
      <c r="C1691" s="43">
        <v>2</v>
      </c>
      <c r="D1691" s="23">
        <v>13909</v>
      </c>
      <c r="E1691" s="25">
        <f t="shared" si="323"/>
        <v>13474.25</v>
      </c>
      <c r="F1691" s="25">
        <f t="shared" si="324"/>
        <v>13857.75</v>
      </c>
      <c r="G1691" s="25">
        <f t="shared" si="313"/>
        <v>1.0036982915696993</v>
      </c>
      <c r="H1691" s="25">
        <f t="shared" si="320"/>
        <v>0.99867359391021715</v>
      </c>
      <c r="I1691" s="4">
        <f t="shared" si="314"/>
        <v>13927.473485646651</v>
      </c>
      <c r="J1691" s="25">
        <f t="shared" si="321"/>
        <v>14819.346424955793</v>
      </c>
      <c r="K1691" s="15">
        <f t="shared" si="315"/>
        <v>14799.68995361113</v>
      </c>
      <c r="L1691" s="36">
        <f t="shared" si="316"/>
        <v>-890.68995361113048</v>
      </c>
      <c r="M1691" s="36">
        <f t="shared" si="317"/>
        <v>890.68995361113048</v>
      </c>
      <c r="N1691" s="36">
        <f t="shared" si="318"/>
        <v>6.4036951154729349E-2</v>
      </c>
      <c r="O1691" s="36">
        <f t="shared" si="319"/>
        <v>793328.5934637977</v>
      </c>
      <c r="P1691" s="35">
        <f t="shared" si="322"/>
        <v>793328.5934637977</v>
      </c>
    </row>
    <row r="1692" spans="1:16" x14ac:dyDescent="0.4">
      <c r="A1692" s="1">
        <v>1691</v>
      </c>
      <c r="B1692" s="21">
        <v>41504</v>
      </c>
      <c r="C1692" s="43">
        <v>3</v>
      </c>
      <c r="D1692" s="23">
        <v>13197</v>
      </c>
      <c r="E1692" s="25">
        <f t="shared" si="323"/>
        <v>14241.25</v>
      </c>
      <c r="F1692" s="25">
        <f t="shared" si="324"/>
        <v>14767.875</v>
      </c>
      <c r="G1692" s="25">
        <f t="shared" si="313"/>
        <v>0.89362890734110356</v>
      </c>
      <c r="H1692" s="25">
        <f t="shared" si="320"/>
        <v>1.0035496571909501</v>
      </c>
      <c r="I1692" s="4">
        <f t="shared" si="314"/>
        <v>13150.32086896418</v>
      </c>
      <c r="J1692" s="25">
        <f t="shared" si="321"/>
        <v>14819.515862839853</v>
      </c>
      <c r="K1692" s="15">
        <f t="shared" si="315"/>
        <v>14872.120063888782</v>
      </c>
      <c r="L1692" s="36">
        <f t="shared" si="316"/>
        <v>-1675.1200638887822</v>
      </c>
      <c r="M1692" s="36">
        <f t="shared" si="317"/>
        <v>1675.1200638887822</v>
      </c>
      <c r="N1692" s="36">
        <f t="shared" si="318"/>
        <v>0.12693188329838465</v>
      </c>
      <c r="O1692" s="36">
        <f t="shared" si="319"/>
        <v>2806027.2284427579</v>
      </c>
      <c r="P1692" s="35">
        <f t="shared" si="322"/>
        <v>2806027.2284427579</v>
      </c>
    </row>
    <row r="1693" spans="1:16" x14ac:dyDescent="0.4">
      <c r="A1693" s="1">
        <v>1692</v>
      </c>
      <c r="B1693" s="21">
        <v>41505</v>
      </c>
      <c r="C1693" s="43">
        <v>4</v>
      </c>
      <c r="D1693" s="23">
        <v>16172</v>
      </c>
      <c r="E1693" s="25">
        <f t="shared" si="323"/>
        <v>15294.5</v>
      </c>
      <c r="F1693" s="25">
        <f t="shared" si="324"/>
        <v>15487.625</v>
      </c>
      <c r="G1693" s="25">
        <f t="shared" si="313"/>
        <v>1.0441885053389399</v>
      </c>
      <c r="H1693" s="25">
        <f t="shared" si="320"/>
        <v>1.0020806698719684</v>
      </c>
      <c r="I1693" s="4">
        <f t="shared" si="314"/>
        <v>16138.421273075977</v>
      </c>
      <c r="J1693" s="25">
        <f t="shared" si="321"/>
        <v>14819.685300723911</v>
      </c>
      <c r="K1693" s="15">
        <f t="shared" si="315"/>
        <v>14850.52017344118</v>
      </c>
      <c r="L1693" s="36">
        <f t="shared" si="316"/>
        <v>1321.4798265588197</v>
      </c>
      <c r="M1693" s="36">
        <f t="shared" si="317"/>
        <v>1321.4798265588197</v>
      </c>
      <c r="N1693" s="36">
        <f t="shared" si="318"/>
        <v>8.1714062982860478E-2</v>
      </c>
      <c r="O1693" s="36">
        <f t="shared" si="319"/>
        <v>1746308.9320019281</v>
      </c>
      <c r="P1693" s="35">
        <f t="shared" si="322"/>
        <v>1746308.9320019281</v>
      </c>
    </row>
    <row r="1694" spans="1:16" x14ac:dyDescent="0.4">
      <c r="A1694" s="1">
        <v>1693</v>
      </c>
      <c r="B1694" s="21">
        <v>41506</v>
      </c>
      <c r="C1694" s="43">
        <v>1</v>
      </c>
      <c r="D1694" s="23">
        <v>17900</v>
      </c>
      <c r="E1694" s="25">
        <f t="shared" si="323"/>
        <v>15680.75</v>
      </c>
      <c r="F1694" s="25">
        <f t="shared" si="324"/>
        <v>15713.5</v>
      </c>
      <c r="G1694" s="25">
        <f t="shared" si="313"/>
        <v>1.1391478664842334</v>
      </c>
      <c r="H1694" s="25">
        <f t="shared" si="320"/>
        <v>0.99569607902686397</v>
      </c>
      <c r="I1694" s="4">
        <f t="shared" si="314"/>
        <v>17977.373193529525</v>
      </c>
      <c r="J1694" s="25">
        <f t="shared" si="321"/>
        <v>14819.854738607972</v>
      </c>
      <c r="K1694" s="15">
        <f t="shared" si="315"/>
        <v>14756.071254979648</v>
      </c>
      <c r="L1694" s="36">
        <f t="shared" si="316"/>
        <v>3143.9287450203519</v>
      </c>
      <c r="M1694" s="36">
        <f t="shared" si="317"/>
        <v>3143.9287450203519</v>
      </c>
      <c r="N1694" s="36">
        <f t="shared" si="318"/>
        <v>0.17563847737543867</v>
      </c>
      <c r="O1694" s="36">
        <f t="shared" si="319"/>
        <v>9884287.9537652452</v>
      </c>
      <c r="P1694" s="35">
        <f t="shared" si="322"/>
        <v>9884287.9537652452</v>
      </c>
    </row>
    <row r="1695" spans="1:16" x14ac:dyDescent="0.4">
      <c r="A1695" s="1">
        <v>1694</v>
      </c>
      <c r="B1695" s="21">
        <v>41507</v>
      </c>
      <c r="C1695" s="43">
        <v>2</v>
      </c>
      <c r="D1695" s="23">
        <v>15454</v>
      </c>
      <c r="E1695" s="25">
        <f t="shared" si="323"/>
        <v>15746.25</v>
      </c>
      <c r="F1695" s="25">
        <f t="shared" si="324"/>
        <v>16025</v>
      </c>
      <c r="G1695" s="25">
        <f t="shared" si="313"/>
        <v>0.9643681747269891</v>
      </c>
      <c r="H1695" s="25">
        <f t="shared" si="320"/>
        <v>0.99867359391021715</v>
      </c>
      <c r="I1695" s="4">
        <f t="shared" si="314"/>
        <v>15474.525504866155</v>
      </c>
      <c r="J1695" s="25">
        <f t="shared" si="321"/>
        <v>14820.024176492032</v>
      </c>
      <c r="K1695" s="15">
        <f t="shared" si="315"/>
        <v>14800.366806173604</v>
      </c>
      <c r="L1695" s="36">
        <f t="shared" si="316"/>
        <v>653.63319382639565</v>
      </c>
      <c r="M1695" s="36">
        <f t="shared" si="317"/>
        <v>653.63319382639565</v>
      </c>
      <c r="N1695" s="36">
        <f t="shared" si="318"/>
        <v>4.2295405320719272E-2</v>
      </c>
      <c r="O1695" s="36">
        <f t="shared" si="319"/>
        <v>427236.35207169451</v>
      </c>
      <c r="P1695" s="35">
        <f t="shared" si="322"/>
        <v>427236.35207169451</v>
      </c>
    </row>
    <row r="1696" spans="1:16" x14ac:dyDescent="0.4">
      <c r="A1696" s="1">
        <v>1695</v>
      </c>
      <c r="B1696" s="21">
        <v>41508</v>
      </c>
      <c r="C1696" s="43">
        <v>3</v>
      </c>
      <c r="D1696" s="23">
        <v>13459</v>
      </c>
      <c r="E1696" s="25">
        <f t="shared" si="323"/>
        <v>16303.75</v>
      </c>
      <c r="F1696" s="25">
        <f t="shared" si="324"/>
        <v>15800.25</v>
      </c>
      <c r="G1696" s="25">
        <f t="shared" si="313"/>
        <v>0.85182196484232842</v>
      </c>
      <c r="H1696" s="25">
        <f t="shared" si="320"/>
        <v>1.0035496571909501</v>
      </c>
      <c r="I1696" s="4">
        <f t="shared" si="314"/>
        <v>13411.394148320747</v>
      </c>
      <c r="J1696" s="25">
        <f t="shared" si="321"/>
        <v>14820.193614376092</v>
      </c>
      <c r="K1696" s="15">
        <f t="shared" si="315"/>
        <v>14872.800221210635</v>
      </c>
      <c r="L1696" s="36">
        <f t="shared" si="316"/>
        <v>-1413.8002212106348</v>
      </c>
      <c r="M1696" s="36">
        <f t="shared" si="317"/>
        <v>1413.8002212106348</v>
      </c>
      <c r="N1696" s="36">
        <f t="shared" si="318"/>
        <v>0.10504496776956943</v>
      </c>
      <c r="O1696" s="36">
        <f t="shared" si="319"/>
        <v>1998831.06549524</v>
      </c>
      <c r="P1696" s="35">
        <f t="shared" si="322"/>
        <v>1998831.06549524</v>
      </c>
    </row>
    <row r="1697" spans="1:16" x14ac:dyDescent="0.4">
      <c r="A1697" s="1">
        <v>1696</v>
      </c>
      <c r="B1697" s="21">
        <v>41509</v>
      </c>
      <c r="C1697" s="43">
        <v>4</v>
      </c>
      <c r="D1697" s="23">
        <v>18402</v>
      </c>
      <c r="E1697" s="25">
        <f t="shared" si="323"/>
        <v>15296.75</v>
      </c>
      <c r="F1697" s="25">
        <f t="shared" si="324"/>
        <v>15073.125</v>
      </c>
      <c r="G1697" s="25">
        <f t="shared" si="313"/>
        <v>1.2208483642244061</v>
      </c>
      <c r="H1697" s="25">
        <f t="shared" si="320"/>
        <v>1.0020806698719684</v>
      </c>
      <c r="I1697" s="4">
        <f t="shared" si="314"/>
        <v>18363.791013303497</v>
      </c>
      <c r="J1697" s="25">
        <f t="shared" si="321"/>
        <v>14820.363052260152</v>
      </c>
      <c r="K1697" s="15">
        <f t="shared" si="315"/>
        <v>14851.199335154624</v>
      </c>
      <c r="L1697" s="36">
        <f t="shared" si="316"/>
        <v>3550.8006648453756</v>
      </c>
      <c r="M1697" s="36">
        <f t="shared" si="317"/>
        <v>3550.8006648453756</v>
      </c>
      <c r="N1697" s="36">
        <f t="shared" si="318"/>
        <v>0.19295732338035951</v>
      </c>
      <c r="O1697" s="36">
        <f t="shared" si="319"/>
        <v>12608185.361466361</v>
      </c>
      <c r="P1697" s="35">
        <f t="shared" si="322"/>
        <v>12608185.361466361</v>
      </c>
    </row>
    <row r="1698" spans="1:16" x14ac:dyDescent="0.4">
      <c r="A1698" s="1">
        <v>1697</v>
      </c>
      <c r="B1698" s="21">
        <v>41510</v>
      </c>
      <c r="C1698" s="43">
        <v>1</v>
      </c>
      <c r="D1698" s="23">
        <v>13872</v>
      </c>
      <c r="E1698" s="25">
        <f t="shared" si="323"/>
        <v>14849.5</v>
      </c>
      <c r="F1698" s="25">
        <f t="shared" si="324"/>
        <v>15626.5</v>
      </c>
      <c r="G1698" s="25">
        <f t="shared" si="313"/>
        <v>0.88772277861325311</v>
      </c>
      <c r="H1698" s="25">
        <f t="shared" si="320"/>
        <v>0.99569607902686397</v>
      </c>
      <c r="I1698" s="4">
        <f t="shared" si="314"/>
        <v>13931.962063722993</v>
      </c>
      <c r="J1698" s="25">
        <f t="shared" si="321"/>
        <v>14820.532490144213</v>
      </c>
      <c r="K1698" s="15">
        <f t="shared" si="315"/>
        <v>14756.746089526838</v>
      </c>
      <c r="L1698" s="36">
        <f t="shared" si="316"/>
        <v>-884.74608952683775</v>
      </c>
      <c r="M1698" s="36">
        <f t="shared" si="317"/>
        <v>884.74608952683775</v>
      </c>
      <c r="N1698" s="36">
        <f t="shared" si="318"/>
        <v>6.3779274043168813E-2</v>
      </c>
      <c r="O1698" s="36">
        <f t="shared" si="319"/>
        <v>782775.64293303119</v>
      </c>
      <c r="P1698" s="35">
        <f t="shared" si="322"/>
        <v>782775.64293303119</v>
      </c>
    </row>
    <row r="1699" spans="1:16" x14ac:dyDescent="0.4">
      <c r="A1699" s="1">
        <v>1698</v>
      </c>
      <c r="B1699" s="21">
        <v>41511</v>
      </c>
      <c r="C1699" s="43">
        <v>2</v>
      </c>
      <c r="D1699" s="23">
        <v>13665</v>
      </c>
      <c r="E1699" s="25">
        <f t="shared" si="323"/>
        <v>16403.5</v>
      </c>
      <c r="F1699" s="25">
        <f t="shared" si="324"/>
        <v>16259.375</v>
      </c>
      <c r="G1699" s="25">
        <f t="shared" si="313"/>
        <v>0.84043820872573516</v>
      </c>
      <c r="H1699" s="25">
        <f t="shared" si="320"/>
        <v>0.99867359391021715</v>
      </c>
      <c r="I1699" s="4">
        <f t="shared" si="314"/>
        <v>13683.149412708424</v>
      </c>
      <c r="J1699" s="25">
        <f t="shared" si="321"/>
        <v>14820.701928028273</v>
      </c>
      <c r="K1699" s="15">
        <f t="shared" si="315"/>
        <v>14801.04365873608</v>
      </c>
      <c r="L1699" s="36">
        <f t="shared" si="316"/>
        <v>-1136.04365873608</v>
      </c>
      <c r="M1699" s="36">
        <f t="shared" si="317"/>
        <v>1136.04365873608</v>
      </c>
      <c r="N1699" s="36">
        <f t="shared" si="318"/>
        <v>8.3135284210470548E-2</v>
      </c>
      <c r="O1699" s="36">
        <f t="shared" si="319"/>
        <v>1290595.1945544591</v>
      </c>
      <c r="P1699" s="35">
        <f t="shared" si="322"/>
        <v>1290595.1945544591</v>
      </c>
    </row>
    <row r="1700" spans="1:16" x14ac:dyDescent="0.4">
      <c r="A1700" s="1">
        <v>1699</v>
      </c>
      <c r="B1700" s="21">
        <v>41512</v>
      </c>
      <c r="C1700" s="43">
        <v>3</v>
      </c>
      <c r="D1700" s="23">
        <v>19675</v>
      </c>
      <c r="E1700" s="25">
        <f t="shared" si="323"/>
        <v>16115.25</v>
      </c>
      <c r="F1700" s="25">
        <f t="shared" si="324"/>
        <v>16590.375</v>
      </c>
      <c r="G1700" s="25">
        <f t="shared" si="313"/>
        <v>1.1859285881120831</v>
      </c>
      <c r="H1700" s="25">
        <f t="shared" si="320"/>
        <v>1.0035496571909501</v>
      </c>
      <c r="I1700" s="4">
        <f t="shared" si="314"/>
        <v>19605.407524200215</v>
      </c>
      <c r="J1700" s="25">
        <f t="shared" si="321"/>
        <v>14820.871365912333</v>
      </c>
      <c r="K1700" s="15">
        <f t="shared" si="315"/>
        <v>14873.480378532491</v>
      </c>
      <c r="L1700" s="36">
        <f t="shared" si="316"/>
        <v>4801.5196214675088</v>
      </c>
      <c r="M1700" s="36">
        <f t="shared" si="317"/>
        <v>4801.5196214675088</v>
      </c>
      <c r="N1700" s="36">
        <f t="shared" si="318"/>
        <v>0.24404165801613767</v>
      </c>
      <c r="O1700" s="36">
        <f t="shared" si="319"/>
        <v>23054590.67533749</v>
      </c>
      <c r="P1700" s="35">
        <f t="shared" si="322"/>
        <v>23054590.67533749</v>
      </c>
    </row>
    <row r="1701" spans="1:16" x14ac:dyDescent="0.4">
      <c r="A1701" s="1">
        <v>1700</v>
      </c>
      <c r="B1701" s="21">
        <v>41513</v>
      </c>
      <c r="C1701" s="43">
        <v>4</v>
      </c>
      <c r="D1701" s="23">
        <v>17249</v>
      </c>
      <c r="E1701" s="25">
        <f t="shared" si="323"/>
        <v>17065.5</v>
      </c>
      <c r="F1701" s="25">
        <f t="shared" si="324"/>
        <v>17272.5</v>
      </c>
      <c r="G1701" s="25">
        <f t="shared" si="313"/>
        <v>0.99863945578231295</v>
      </c>
      <c r="H1701" s="25">
        <f t="shared" si="320"/>
        <v>1.0020806698719684</v>
      </c>
      <c r="I1701" s="4">
        <f t="shared" si="314"/>
        <v>17213.185044477337</v>
      </c>
      <c r="J1701" s="25">
        <f t="shared" si="321"/>
        <v>14821.040803796393</v>
      </c>
      <c r="K1701" s="15">
        <f t="shared" si="315"/>
        <v>14851.878496868067</v>
      </c>
      <c r="L1701" s="36">
        <f t="shared" si="316"/>
        <v>2397.1215031319334</v>
      </c>
      <c r="M1701" s="36">
        <f t="shared" si="317"/>
        <v>2397.1215031319334</v>
      </c>
      <c r="N1701" s="36">
        <f t="shared" si="318"/>
        <v>0.13897162172484975</v>
      </c>
      <c r="O1701" s="36">
        <f t="shared" si="319"/>
        <v>5746191.5007774998</v>
      </c>
      <c r="P1701" s="35">
        <f t="shared" si="322"/>
        <v>5746191.5007774998</v>
      </c>
    </row>
    <row r="1702" spans="1:16" x14ac:dyDescent="0.4">
      <c r="A1702" s="1">
        <v>1701</v>
      </c>
      <c r="B1702" s="21">
        <v>41514</v>
      </c>
      <c r="C1702" s="43">
        <v>1</v>
      </c>
      <c r="D1702" s="23">
        <v>17673</v>
      </c>
      <c r="E1702" s="25">
        <f t="shared" si="323"/>
        <v>17479.5</v>
      </c>
      <c r="F1702" s="25">
        <f t="shared" si="324"/>
        <v>17079.25</v>
      </c>
      <c r="G1702" s="25">
        <f t="shared" si="313"/>
        <v>1.0347644071021853</v>
      </c>
      <c r="H1702" s="25">
        <f t="shared" si="320"/>
        <v>0.99569607902686397</v>
      </c>
      <c r="I1702" s="4">
        <f t="shared" si="314"/>
        <v>17749.391980404878</v>
      </c>
      <c r="J1702" s="25">
        <f t="shared" si="321"/>
        <v>14821.210241680454</v>
      </c>
      <c r="K1702" s="15">
        <f t="shared" si="315"/>
        <v>14757.420924074027</v>
      </c>
      <c r="L1702" s="36">
        <f t="shared" si="316"/>
        <v>2915.5790759259726</v>
      </c>
      <c r="M1702" s="36">
        <f t="shared" si="317"/>
        <v>2915.5790759259726</v>
      </c>
      <c r="N1702" s="36">
        <f t="shared" si="318"/>
        <v>0.16497363639031135</v>
      </c>
      <c r="O1702" s="36">
        <f t="shared" si="319"/>
        <v>8500601.3479773477</v>
      </c>
      <c r="P1702" s="35">
        <f t="shared" si="322"/>
        <v>8500601.3479773477</v>
      </c>
    </row>
    <row r="1703" spans="1:16" x14ac:dyDescent="0.4">
      <c r="A1703" s="1">
        <v>1702</v>
      </c>
      <c r="B1703" s="21">
        <v>41515</v>
      </c>
      <c r="C1703" s="43">
        <v>2</v>
      </c>
      <c r="D1703" s="23">
        <v>15321</v>
      </c>
      <c r="E1703" s="25">
        <f t="shared" si="323"/>
        <v>16679</v>
      </c>
      <c r="F1703" s="25">
        <f t="shared" si="324"/>
        <v>16612.875</v>
      </c>
      <c r="G1703" s="25">
        <f t="shared" si="313"/>
        <v>0.92223651836301668</v>
      </c>
      <c r="H1703" s="25">
        <f t="shared" si="320"/>
        <v>0.99867359391021715</v>
      </c>
      <c r="I1703" s="4">
        <f t="shared" si="314"/>
        <v>15341.348858551466</v>
      </c>
      <c r="J1703" s="25">
        <f t="shared" si="321"/>
        <v>14821.379679564512</v>
      </c>
      <c r="K1703" s="15">
        <f t="shared" si="315"/>
        <v>14801.720511298554</v>
      </c>
      <c r="L1703" s="36">
        <f t="shared" si="316"/>
        <v>519.2794887014461</v>
      </c>
      <c r="M1703" s="36">
        <f t="shared" si="317"/>
        <v>519.2794887014461</v>
      </c>
      <c r="N1703" s="36">
        <f t="shared" si="318"/>
        <v>3.3893315625706293E-2</v>
      </c>
      <c r="O1703" s="36">
        <f t="shared" si="319"/>
        <v>269651.18738603528</v>
      </c>
      <c r="P1703" s="35">
        <f t="shared" si="322"/>
        <v>269651.18738603528</v>
      </c>
    </row>
    <row r="1704" spans="1:16" x14ac:dyDescent="0.4">
      <c r="A1704" s="1">
        <v>1703</v>
      </c>
      <c r="B1704" s="21">
        <v>41516</v>
      </c>
      <c r="C1704" s="43">
        <v>3</v>
      </c>
      <c r="D1704" s="23">
        <v>16473</v>
      </c>
      <c r="E1704" s="25">
        <f t="shared" si="323"/>
        <v>16546.75</v>
      </c>
      <c r="F1704" s="25">
        <f t="shared" si="324"/>
        <v>15826.25</v>
      </c>
      <c r="G1704" s="25">
        <f t="shared" si="313"/>
        <v>1.0408656504225575</v>
      </c>
      <c r="H1704" s="25">
        <f t="shared" si="320"/>
        <v>1.0035496571909501</v>
      </c>
      <c r="I1704" s="4">
        <f t="shared" si="314"/>
        <v>16414.733323819575</v>
      </c>
      <c r="J1704" s="25">
        <f t="shared" si="321"/>
        <v>14821.549117448572</v>
      </c>
      <c r="K1704" s="15">
        <f t="shared" si="315"/>
        <v>14874.160535854344</v>
      </c>
      <c r="L1704" s="36">
        <f t="shared" si="316"/>
        <v>1598.8394641456562</v>
      </c>
      <c r="M1704" s="36">
        <f t="shared" si="317"/>
        <v>1598.8394641456562</v>
      </c>
      <c r="N1704" s="36">
        <f t="shared" si="318"/>
        <v>9.7058183946194143E-2</v>
      </c>
      <c r="O1704" s="36">
        <f t="shared" si="319"/>
        <v>2556287.6321095689</v>
      </c>
      <c r="P1704" s="35">
        <f t="shared" si="322"/>
        <v>2556287.6321095689</v>
      </c>
    </row>
    <row r="1705" spans="1:16" x14ac:dyDescent="0.4">
      <c r="A1705" s="1">
        <v>1704</v>
      </c>
      <c r="B1705" s="21">
        <v>41517</v>
      </c>
      <c r="C1705" s="43">
        <v>4</v>
      </c>
      <c r="D1705" s="23">
        <v>16720</v>
      </c>
      <c r="E1705" s="25">
        <f t="shared" si="323"/>
        <v>15105.75</v>
      </c>
      <c r="F1705" s="25">
        <f t="shared" si="324"/>
        <v>15527.125</v>
      </c>
      <c r="G1705" s="25">
        <f t="shared" si="313"/>
        <v>1.0768252332611479</v>
      </c>
      <c r="H1705" s="25">
        <f t="shared" si="320"/>
        <v>1.0020806698719684</v>
      </c>
      <c r="I1705" s="4">
        <f t="shared" si="314"/>
        <v>16685.283433454755</v>
      </c>
      <c r="J1705" s="25">
        <f t="shared" si="321"/>
        <v>14821.718555332633</v>
      </c>
      <c r="K1705" s="15">
        <f t="shared" si="315"/>
        <v>14852.557658581509</v>
      </c>
      <c r="L1705" s="36">
        <f t="shared" si="316"/>
        <v>1867.4423414184912</v>
      </c>
      <c r="M1705" s="36">
        <f t="shared" si="317"/>
        <v>1867.4423414184912</v>
      </c>
      <c r="N1705" s="36">
        <f t="shared" si="318"/>
        <v>0.1116891352523021</v>
      </c>
      <c r="O1705" s="36">
        <f t="shared" si="319"/>
        <v>3487340.8985225768</v>
      </c>
      <c r="P1705" s="35">
        <f t="shared" si="322"/>
        <v>3487340.8985225768</v>
      </c>
    </row>
    <row r="1706" spans="1:16" x14ac:dyDescent="0.4">
      <c r="A1706" s="1">
        <v>1705</v>
      </c>
      <c r="B1706" s="21">
        <v>41518</v>
      </c>
      <c r="C1706" s="43">
        <v>1</v>
      </c>
      <c r="D1706" s="23">
        <v>11909</v>
      </c>
      <c r="E1706" s="25">
        <f t="shared" si="323"/>
        <v>15948.5</v>
      </c>
      <c r="F1706" s="25">
        <f t="shared" si="324"/>
        <v>16332.25</v>
      </c>
      <c r="G1706" s="25">
        <f t="shared" si="313"/>
        <v>0.72917081234979875</v>
      </c>
      <c r="H1706" s="25">
        <f t="shared" si="320"/>
        <v>0.99569607902686397</v>
      </c>
      <c r="I1706" s="4">
        <f t="shared" si="314"/>
        <v>11960.476947583415</v>
      </c>
      <c r="J1706" s="25">
        <f t="shared" si="321"/>
        <v>14821.887993216693</v>
      </c>
      <c r="K1706" s="15">
        <f t="shared" si="315"/>
        <v>14758.095758621215</v>
      </c>
      <c r="L1706" s="36">
        <f t="shared" si="316"/>
        <v>-2849.0957586212153</v>
      </c>
      <c r="M1706" s="36">
        <f t="shared" si="317"/>
        <v>2849.0957586212153</v>
      </c>
      <c r="N1706" s="36">
        <f t="shared" si="318"/>
        <v>0.23923887468479429</v>
      </c>
      <c r="O1706" s="36">
        <f t="shared" si="319"/>
        <v>8117346.6417933982</v>
      </c>
      <c r="P1706" s="35">
        <f t="shared" si="322"/>
        <v>8117346.6417933982</v>
      </c>
    </row>
    <row r="1707" spans="1:16" x14ac:dyDescent="0.4">
      <c r="A1707" s="1">
        <v>1706</v>
      </c>
      <c r="B1707" s="21">
        <v>41519</v>
      </c>
      <c r="C1707" s="43">
        <v>2</v>
      </c>
      <c r="D1707" s="23">
        <v>18692</v>
      </c>
      <c r="E1707" s="25">
        <f t="shared" si="323"/>
        <v>16716</v>
      </c>
      <c r="F1707" s="25">
        <f t="shared" si="324"/>
        <v>17057.625</v>
      </c>
      <c r="G1707" s="25">
        <f t="shared" si="313"/>
        <v>1.0958149214793971</v>
      </c>
      <c r="H1707" s="25">
        <f t="shared" si="320"/>
        <v>0.99867359391021715</v>
      </c>
      <c r="I1707" s="4">
        <f t="shared" si="314"/>
        <v>18716.826112136543</v>
      </c>
      <c r="J1707" s="25">
        <f t="shared" si="321"/>
        <v>14822.057431100753</v>
      </c>
      <c r="K1707" s="15">
        <f t="shared" si="315"/>
        <v>14802.39736386103</v>
      </c>
      <c r="L1707" s="36">
        <f t="shared" si="316"/>
        <v>3889.6026361389704</v>
      </c>
      <c r="M1707" s="36">
        <f t="shared" si="317"/>
        <v>3889.6026361389704</v>
      </c>
      <c r="N1707" s="36">
        <f t="shared" si="318"/>
        <v>0.20808916307184733</v>
      </c>
      <c r="O1707" s="36">
        <f t="shared" si="319"/>
        <v>15129008.667059228</v>
      </c>
      <c r="P1707" s="35">
        <f t="shared" si="322"/>
        <v>15129008.667059228</v>
      </c>
    </row>
    <row r="1708" spans="1:16" x14ac:dyDescent="0.4">
      <c r="A1708" s="1">
        <v>1707</v>
      </c>
      <c r="B1708" s="21">
        <v>41520</v>
      </c>
      <c r="C1708" s="43">
        <v>3</v>
      </c>
      <c r="D1708" s="23">
        <v>19543</v>
      </c>
      <c r="E1708" s="25">
        <f t="shared" si="323"/>
        <v>17399.25</v>
      </c>
      <c r="F1708" s="25">
        <f t="shared" si="324"/>
        <v>17852.5</v>
      </c>
      <c r="G1708" s="25">
        <f t="shared" si="313"/>
        <v>1.094692620081221</v>
      </c>
      <c r="H1708" s="25">
        <f t="shared" si="320"/>
        <v>1.0035496571909501</v>
      </c>
      <c r="I1708" s="4">
        <f t="shared" si="314"/>
        <v>19473.874421623623</v>
      </c>
      <c r="J1708" s="25">
        <f t="shared" si="321"/>
        <v>14822.226868984813</v>
      </c>
      <c r="K1708" s="15">
        <f t="shared" si="315"/>
        <v>14874.8406931762</v>
      </c>
      <c r="L1708" s="36">
        <f t="shared" si="316"/>
        <v>4668.1593068237999</v>
      </c>
      <c r="M1708" s="36">
        <f t="shared" si="317"/>
        <v>4668.1593068237999</v>
      </c>
      <c r="N1708" s="36">
        <f t="shared" si="318"/>
        <v>0.23886605469087652</v>
      </c>
      <c r="O1708" s="36">
        <f t="shared" si="319"/>
        <v>21791711.313885659</v>
      </c>
      <c r="P1708" s="35">
        <f t="shared" si="322"/>
        <v>21791711.313885659</v>
      </c>
    </row>
    <row r="1709" spans="1:16" x14ac:dyDescent="0.4">
      <c r="A1709" s="1">
        <v>1708</v>
      </c>
      <c r="B1709" s="21">
        <v>41521</v>
      </c>
      <c r="C1709" s="43">
        <v>4</v>
      </c>
      <c r="D1709" s="23">
        <v>19453</v>
      </c>
      <c r="E1709" s="25">
        <f t="shared" si="323"/>
        <v>18305.75</v>
      </c>
      <c r="F1709" s="25">
        <f t="shared" si="324"/>
        <v>18352.875</v>
      </c>
      <c r="G1709" s="25">
        <f t="shared" ref="G1709:G1772" si="325">D1709/F1709</f>
        <v>1.059942924473686</v>
      </c>
      <c r="H1709" s="25">
        <f t="shared" si="320"/>
        <v>1.0020806698719684</v>
      </c>
      <c r="I1709" s="4">
        <f t="shared" ref="I1709:I1772" si="326">D1709/H1709</f>
        <v>19412.608769796374</v>
      </c>
      <c r="J1709" s="25">
        <f t="shared" si="321"/>
        <v>14822.396306868874</v>
      </c>
      <c r="K1709" s="15">
        <f t="shared" ref="K1709:K1772" si="327">H1709*J1709</f>
        <v>14853.236820294951</v>
      </c>
      <c r="L1709" s="36">
        <f t="shared" ref="L1709:L1772" si="328">D1709-K1709</f>
        <v>4599.763179705049</v>
      </c>
      <c r="M1709" s="36">
        <f t="shared" ref="M1709:M1772" si="329">ABS(L1709)</f>
        <v>4599.763179705049</v>
      </c>
      <c r="N1709" s="36">
        <f t="shared" ref="N1709:N1772" si="330">M1709/D1709</f>
        <v>0.23645520895003594</v>
      </c>
      <c r="O1709" s="36">
        <f t="shared" ref="O1709:O1772" si="331">L1709^2</f>
        <v>21157821.309370302</v>
      </c>
      <c r="P1709" s="35">
        <f t="shared" si="322"/>
        <v>21157821.309370302</v>
      </c>
    </row>
    <row r="1710" spans="1:16" x14ac:dyDescent="0.4">
      <c r="A1710" s="1">
        <v>1709</v>
      </c>
      <c r="B1710" s="21">
        <v>41522</v>
      </c>
      <c r="C1710" s="43">
        <v>1</v>
      </c>
      <c r="D1710" s="23">
        <v>15535</v>
      </c>
      <c r="E1710" s="25">
        <f t="shared" si="323"/>
        <v>18400</v>
      </c>
      <c r="F1710" s="25">
        <f t="shared" si="324"/>
        <v>17968.375</v>
      </c>
      <c r="G1710" s="25">
        <f t="shared" si="325"/>
        <v>0.86457456503440067</v>
      </c>
      <c r="H1710" s="25">
        <f t="shared" si="320"/>
        <v>0.99569607902686397</v>
      </c>
      <c r="I1710" s="4">
        <f t="shared" si="326"/>
        <v>15602.150422429117</v>
      </c>
      <c r="J1710" s="25">
        <f t="shared" si="321"/>
        <v>14822.565744752934</v>
      </c>
      <c r="K1710" s="15">
        <f t="shared" si="327"/>
        <v>14758.770593168403</v>
      </c>
      <c r="L1710" s="36">
        <f t="shared" si="328"/>
        <v>776.22940683159686</v>
      </c>
      <c r="M1710" s="36">
        <f t="shared" si="329"/>
        <v>776.22940683159686</v>
      </c>
      <c r="N1710" s="36">
        <f t="shared" si="330"/>
        <v>4.996648901394251E-2</v>
      </c>
      <c r="O1710" s="36">
        <f t="shared" si="331"/>
        <v>602532.09203013266</v>
      </c>
      <c r="P1710" s="35">
        <f t="shared" si="322"/>
        <v>602532.09203013266</v>
      </c>
    </row>
    <row r="1711" spans="1:16" x14ac:dyDescent="0.4">
      <c r="A1711" s="1">
        <v>1710</v>
      </c>
      <c r="B1711" s="21">
        <v>41523</v>
      </c>
      <c r="C1711" s="43">
        <v>2</v>
      </c>
      <c r="D1711" s="23">
        <v>19069</v>
      </c>
      <c r="E1711" s="25">
        <f t="shared" si="323"/>
        <v>17536.75</v>
      </c>
      <c r="F1711" s="25">
        <f t="shared" si="324"/>
        <v>16912.75</v>
      </c>
      <c r="G1711" s="25">
        <f t="shared" si="325"/>
        <v>1.1274925721718823</v>
      </c>
      <c r="H1711" s="25">
        <f t="shared" si="320"/>
        <v>0.99867359391021715</v>
      </c>
      <c r="I1711" s="4">
        <f t="shared" si="326"/>
        <v>19094.326831389459</v>
      </c>
      <c r="J1711" s="25">
        <f t="shared" si="321"/>
        <v>14822.735182636994</v>
      </c>
      <c r="K1711" s="15">
        <f t="shared" si="327"/>
        <v>14803.074216423505</v>
      </c>
      <c r="L1711" s="36">
        <f t="shared" si="328"/>
        <v>4265.9257835764947</v>
      </c>
      <c r="M1711" s="36">
        <f t="shared" si="329"/>
        <v>4265.9257835764947</v>
      </c>
      <c r="N1711" s="36">
        <f t="shared" si="330"/>
        <v>0.22370998917491713</v>
      </c>
      <c r="O1711" s="36">
        <f t="shared" si="331"/>
        <v>18198122.790982731</v>
      </c>
      <c r="P1711" s="35">
        <f t="shared" si="322"/>
        <v>18198122.790982731</v>
      </c>
    </row>
    <row r="1712" spans="1:16" x14ac:dyDescent="0.4">
      <c r="A1712" s="1">
        <v>1711</v>
      </c>
      <c r="B1712" s="21">
        <v>41524</v>
      </c>
      <c r="C1712" s="43">
        <v>3</v>
      </c>
      <c r="D1712" s="23">
        <v>16090</v>
      </c>
      <c r="E1712" s="25">
        <f t="shared" si="323"/>
        <v>16288.75</v>
      </c>
      <c r="F1712" s="25">
        <f t="shared" si="324"/>
        <v>16552.75</v>
      </c>
      <c r="G1712" s="25">
        <f t="shared" si="325"/>
        <v>0.97204392019452956</v>
      </c>
      <c r="H1712" s="25">
        <f t="shared" si="320"/>
        <v>1.0035496571909501</v>
      </c>
      <c r="I1712" s="4">
        <f t="shared" si="326"/>
        <v>16033.088033767799</v>
      </c>
      <c r="J1712" s="25">
        <f t="shared" si="321"/>
        <v>14822.904620521054</v>
      </c>
      <c r="K1712" s="15">
        <f t="shared" si="327"/>
        <v>14875.520850498055</v>
      </c>
      <c r="L1712" s="36">
        <f t="shared" si="328"/>
        <v>1214.4791495019454</v>
      </c>
      <c r="M1712" s="36">
        <f t="shared" si="329"/>
        <v>1214.4791495019454</v>
      </c>
      <c r="N1712" s="36">
        <f t="shared" si="330"/>
        <v>7.5480369763949368E-2</v>
      </c>
      <c r="O1712" s="36">
        <f t="shared" si="331"/>
        <v>1474959.6045749686</v>
      </c>
      <c r="P1712" s="35">
        <f t="shared" si="322"/>
        <v>1474959.6045749686</v>
      </c>
    </row>
    <row r="1713" spans="1:16" x14ac:dyDescent="0.4">
      <c r="A1713" s="1">
        <v>1712</v>
      </c>
      <c r="B1713" s="21">
        <v>41525</v>
      </c>
      <c r="C1713" s="43">
        <v>4</v>
      </c>
      <c r="D1713" s="23">
        <v>14461</v>
      </c>
      <c r="E1713" s="25">
        <f t="shared" si="323"/>
        <v>16816.75</v>
      </c>
      <c r="F1713" s="25">
        <f t="shared" si="324"/>
        <v>16792.375</v>
      </c>
      <c r="G1713" s="25">
        <f t="shared" si="325"/>
        <v>0.86116466551038795</v>
      </c>
      <c r="H1713" s="25">
        <f t="shared" si="320"/>
        <v>1.0020806698719684</v>
      </c>
      <c r="I1713" s="4">
        <f t="shared" si="326"/>
        <v>14430.973907367777</v>
      </c>
      <c r="J1713" s="25">
        <f t="shared" si="321"/>
        <v>14823.074058405113</v>
      </c>
      <c r="K1713" s="15">
        <f t="shared" si="327"/>
        <v>14853.915982008393</v>
      </c>
      <c r="L1713" s="36">
        <f t="shared" si="328"/>
        <v>-392.91598200839326</v>
      </c>
      <c r="M1713" s="36">
        <f t="shared" si="329"/>
        <v>392.91598200839326</v>
      </c>
      <c r="N1713" s="36">
        <f t="shared" si="330"/>
        <v>2.7170733836414718E-2</v>
      </c>
      <c r="O1713" s="36">
        <f t="shared" si="331"/>
        <v>154382.96891762002</v>
      </c>
      <c r="P1713" s="35">
        <f t="shared" si="322"/>
        <v>154382.96891762002</v>
      </c>
    </row>
    <row r="1714" spans="1:16" x14ac:dyDescent="0.4">
      <c r="A1714" s="1">
        <v>1713</v>
      </c>
      <c r="B1714" s="21">
        <v>41526</v>
      </c>
      <c r="C1714" s="43">
        <v>1</v>
      </c>
      <c r="D1714" s="23">
        <v>17647</v>
      </c>
      <c r="E1714" s="25">
        <f t="shared" si="323"/>
        <v>16768</v>
      </c>
      <c r="F1714" s="25">
        <f t="shared" si="324"/>
        <v>17158.75</v>
      </c>
      <c r="G1714" s="25">
        <f t="shared" si="325"/>
        <v>1.0284548699643039</v>
      </c>
      <c r="H1714" s="25">
        <f t="shared" si="320"/>
        <v>0.99569607902686397</v>
      </c>
      <c r="I1714" s="4">
        <f t="shared" si="326"/>
        <v>17723.279594760643</v>
      </c>
      <c r="J1714" s="25">
        <f t="shared" si="321"/>
        <v>14823.243496289173</v>
      </c>
      <c r="K1714" s="15">
        <f t="shared" si="327"/>
        <v>14759.445427715591</v>
      </c>
      <c r="L1714" s="36">
        <f t="shared" si="328"/>
        <v>2887.554572284409</v>
      </c>
      <c r="M1714" s="36">
        <f t="shared" si="329"/>
        <v>2887.554572284409</v>
      </c>
      <c r="N1714" s="36">
        <f t="shared" si="330"/>
        <v>0.16362863785824269</v>
      </c>
      <c r="O1714" s="36">
        <f t="shared" si="331"/>
        <v>8337971.4079205962</v>
      </c>
      <c r="P1714" s="35">
        <f t="shared" si="322"/>
        <v>8337971.4079205962</v>
      </c>
    </row>
    <row r="1715" spans="1:16" x14ac:dyDescent="0.4">
      <c r="A1715" s="1">
        <v>1714</v>
      </c>
      <c r="B1715" s="21">
        <v>41527</v>
      </c>
      <c r="C1715" s="43">
        <v>2</v>
      </c>
      <c r="D1715" s="23">
        <v>18874</v>
      </c>
      <c r="E1715" s="25">
        <f t="shared" si="323"/>
        <v>17549.5</v>
      </c>
      <c r="F1715" s="25">
        <f t="shared" si="324"/>
        <v>17578.375</v>
      </c>
      <c r="G1715" s="25">
        <f t="shared" si="325"/>
        <v>1.0737056184089826</v>
      </c>
      <c r="H1715" s="25">
        <f t="shared" si="320"/>
        <v>0.99867359391021715</v>
      </c>
      <c r="I1715" s="4">
        <f t="shared" si="326"/>
        <v>18899.067838672436</v>
      </c>
      <c r="J1715" s="25">
        <f t="shared" si="321"/>
        <v>14823.412934173233</v>
      </c>
      <c r="K1715" s="15">
        <f t="shared" si="327"/>
        <v>14803.751068985979</v>
      </c>
      <c r="L1715" s="36">
        <f t="shared" si="328"/>
        <v>4070.2489310140209</v>
      </c>
      <c r="M1715" s="36">
        <f t="shared" si="329"/>
        <v>4070.2489310140209</v>
      </c>
      <c r="N1715" s="36">
        <f t="shared" si="330"/>
        <v>0.21565375283533014</v>
      </c>
      <c r="O1715" s="36">
        <f t="shared" si="331"/>
        <v>16566926.36042078</v>
      </c>
      <c r="P1715" s="35">
        <f t="shared" si="322"/>
        <v>16566926.36042078</v>
      </c>
    </row>
    <row r="1716" spans="1:16" x14ac:dyDescent="0.4">
      <c r="A1716" s="1">
        <v>1715</v>
      </c>
      <c r="B1716" s="21">
        <v>41528</v>
      </c>
      <c r="C1716" s="43">
        <v>3</v>
      </c>
      <c r="D1716" s="23">
        <v>19216</v>
      </c>
      <c r="E1716" s="25">
        <f t="shared" si="323"/>
        <v>17607.25</v>
      </c>
      <c r="F1716" s="25">
        <f t="shared" si="324"/>
        <v>17617.875</v>
      </c>
      <c r="G1716" s="25">
        <f t="shared" si="325"/>
        <v>1.0907104290386893</v>
      </c>
      <c r="H1716" s="25">
        <f t="shared" si="320"/>
        <v>1.0035496571909501</v>
      </c>
      <c r="I1716" s="4">
        <f t="shared" si="326"/>
        <v>19148.031053877068</v>
      </c>
      <c r="J1716" s="25">
        <f t="shared" si="321"/>
        <v>14823.582372057293</v>
      </c>
      <c r="K1716" s="15">
        <f t="shared" si="327"/>
        <v>14876.201007819907</v>
      </c>
      <c r="L1716" s="36">
        <f t="shared" si="328"/>
        <v>4339.7989921800927</v>
      </c>
      <c r="M1716" s="36">
        <f t="shared" si="329"/>
        <v>4339.7989921800927</v>
      </c>
      <c r="N1716" s="36">
        <f t="shared" si="330"/>
        <v>0.22584299501353522</v>
      </c>
      <c r="O1716" s="36">
        <f t="shared" si="331"/>
        <v>18833855.292527348</v>
      </c>
      <c r="P1716" s="35">
        <f t="shared" si="322"/>
        <v>18833855.292527348</v>
      </c>
    </row>
    <row r="1717" spans="1:16" x14ac:dyDescent="0.4">
      <c r="A1717" s="1">
        <v>1716</v>
      </c>
      <c r="B1717" s="21">
        <v>41529</v>
      </c>
      <c r="C1717" s="43">
        <v>4</v>
      </c>
      <c r="D1717" s="23">
        <v>14692</v>
      </c>
      <c r="E1717" s="25">
        <f t="shared" si="323"/>
        <v>17628.5</v>
      </c>
      <c r="F1717" s="25">
        <f t="shared" si="324"/>
        <v>17205.125</v>
      </c>
      <c r="G1717" s="25">
        <f t="shared" si="325"/>
        <v>0.85393160468174456</v>
      </c>
      <c r="H1717" s="25">
        <f t="shared" si="320"/>
        <v>1.0020806698719684</v>
      </c>
      <c r="I1717" s="4">
        <f t="shared" si="326"/>
        <v>14661.494270593139</v>
      </c>
      <c r="J1717" s="25">
        <f t="shared" si="321"/>
        <v>14823.751809941354</v>
      </c>
      <c r="K1717" s="15">
        <f t="shared" si="327"/>
        <v>14854.595143721835</v>
      </c>
      <c r="L1717" s="36">
        <f t="shared" si="328"/>
        <v>-162.59514372183548</v>
      </c>
      <c r="M1717" s="36">
        <f t="shared" si="329"/>
        <v>162.59514372183548</v>
      </c>
      <c r="N1717" s="36">
        <f t="shared" si="330"/>
        <v>1.1066916942678702E-2</v>
      </c>
      <c r="O1717" s="36">
        <f t="shared" si="331"/>
        <v>26437.180761924337</v>
      </c>
      <c r="P1717" s="35">
        <f t="shared" si="322"/>
        <v>26437.180761924337</v>
      </c>
    </row>
    <row r="1718" spans="1:16" x14ac:dyDescent="0.4">
      <c r="A1718" s="1">
        <v>1717</v>
      </c>
      <c r="B1718" s="21">
        <v>41530</v>
      </c>
      <c r="C1718" s="43">
        <v>1</v>
      </c>
      <c r="D1718" s="23">
        <v>17732</v>
      </c>
      <c r="E1718" s="25">
        <f t="shared" si="323"/>
        <v>16781.75</v>
      </c>
      <c r="F1718" s="25">
        <f t="shared" si="324"/>
        <v>16125.875</v>
      </c>
      <c r="G1718" s="25">
        <f t="shared" si="325"/>
        <v>1.0995992465525126</v>
      </c>
      <c r="H1718" s="25">
        <f t="shared" si="320"/>
        <v>0.99569607902686397</v>
      </c>
      <c r="I1718" s="4">
        <f t="shared" si="326"/>
        <v>17808.647009366789</v>
      </c>
      <c r="J1718" s="25">
        <f t="shared" si="321"/>
        <v>14823.921247825414</v>
      </c>
      <c r="K1718" s="15">
        <f t="shared" si="327"/>
        <v>14760.120262262781</v>
      </c>
      <c r="L1718" s="36">
        <f t="shared" si="328"/>
        <v>2971.8797377372193</v>
      </c>
      <c r="M1718" s="36">
        <f t="shared" si="329"/>
        <v>2971.8797377372193</v>
      </c>
      <c r="N1718" s="36">
        <f t="shared" si="330"/>
        <v>0.1675998047449368</v>
      </c>
      <c r="O1718" s="36">
        <f t="shared" si="331"/>
        <v>8832069.1755730435</v>
      </c>
      <c r="P1718" s="35">
        <f t="shared" si="322"/>
        <v>8832069.1755730435</v>
      </c>
    </row>
    <row r="1719" spans="1:16" x14ac:dyDescent="0.4">
      <c r="A1719" s="1">
        <v>1718</v>
      </c>
      <c r="B1719" s="21">
        <v>41531</v>
      </c>
      <c r="C1719" s="43">
        <v>2</v>
      </c>
      <c r="D1719" s="23">
        <v>15487</v>
      </c>
      <c r="E1719" s="25">
        <f t="shared" si="323"/>
        <v>15470</v>
      </c>
      <c r="F1719" s="25">
        <f t="shared" si="324"/>
        <v>15848</v>
      </c>
      <c r="G1719" s="25">
        <f t="shared" si="325"/>
        <v>0.97722110045431598</v>
      </c>
      <c r="H1719" s="25">
        <f t="shared" si="320"/>
        <v>0.99867359391021715</v>
      </c>
      <c r="I1719" s="4">
        <f t="shared" si="326"/>
        <v>15507.569334402882</v>
      </c>
      <c r="J1719" s="25">
        <f t="shared" si="321"/>
        <v>14824.090685709474</v>
      </c>
      <c r="K1719" s="15">
        <f t="shared" si="327"/>
        <v>14804.427921548457</v>
      </c>
      <c r="L1719" s="36">
        <f t="shared" si="328"/>
        <v>682.57207845154335</v>
      </c>
      <c r="M1719" s="36">
        <f t="shared" si="329"/>
        <v>682.57207845154335</v>
      </c>
      <c r="N1719" s="36">
        <f t="shared" si="330"/>
        <v>4.4073873471398163E-2</v>
      </c>
      <c r="O1719" s="36">
        <f t="shared" si="331"/>
        <v>465904.64228165982</v>
      </c>
      <c r="P1719" s="35">
        <f t="shared" si="322"/>
        <v>465904.64228165982</v>
      </c>
    </row>
    <row r="1720" spans="1:16" x14ac:dyDescent="0.4">
      <c r="A1720" s="1">
        <v>1719</v>
      </c>
      <c r="B1720" s="21">
        <v>41532</v>
      </c>
      <c r="C1720" s="43">
        <v>3</v>
      </c>
      <c r="D1720" s="23">
        <v>13969</v>
      </c>
      <c r="E1720" s="25">
        <f t="shared" si="323"/>
        <v>16226</v>
      </c>
      <c r="F1720" s="25">
        <f t="shared" si="324"/>
        <v>15841.875</v>
      </c>
      <c r="G1720" s="25">
        <f t="shared" si="325"/>
        <v>0.88177693612656327</v>
      </c>
      <c r="H1720" s="25">
        <f t="shared" si="320"/>
        <v>1.0035496571909501</v>
      </c>
      <c r="I1720" s="4">
        <f t="shared" si="326"/>
        <v>13919.590226457576</v>
      </c>
      <c r="J1720" s="25">
        <f t="shared" si="321"/>
        <v>14824.260123593534</v>
      </c>
      <c r="K1720" s="15">
        <f t="shared" si="327"/>
        <v>14876.881165141764</v>
      </c>
      <c r="L1720" s="36">
        <f t="shared" si="328"/>
        <v>-907.88116514176363</v>
      </c>
      <c r="M1720" s="36">
        <f t="shared" si="329"/>
        <v>907.88116514176363</v>
      </c>
      <c r="N1720" s="36">
        <f t="shared" si="330"/>
        <v>6.4992566765105855E-2</v>
      </c>
      <c r="O1720" s="36">
        <f t="shared" si="331"/>
        <v>824248.21001916623</v>
      </c>
      <c r="P1720" s="35">
        <f t="shared" si="322"/>
        <v>824248.21001916623</v>
      </c>
    </row>
    <row r="1721" spans="1:16" x14ac:dyDescent="0.4">
      <c r="A1721" s="1">
        <v>1720</v>
      </c>
      <c r="B1721" s="21">
        <v>41533</v>
      </c>
      <c r="C1721" s="43">
        <v>4</v>
      </c>
      <c r="D1721" s="23">
        <v>17716</v>
      </c>
      <c r="E1721" s="25">
        <f t="shared" si="323"/>
        <v>15457.75</v>
      </c>
      <c r="F1721" s="25">
        <f t="shared" si="324"/>
        <v>15821.625</v>
      </c>
      <c r="G1721" s="25">
        <f t="shared" si="325"/>
        <v>1.1197332764491637</v>
      </c>
      <c r="H1721" s="25">
        <f t="shared" si="320"/>
        <v>1.0020806698719684</v>
      </c>
      <c r="I1721" s="4">
        <f t="shared" si="326"/>
        <v>17679.215389179692</v>
      </c>
      <c r="J1721" s="25">
        <f t="shared" si="321"/>
        <v>14824.429561477595</v>
      </c>
      <c r="K1721" s="15">
        <f t="shared" si="327"/>
        <v>14855.27430543528</v>
      </c>
      <c r="L1721" s="36">
        <f t="shared" si="328"/>
        <v>2860.7256945647205</v>
      </c>
      <c r="M1721" s="36">
        <f t="shared" si="329"/>
        <v>2860.7256945647205</v>
      </c>
      <c r="N1721" s="36">
        <f t="shared" si="330"/>
        <v>0.16147695273000229</v>
      </c>
      <c r="O1721" s="36">
        <f t="shared" si="331"/>
        <v>8183751.4995428026</v>
      </c>
      <c r="P1721" s="35">
        <f t="shared" si="322"/>
        <v>8183751.4995428026</v>
      </c>
    </row>
    <row r="1722" spans="1:16" x14ac:dyDescent="0.4">
      <c r="A1722" s="1">
        <v>1721</v>
      </c>
      <c r="B1722" s="21">
        <v>41534</v>
      </c>
      <c r="C1722" s="43">
        <v>1</v>
      </c>
      <c r="D1722" s="23">
        <v>14659</v>
      </c>
      <c r="E1722" s="25">
        <f t="shared" si="323"/>
        <v>16185.5</v>
      </c>
      <c r="F1722" s="25">
        <f t="shared" si="324"/>
        <v>16297.75</v>
      </c>
      <c r="G1722" s="25">
        <f t="shared" si="325"/>
        <v>0.89944931048764398</v>
      </c>
      <c r="H1722" s="25">
        <f t="shared" si="320"/>
        <v>0.99569607902686397</v>
      </c>
      <c r="I1722" s="4">
        <f t="shared" si="326"/>
        <v>14722.363890723425</v>
      </c>
      <c r="J1722" s="25">
        <f t="shared" si="321"/>
        <v>14824.598999361655</v>
      </c>
      <c r="K1722" s="15">
        <f t="shared" si="327"/>
        <v>14760.79509680997</v>
      </c>
      <c r="L1722" s="36">
        <f t="shared" si="328"/>
        <v>-101.79509680997035</v>
      </c>
      <c r="M1722" s="36">
        <f t="shared" si="329"/>
        <v>101.79509680997035</v>
      </c>
      <c r="N1722" s="36">
        <f t="shared" si="330"/>
        <v>6.9442047076860866E-3</v>
      </c>
      <c r="O1722" s="36">
        <f t="shared" si="331"/>
        <v>10362.241734551235</v>
      </c>
      <c r="P1722" s="35">
        <f t="shared" si="322"/>
        <v>10362.241734551235</v>
      </c>
    </row>
    <row r="1723" spans="1:16" x14ac:dyDescent="0.4">
      <c r="A1723" s="1">
        <v>1722</v>
      </c>
      <c r="B1723" s="21">
        <v>41535</v>
      </c>
      <c r="C1723" s="43">
        <v>2</v>
      </c>
      <c r="D1723" s="23">
        <v>18398</v>
      </c>
      <c r="E1723" s="25">
        <f t="shared" si="323"/>
        <v>16410</v>
      </c>
      <c r="F1723" s="25">
        <f t="shared" si="324"/>
        <v>16511.25</v>
      </c>
      <c r="G1723" s="25">
        <f t="shared" si="325"/>
        <v>1.1142705730941025</v>
      </c>
      <c r="H1723" s="25">
        <f t="shared" si="320"/>
        <v>0.99867359391021715</v>
      </c>
      <c r="I1723" s="4">
        <f t="shared" si="326"/>
        <v>18422.435630809337</v>
      </c>
      <c r="J1723" s="25">
        <f t="shared" si="321"/>
        <v>14824.768437245713</v>
      </c>
      <c r="K1723" s="15">
        <f t="shared" si="327"/>
        <v>14805.104774110931</v>
      </c>
      <c r="L1723" s="36">
        <f t="shared" si="328"/>
        <v>3592.8952258890695</v>
      </c>
      <c r="M1723" s="36">
        <f t="shared" si="329"/>
        <v>3592.8952258890695</v>
      </c>
      <c r="N1723" s="36">
        <f t="shared" si="330"/>
        <v>0.19528727176264102</v>
      </c>
      <c r="O1723" s="36">
        <f t="shared" si="331"/>
        <v>12908896.104216468</v>
      </c>
      <c r="P1723" s="35">
        <f t="shared" si="322"/>
        <v>12908896.104216468</v>
      </c>
    </row>
    <row r="1724" spans="1:16" x14ac:dyDescent="0.4">
      <c r="A1724" s="1">
        <v>1723</v>
      </c>
      <c r="B1724" s="21">
        <v>41536</v>
      </c>
      <c r="C1724" s="43">
        <v>3</v>
      </c>
      <c r="D1724" s="23">
        <v>14867</v>
      </c>
      <c r="E1724" s="25">
        <f t="shared" si="323"/>
        <v>16612.5</v>
      </c>
      <c r="F1724" s="25">
        <f t="shared" si="324"/>
        <v>16789.375</v>
      </c>
      <c r="G1724" s="25">
        <f t="shared" si="325"/>
        <v>0.88550050254997581</v>
      </c>
      <c r="H1724" s="25">
        <f t="shared" si="320"/>
        <v>1.0035496571909501</v>
      </c>
      <c r="I1724" s="4">
        <f t="shared" si="326"/>
        <v>14814.413909137718</v>
      </c>
      <c r="J1724" s="25">
        <f t="shared" si="321"/>
        <v>14824.937875129774</v>
      </c>
      <c r="K1724" s="15">
        <f t="shared" si="327"/>
        <v>14877.561322463616</v>
      </c>
      <c r="L1724" s="36">
        <f t="shared" si="328"/>
        <v>-10.561322463616307</v>
      </c>
      <c r="M1724" s="36">
        <f t="shared" si="329"/>
        <v>10.561322463616307</v>
      </c>
      <c r="N1724" s="36">
        <f t="shared" si="330"/>
        <v>7.1038692833902644E-4</v>
      </c>
      <c r="O1724" s="36">
        <f t="shared" si="331"/>
        <v>111.54153218048641</v>
      </c>
      <c r="P1724" s="35">
        <f t="shared" si="322"/>
        <v>111.54153218048641</v>
      </c>
    </row>
    <row r="1725" spans="1:16" x14ac:dyDescent="0.4">
      <c r="A1725" s="1">
        <v>1724</v>
      </c>
      <c r="B1725" s="21">
        <v>41537</v>
      </c>
      <c r="C1725" s="43">
        <v>4</v>
      </c>
      <c r="D1725" s="23">
        <v>18526</v>
      </c>
      <c r="E1725" s="25">
        <f t="shared" si="323"/>
        <v>16966.25</v>
      </c>
      <c r="F1725" s="25">
        <f t="shared" si="324"/>
        <v>16471.625</v>
      </c>
      <c r="G1725" s="25">
        <f t="shared" si="325"/>
        <v>1.1247220599060506</v>
      </c>
      <c r="H1725" s="25">
        <f t="shared" si="320"/>
        <v>1.0020806698719684</v>
      </c>
      <c r="I1725" s="4">
        <f t="shared" si="326"/>
        <v>18487.533545943948</v>
      </c>
      <c r="J1725" s="25">
        <f t="shared" si="321"/>
        <v>14825.107313013834</v>
      </c>
      <c r="K1725" s="15">
        <f t="shared" si="327"/>
        <v>14855.95346714872</v>
      </c>
      <c r="L1725" s="36">
        <f t="shared" si="328"/>
        <v>3670.0465328512801</v>
      </c>
      <c r="M1725" s="36">
        <f t="shared" si="329"/>
        <v>3670.0465328512801</v>
      </c>
      <c r="N1725" s="36">
        <f t="shared" si="330"/>
        <v>0.19810247937230271</v>
      </c>
      <c r="O1725" s="36">
        <f t="shared" si="331"/>
        <v>13469241.553293701</v>
      </c>
      <c r="P1725" s="35">
        <f t="shared" si="322"/>
        <v>13469241.553293701</v>
      </c>
    </row>
    <row r="1726" spans="1:16" x14ac:dyDescent="0.4">
      <c r="A1726" s="1">
        <v>1725</v>
      </c>
      <c r="B1726" s="21">
        <v>41538</v>
      </c>
      <c r="C1726" s="43">
        <v>1</v>
      </c>
      <c r="D1726" s="23">
        <v>16074</v>
      </c>
      <c r="E1726" s="25">
        <f t="shared" si="323"/>
        <v>15977</v>
      </c>
      <c r="F1726" s="25">
        <f t="shared" si="324"/>
        <v>16333.375</v>
      </c>
      <c r="G1726" s="25">
        <f t="shared" si="325"/>
        <v>0.98411993846954471</v>
      </c>
      <c r="H1726" s="25">
        <f t="shared" si="320"/>
        <v>0.99569607902686397</v>
      </c>
      <c r="I1726" s="4">
        <f t="shared" si="326"/>
        <v>16143.480263284559</v>
      </c>
      <c r="J1726" s="25">
        <f t="shared" si="321"/>
        <v>14825.276750897894</v>
      </c>
      <c r="K1726" s="15">
        <f t="shared" si="327"/>
        <v>14761.469931357158</v>
      </c>
      <c r="L1726" s="36">
        <f t="shared" si="328"/>
        <v>1312.5300686428418</v>
      </c>
      <c r="M1726" s="36">
        <f t="shared" si="329"/>
        <v>1312.5300686428418</v>
      </c>
      <c r="N1726" s="36">
        <f t="shared" si="330"/>
        <v>8.1655472728806883E-2</v>
      </c>
      <c r="O1726" s="36">
        <f t="shared" si="331"/>
        <v>1722735.1810915831</v>
      </c>
      <c r="P1726" s="35">
        <f t="shared" si="322"/>
        <v>1722735.1810915831</v>
      </c>
    </row>
    <row r="1727" spans="1:16" x14ac:dyDescent="0.4">
      <c r="A1727" s="1">
        <v>1726</v>
      </c>
      <c r="B1727" s="21">
        <v>41539</v>
      </c>
      <c r="C1727" s="43">
        <v>2</v>
      </c>
      <c r="D1727" s="23">
        <v>14441</v>
      </c>
      <c r="E1727" s="25">
        <f t="shared" si="323"/>
        <v>16689.75</v>
      </c>
      <c r="F1727" s="25">
        <f t="shared" si="324"/>
        <v>16618.125</v>
      </c>
      <c r="G1727" s="25">
        <f t="shared" si="325"/>
        <v>0.86899093610139533</v>
      </c>
      <c r="H1727" s="25">
        <f t="shared" si="320"/>
        <v>0.99867359391021715</v>
      </c>
      <c r="I1727" s="4">
        <f t="shared" si="326"/>
        <v>14460.180070905406</v>
      </c>
      <c r="J1727" s="25">
        <f t="shared" si="321"/>
        <v>14825.446188781954</v>
      </c>
      <c r="K1727" s="15">
        <f t="shared" si="327"/>
        <v>14805.781626673406</v>
      </c>
      <c r="L1727" s="36">
        <f t="shared" si="328"/>
        <v>-364.78162667340621</v>
      </c>
      <c r="M1727" s="36">
        <f t="shared" si="329"/>
        <v>364.78162667340621</v>
      </c>
      <c r="N1727" s="36">
        <f t="shared" si="330"/>
        <v>2.5260136186788049E-2</v>
      </c>
      <c r="O1727" s="36">
        <f t="shared" si="331"/>
        <v>133065.6351584963</v>
      </c>
      <c r="P1727" s="35">
        <f t="shared" si="322"/>
        <v>133065.6351584963</v>
      </c>
    </row>
    <row r="1728" spans="1:16" x14ac:dyDescent="0.4">
      <c r="A1728" s="1">
        <v>1727</v>
      </c>
      <c r="B1728" s="21">
        <v>41540</v>
      </c>
      <c r="C1728" s="43">
        <v>3</v>
      </c>
      <c r="D1728" s="23">
        <v>17718</v>
      </c>
      <c r="E1728" s="25">
        <f t="shared" si="323"/>
        <v>16546.5</v>
      </c>
      <c r="F1728" s="25">
        <f t="shared" si="324"/>
        <v>16750.5</v>
      </c>
      <c r="G1728" s="25">
        <f t="shared" si="325"/>
        <v>1.0577594698665711</v>
      </c>
      <c r="H1728" s="25">
        <f t="shared" si="320"/>
        <v>1.0035496571909501</v>
      </c>
      <c r="I1728" s="4">
        <f t="shared" si="326"/>
        <v>17655.329632212422</v>
      </c>
      <c r="J1728" s="25">
        <f t="shared" si="321"/>
        <v>14825.615626666015</v>
      </c>
      <c r="K1728" s="15">
        <f t="shared" si="327"/>
        <v>14878.241479785473</v>
      </c>
      <c r="L1728" s="36">
        <f t="shared" si="328"/>
        <v>2839.7585202145274</v>
      </c>
      <c r="M1728" s="36">
        <f t="shared" si="329"/>
        <v>2839.7585202145274</v>
      </c>
      <c r="N1728" s="36">
        <f t="shared" si="330"/>
        <v>0.16027534260156492</v>
      </c>
      <c r="O1728" s="36">
        <f t="shared" si="331"/>
        <v>8064228.4531310024</v>
      </c>
      <c r="P1728" s="35">
        <f t="shared" si="322"/>
        <v>8064228.4531310024</v>
      </c>
    </row>
    <row r="1729" spans="1:16" x14ac:dyDescent="0.4">
      <c r="A1729" s="1">
        <v>1728</v>
      </c>
      <c r="B1729" s="21">
        <v>41541</v>
      </c>
      <c r="C1729" s="43">
        <v>4</v>
      </c>
      <c r="D1729" s="23">
        <v>17953</v>
      </c>
      <c r="E1729" s="25">
        <f t="shared" si="323"/>
        <v>16954.5</v>
      </c>
      <c r="F1729" s="25">
        <f t="shared" si="324"/>
        <v>16927.75</v>
      </c>
      <c r="G1729" s="25">
        <f t="shared" si="325"/>
        <v>1.0605662300069412</v>
      </c>
      <c r="H1729" s="25">
        <f t="shared" si="320"/>
        <v>1.0020806698719684</v>
      </c>
      <c r="I1729" s="4">
        <f t="shared" si="326"/>
        <v>17915.723294307012</v>
      </c>
      <c r="J1729" s="25">
        <f t="shared" si="321"/>
        <v>14825.785064550075</v>
      </c>
      <c r="K1729" s="15">
        <f t="shared" si="327"/>
        <v>14856.632628862164</v>
      </c>
      <c r="L1729" s="36">
        <f t="shared" si="328"/>
        <v>3096.367371137836</v>
      </c>
      <c r="M1729" s="36">
        <f t="shared" si="329"/>
        <v>3096.367371137836</v>
      </c>
      <c r="N1729" s="36">
        <f t="shared" si="330"/>
        <v>0.17247074979879887</v>
      </c>
      <c r="O1729" s="36">
        <f t="shared" si="331"/>
        <v>9587490.8970470335</v>
      </c>
      <c r="P1729" s="35">
        <f t="shared" si="322"/>
        <v>9587490.8970470335</v>
      </c>
    </row>
    <row r="1730" spans="1:16" x14ac:dyDescent="0.4">
      <c r="A1730" s="1">
        <v>1729</v>
      </c>
      <c r="B1730" s="21">
        <v>41542</v>
      </c>
      <c r="C1730" s="43">
        <v>1</v>
      </c>
      <c r="D1730" s="23">
        <v>17706</v>
      </c>
      <c r="E1730" s="25">
        <f t="shared" si="323"/>
        <v>16901</v>
      </c>
      <c r="F1730" s="25">
        <f t="shared" si="324"/>
        <v>16552.125</v>
      </c>
      <c r="G1730" s="25">
        <f t="shared" si="325"/>
        <v>1.0697115929223588</v>
      </c>
      <c r="H1730" s="25">
        <f t="shared" ref="H1730:H1793" si="332">VLOOKUP(C1730,$Q$38:$S$42,3,FALSE)</f>
        <v>0.99569607902686397</v>
      </c>
      <c r="I1730" s="4">
        <f t="shared" si="326"/>
        <v>17782.534623722557</v>
      </c>
      <c r="J1730" s="25">
        <f t="shared" si="321"/>
        <v>14825.954502434135</v>
      </c>
      <c r="K1730" s="15">
        <f t="shared" si="327"/>
        <v>14762.144765904348</v>
      </c>
      <c r="L1730" s="36">
        <f t="shared" si="328"/>
        <v>2943.8552340956521</v>
      </c>
      <c r="M1730" s="36">
        <f t="shared" si="329"/>
        <v>2943.8552340956521</v>
      </c>
      <c r="N1730" s="36">
        <f t="shared" si="330"/>
        <v>0.16626314436324705</v>
      </c>
      <c r="O1730" s="36">
        <f t="shared" si="331"/>
        <v>8666283.639312366</v>
      </c>
      <c r="P1730" s="35">
        <f t="shared" si="322"/>
        <v>8666283.639312366</v>
      </c>
    </row>
    <row r="1731" spans="1:16" x14ac:dyDescent="0.4">
      <c r="A1731" s="1">
        <v>1730</v>
      </c>
      <c r="B1731" s="21">
        <v>41543</v>
      </c>
      <c r="C1731" s="43">
        <v>2</v>
      </c>
      <c r="D1731" s="23">
        <v>14227</v>
      </c>
      <c r="E1731" s="25">
        <f t="shared" si="323"/>
        <v>16203.25</v>
      </c>
      <c r="F1731" s="25">
        <f t="shared" si="324"/>
        <v>15829.5</v>
      </c>
      <c r="G1731" s="25">
        <f t="shared" si="325"/>
        <v>0.89876496414921503</v>
      </c>
      <c r="H1731" s="25">
        <f t="shared" si="332"/>
        <v>0.99867359391021715</v>
      </c>
      <c r="I1731" s="4">
        <f t="shared" si="326"/>
        <v>14245.895843000568</v>
      </c>
      <c r="J1731" s="25">
        <f t="shared" ref="J1731:J1794" si="333">INTERCEPT($I$2:$I$3896,$A$2:$A$3896)+SLOPE($I$2:$I$3896,$A$2:$A$3896)*A1731</f>
        <v>14826.123940318195</v>
      </c>
      <c r="K1731" s="15">
        <f t="shared" si="327"/>
        <v>14806.458479235882</v>
      </c>
      <c r="L1731" s="36">
        <f t="shared" si="328"/>
        <v>-579.4584792358819</v>
      </c>
      <c r="M1731" s="36">
        <f t="shared" si="329"/>
        <v>579.4584792358819</v>
      </c>
      <c r="N1731" s="36">
        <f t="shared" si="330"/>
        <v>4.0729491757635614E-2</v>
      </c>
      <c r="O1731" s="36">
        <f t="shared" si="331"/>
        <v>335772.12915836094</v>
      </c>
      <c r="P1731" s="35">
        <f t="shared" ref="P1731:P1794" si="334">(D1731-K1731)^2</f>
        <v>335772.12915836094</v>
      </c>
    </row>
    <row r="1732" spans="1:16" x14ac:dyDescent="0.4">
      <c r="A1732" s="1">
        <v>1731</v>
      </c>
      <c r="B1732" s="21">
        <v>41544</v>
      </c>
      <c r="C1732" s="43">
        <v>3</v>
      </c>
      <c r="D1732" s="23">
        <v>14927</v>
      </c>
      <c r="E1732" s="25">
        <f t="shared" si="323"/>
        <v>15455.75</v>
      </c>
      <c r="F1732" s="25">
        <f t="shared" si="324"/>
        <v>14688.375</v>
      </c>
      <c r="G1732" s="25">
        <f t="shared" si="325"/>
        <v>1.0162458406733217</v>
      </c>
      <c r="H1732" s="25">
        <f t="shared" si="332"/>
        <v>1.0035496571909501</v>
      </c>
      <c r="I1732" s="4">
        <f t="shared" si="326"/>
        <v>14874.201683036168</v>
      </c>
      <c r="J1732" s="25">
        <f t="shared" si="333"/>
        <v>14826.293378202256</v>
      </c>
      <c r="K1732" s="15">
        <f t="shared" si="327"/>
        <v>14878.921637107327</v>
      </c>
      <c r="L1732" s="36">
        <f t="shared" si="328"/>
        <v>48.078362892672885</v>
      </c>
      <c r="M1732" s="36">
        <f t="shared" si="329"/>
        <v>48.078362892672885</v>
      </c>
      <c r="N1732" s="36">
        <f t="shared" si="330"/>
        <v>3.2208992357923819E-3</v>
      </c>
      <c r="O1732" s="36">
        <f t="shared" si="331"/>
        <v>2311.528978439545</v>
      </c>
      <c r="P1732" s="35">
        <f t="shared" si="334"/>
        <v>2311.528978439545</v>
      </c>
    </row>
    <row r="1733" spans="1:16" x14ac:dyDescent="0.4">
      <c r="A1733" s="1">
        <v>1732</v>
      </c>
      <c r="B1733" s="21">
        <v>41545</v>
      </c>
      <c r="C1733" s="43">
        <v>4</v>
      </c>
      <c r="D1733" s="23">
        <v>14963</v>
      </c>
      <c r="E1733" s="25">
        <f t="shared" ref="E1733:E1796" si="335">AVERAGE(D1731:D1734)</f>
        <v>13921</v>
      </c>
      <c r="F1733" s="25">
        <f t="shared" ref="F1733:F1796" si="336">AVERAGE(E1733:E1734)</f>
        <v>13955.625</v>
      </c>
      <c r="G1733" s="25">
        <f t="shared" si="325"/>
        <v>1.0721841551345783</v>
      </c>
      <c r="H1733" s="25">
        <f t="shared" si="332"/>
        <v>1.0020806698719684</v>
      </c>
      <c r="I1733" s="4">
        <f t="shared" si="326"/>
        <v>14931.931579831551</v>
      </c>
      <c r="J1733" s="25">
        <f t="shared" si="333"/>
        <v>14826.462816086314</v>
      </c>
      <c r="K1733" s="15">
        <f t="shared" si="327"/>
        <v>14857.311790575604</v>
      </c>
      <c r="L1733" s="36">
        <f t="shared" si="328"/>
        <v>105.68820942439561</v>
      </c>
      <c r="M1733" s="36">
        <f t="shared" si="329"/>
        <v>105.68820942439561</v>
      </c>
      <c r="N1733" s="36">
        <f t="shared" si="330"/>
        <v>7.0633034434535594E-3</v>
      </c>
      <c r="O1733" s="36">
        <f t="shared" si="331"/>
        <v>11169.997611334904</v>
      </c>
      <c r="P1733" s="35">
        <f t="shared" si="334"/>
        <v>11169.997611334904</v>
      </c>
    </row>
    <row r="1734" spans="1:16" x14ac:dyDescent="0.4">
      <c r="A1734" s="1">
        <v>1733</v>
      </c>
      <c r="B1734" s="21">
        <v>41546</v>
      </c>
      <c r="C1734" s="43">
        <v>1</v>
      </c>
      <c r="D1734" s="23">
        <v>11567</v>
      </c>
      <c r="E1734" s="25">
        <f t="shared" si="335"/>
        <v>13990.25</v>
      </c>
      <c r="F1734" s="25">
        <f t="shared" si="336"/>
        <v>14149.25</v>
      </c>
      <c r="G1734" s="25">
        <f t="shared" si="325"/>
        <v>0.81749916073290108</v>
      </c>
      <c r="H1734" s="25">
        <f t="shared" si="332"/>
        <v>0.99569607902686397</v>
      </c>
      <c r="I1734" s="4">
        <f t="shared" si="326"/>
        <v>11616.998644109275</v>
      </c>
      <c r="J1734" s="25">
        <f t="shared" si="333"/>
        <v>14826.632253970374</v>
      </c>
      <c r="K1734" s="15">
        <f t="shared" si="327"/>
        <v>14762.819600451536</v>
      </c>
      <c r="L1734" s="36">
        <f t="shared" si="328"/>
        <v>-3195.8196004515357</v>
      </c>
      <c r="M1734" s="36">
        <f t="shared" si="329"/>
        <v>3195.8196004515357</v>
      </c>
      <c r="N1734" s="36">
        <f t="shared" si="330"/>
        <v>0.27628768050933999</v>
      </c>
      <c r="O1734" s="36">
        <f t="shared" si="331"/>
        <v>10213262.918630214</v>
      </c>
      <c r="P1734" s="35">
        <f t="shared" si="334"/>
        <v>10213262.918630214</v>
      </c>
    </row>
    <row r="1735" spans="1:16" x14ac:dyDescent="0.4">
      <c r="A1735" s="1">
        <v>1734</v>
      </c>
      <c r="B1735" s="21">
        <v>41547</v>
      </c>
      <c r="C1735" s="43">
        <v>2</v>
      </c>
      <c r="D1735" s="23">
        <v>14504</v>
      </c>
      <c r="E1735" s="25">
        <f t="shared" si="335"/>
        <v>14308.25</v>
      </c>
      <c r="F1735" s="25">
        <f t="shared" si="336"/>
        <v>14198</v>
      </c>
      <c r="G1735" s="25">
        <f t="shared" si="325"/>
        <v>1.0215523313142696</v>
      </c>
      <c r="H1735" s="25">
        <f t="shared" si="332"/>
        <v>0.99867359391021715</v>
      </c>
      <c r="I1735" s="4">
        <f t="shared" si="326"/>
        <v>14523.26374547552</v>
      </c>
      <c r="J1735" s="25">
        <f t="shared" si="333"/>
        <v>14826.801691854434</v>
      </c>
      <c r="K1735" s="15">
        <f t="shared" si="327"/>
        <v>14807.135331798356</v>
      </c>
      <c r="L1735" s="36">
        <f t="shared" si="328"/>
        <v>-303.13533179835576</v>
      </c>
      <c r="M1735" s="36">
        <f t="shared" si="329"/>
        <v>303.13533179835576</v>
      </c>
      <c r="N1735" s="36">
        <f t="shared" si="330"/>
        <v>2.0900119401431036E-2</v>
      </c>
      <c r="O1735" s="36">
        <f t="shared" si="331"/>
        <v>91891.029384499241</v>
      </c>
      <c r="P1735" s="35">
        <f t="shared" si="334"/>
        <v>91891.029384499241</v>
      </c>
    </row>
    <row r="1736" spans="1:16" x14ac:dyDescent="0.4">
      <c r="A1736" s="1">
        <v>1735</v>
      </c>
      <c r="B1736" s="21">
        <v>41548</v>
      </c>
      <c r="C1736" s="43">
        <v>3</v>
      </c>
      <c r="D1736" s="23">
        <v>16199</v>
      </c>
      <c r="E1736" s="25">
        <f t="shared" si="335"/>
        <v>14087.75</v>
      </c>
      <c r="F1736" s="25">
        <f t="shared" si="336"/>
        <v>14267.125</v>
      </c>
      <c r="G1736" s="25">
        <f t="shared" si="325"/>
        <v>1.1354074489429371</v>
      </c>
      <c r="H1736" s="25">
        <f t="shared" si="332"/>
        <v>1.0035496571909501</v>
      </c>
      <c r="I1736" s="4">
        <f t="shared" si="326"/>
        <v>16141.702489683317</v>
      </c>
      <c r="J1736" s="25">
        <f t="shared" si="333"/>
        <v>14826.971129738495</v>
      </c>
      <c r="K1736" s="15">
        <f t="shared" si="327"/>
        <v>14879.601794429182</v>
      </c>
      <c r="L1736" s="36">
        <f t="shared" si="328"/>
        <v>1319.3982055708184</v>
      </c>
      <c r="M1736" s="36">
        <f t="shared" si="329"/>
        <v>1319.3982055708184</v>
      </c>
      <c r="N1736" s="36">
        <f t="shared" si="330"/>
        <v>8.1449361415569993E-2</v>
      </c>
      <c r="O1736" s="36">
        <f t="shared" si="331"/>
        <v>1740811.6248634956</v>
      </c>
      <c r="P1736" s="35">
        <f t="shared" si="334"/>
        <v>1740811.6248634956</v>
      </c>
    </row>
    <row r="1737" spans="1:16" x14ac:dyDescent="0.4">
      <c r="A1737" s="1">
        <v>1736</v>
      </c>
      <c r="B1737" s="21">
        <v>41549</v>
      </c>
      <c r="C1737" s="43">
        <v>4</v>
      </c>
      <c r="D1737" s="23">
        <v>14081</v>
      </c>
      <c r="E1737" s="25">
        <f t="shared" si="335"/>
        <v>14446.5</v>
      </c>
      <c r="F1737" s="25">
        <f t="shared" si="336"/>
        <v>14769.125</v>
      </c>
      <c r="G1737" s="25">
        <f t="shared" si="325"/>
        <v>0.95340786945739842</v>
      </c>
      <c r="H1737" s="25">
        <f t="shared" si="332"/>
        <v>1.0020806698719684</v>
      </c>
      <c r="I1737" s="4">
        <f t="shared" si="326"/>
        <v>14051.762920243806</v>
      </c>
      <c r="J1737" s="25">
        <f t="shared" si="333"/>
        <v>14827.140567622555</v>
      </c>
      <c r="K1737" s="15">
        <f t="shared" si="327"/>
        <v>14857.990952289048</v>
      </c>
      <c r="L1737" s="36">
        <f t="shared" si="328"/>
        <v>-776.99095228904844</v>
      </c>
      <c r="M1737" s="36">
        <f t="shared" si="329"/>
        <v>776.99095228904844</v>
      </c>
      <c r="N1737" s="36">
        <f t="shared" si="330"/>
        <v>5.518009745678918E-2</v>
      </c>
      <c r="O1737" s="36">
        <f t="shared" si="331"/>
        <v>603714.93993904232</v>
      </c>
      <c r="P1737" s="35">
        <f t="shared" si="334"/>
        <v>603714.93993904232</v>
      </c>
    </row>
    <row r="1738" spans="1:16" x14ac:dyDescent="0.4">
      <c r="A1738" s="1">
        <v>1737</v>
      </c>
      <c r="B1738" s="21">
        <v>41550</v>
      </c>
      <c r="C1738" s="43">
        <v>1</v>
      </c>
      <c r="D1738" s="23">
        <v>13002</v>
      </c>
      <c r="E1738" s="25">
        <f t="shared" si="335"/>
        <v>15091.75</v>
      </c>
      <c r="F1738" s="25">
        <f t="shared" si="336"/>
        <v>14935.375</v>
      </c>
      <c r="G1738" s="25">
        <f t="shared" si="325"/>
        <v>0.87055062226425517</v>
      </c>
      <c r="H1738" s="25">
        <f t="shared" si="332"/>
        <v>0.99569607902686397</v>
      </c>
      <c r="I1738" s="4">
        <f t="shared" si="326"/>
        <v>13058.201467165971</v>
      </c>
      <c r="J1738" s="25">
        <f t="shared" si="333"/>
        <v>14827.310005506615</v>
      </c>
      <c r="K1738" s="15">
        <f t="shared" si="327"/>
        <v>14763.494434998725</v>
      </c>
      <c r="L1738" s="36">
        <f t="shared" si="328"/>
        <v>-1761.4944349987254</v>
      </c>
      <c r="M1738" s="36">
        <f t="shared" si="329"/>
        <v>1761.4944349987254</v>
      </c>
      <c r="N1738" s="36">
        <f t="shared" si="330"/>
        <v>0.13547872904158786</v>
      </c>
      <c r="O1738" s="36">
        <f t="shared" si="331"/>
        <v>3102862.6445314786</v>
      </c>
      <c r="P1738" s="35">
        <f t="shared" si="334"/>
        <v>3102862.6445314786</v>
      </c>
    </row>
    <row r="1739" spans="1:16" x14ac:dyDescent="0.4">
      <c r="A1739" s="1">
        <v>1738</v>
      </c>
      <c r="B1739" s="21">
        <v>41551</v>
      </c>
      <c r="C1739" s="43">
        <v>2</v>
      </c>
      <c r="D1739" s="23">
        <v>17085</v>
      </c>
      <c r="E1739" s="25">
        <f t="shared" si="335"/>
        <v>14779</v>
      </c>
      <c r="F1739" s="25">
        <f t="shared" si="336"/>
        <v>14724.375</v>
      </c>
      <c r="G1739" s="25">
        <f t="shared" si="325"/>
        <v>1.1603208964726857</v>
      </c>
      <c r="H1739" s="25">
        <f t="shared" si="332"/>
        <v>0.99867359391021715</v>
      </c>
      <c r="I1739" s="4">
        <f t="shared" si="326"/>
        <v>17107.691746514705</v>
      </c>
      <c r="J1739" s="25">
        <f t="shared" si="333"/>
        <v>14827.479443390675</v>
      </c>
      <c r="K1739" s="15">
        <f t="shared" si="327"/>
        <v>14807.812184360831</v>
      </c>
      <c r="L1739" s="36">
        <f t="shared" si="328"/>
        <v>2277.1878156391685</v>
      </c>
      <c r="M1739" s="36">
        <f t="shared" si="329"/>
        <v>2277.1878156391685</v>
      </c>
      <c r="N1739" s="36">
        <f t="shared" si="330"/>
        <v>0.13328579547200284</v>
      </c>
      <c r="O1739" s="36">
        <f t="shared" si="331"/>
        <v>5185584.3476954876</v>
      </c>
      <c r="P1739" s="35">
        <f t="shared" si="334"/>
        <v>5185584.3476954876</v>
      </c>
    </row>
    <row r="1740" spans="1:16" x14ac:dyDescent="0.4">
      <c r="A1740" s="1">
        <v>1739</v>
      </c>
      <c r="B1740" s="21">
        <v>41552</v>
      </c>
      <c r="C1740" s="43">
        <v>3</v>
      </c>
      <c r="D1740" s="23">
        <v>14948</v>
      </c>
      <c r="E1740" s="25">
        <f t="shared" si="335"/>
        <v>14669.75</v>
      </c>
      <c r="F1740" s="25">
        <f t="shared" si="336"/>
        <v>15164.75</v>
      </c>
      <c r="G1740" s="25">
        <f t="shared" si="325"/>
        <v>0.98570698494864739</v>
      </c>
      <c r="H1740" s="25">
        <f t="shared" si="332"/>
        <v>1.0035496571909501</v>
      </c>
      <c r="I1740" s="4">
        <f t="shared" si="326"/>
        <v>14895.127403900626</v>
      </c>
      <c r="J1740" s="25">
        <f t="shared" si="333"/>
        <v>14827.648881274736</v>
      </c>
      <c r="K1740" s="15">
        <f t="shared" si="327"/>
        <v>14880.281951751036</v>
      </c>
      <c r="L1740" s="36">
        <f t="shared" si="328"/>
        <v>67.718048248963896</v>
      </c>
      <c r="M1740" s="36">
        <f t="shared" si="329"/>
        <v>67.718048248963896</v>
      </c>
      <c r="N1740" s="36">
        <f t="shared" si="330"/>
        <v>4.5302413867382854E-3</v>
      </c>
      <c r="O1740" s="36">
        <f t="shared" si="331"/>
        <v>4585.7340586490018</v>
      </c>
      <c r="P1740" s="35">
        <f t="shared" si="334"/>
        <v>4585.7340586490018</v>
      </c>
    </row>
    <row r="1741" spans="1:16" x14ac:dyDescent="0.4">
      <c r="A1741" s="1">
        <v>1740</v>
      </c>
      <c r="B1741" s="21">
        <v>41553</v>
      </c>
      <c r="C1741" s="43">
        <v>4</v>
      </c>
      <c r="D1741" s="23">
        <v>13644</v>
      </c>
      <c r="E1741" s="25">
        <f t="shared" si="335"/>
        <v>15659.75</v>
      </c>
      <c r="F1741" s="25">
        <f t="shared" si="336"/>
        <v>15727.375</v>
      </c>
      <c r="G1741" s="25">
        <f t="shared" si="325"/>
        <v>0.86753193078946744</v>
      </c>
      <c r="H1741" s="25">
        <f t="shared" si="332"/>
        <v>1.0020806698719684</v>
      </c>
      <c r="I1741" s="4">
        <f t="shared" si="326"/>
        <v>13615.670285051237</v>
      </c>
      <c r="J1741" s="25">
        <f t="shared" si="333"/>
        <v>14827.818319158796</v>
      </c>
      <c r="K1741" s="15">
        <f t="shared" si="327"/>
        <v>14858.670114002491</v>
      </c>
      <c r="L1741" s="36">
        <f t="shared" si="328"/>
        <v>-1214.6701140024907</v>
      </c>
      <c r="M1741" s="36">
        <f t="shared" si="329"/>
        <v>1214.6701140024907</v>
      </c>
      <c r="N1741" s="36">
        <f t="shared" si="330"/>
        <v>8.9025953826040061E-2</v>
      </c>
      <c r="O1741" s="36">
        <f t="shared" si="331"/>
        <v>1475423.4858508236</v>
      </c>
      <c r="P1741" s="35">
        <f t="shared" si="334"/>
        <v>1475423.4858508236</v>
      </c>
    </row>
    <row r="1742" spans="1:16" x14ac:dyDescent="0.4">
      <c r="A1742" s="1">
        <v>1741</v>
      </c>
      <c r="B1742" s="21">
        <v>41554</v>
      </c>
      <c r="C1742" s="43">
        <v>1</v>
      </c>
      <c r="D1742" s="23">
        <v>16962</v>
      </c>
      <c r="E1742" s="25">
        <f t="shared" si="335"/>
        <v>15795</v>
      </c>
      <c r="F1742" s="25">
        <f t="shared" si="336"/>
        <v>16109.625</v>
      </c>
      <c r="G1742" s="25">
        <f t="shared" si="325"/>
        <v>1.0529109150585443</v>
      </c>
      <c r="H1742" s="25">
        <f t="shared" si="332"/>
        <v>0.99569607902686397</v>
      </c>
      <c r="I1742" s="4">
        <f t="shared" si="326"/>
        <v>17035.318665287588</v>
      </c>
      <c r="J1742" s="25">
        <f t="shared" si="333"/>
        <v>14827.987757042856</v>
      </c>
      <c r="K1742" s="15">
        <f t="shared" si="327"/>
        <v>14764.169269545915</v>
      </c>
      <c r="L1742" s="36">
        <f t="shared" si="328"/>
        <v>2197.8307304540849</v>
      </c>
      <c r="M1742" s="36">
        <f t="shared" si="329"/>
        <v>2197.8307304540849</v>
      </c>
      <c r="N1742" s="36">
        <f t="shared" si="330"/>
        <v>0.12957379615930226</v>
      </c>
      <c r="O1742" s="36">
        <f t="shared" si="331"/>
        <v>4830459.9197283369</v>
      </c>
      <c r="P1742" s="35">
        <f t="shared" si="334"/>
        <v>4830459.9197283369</v>
      </c>
    </row>
    <row r="1743" spans="1:16" x14ac:dyDescent="0.4">
      <c r="A1743" s="1">
        <v>1742</v>
      </c>
      <c r="B1743" s="21">
        <v>41555</v>
      </c>
      <c r="C1743" s="43">
        <v>2</v>
      </c>
      <c r="D1743" s="23">
        <v>17626</v>
      </c>
      <c r="E1743" s="25">
        <f t="shared" si="335"/>
        <v>16424.25</v>
      </c>
      <c r="F1743" s="25">
        <f t="shared" si="336"/>
        <v>16401.875</v>
      </c>
      <c r="G1743" s="25">
        <f t="shared" si="325"/>
        <v>1.0746332355294745</v>
      </c>
      <c r="H1743" s="25">
        <f t="shared" si="332"/>
        <v>0.99867359391021715</v>
      </c>
      <c r="I1743" s="4">
        <f t="shared" si="326"/>
        <v>17649.410285283477</v>
      </c>
      <c r="J1743" s="25">
        <f t="shared" si="333"/>
        <v>14828.157194926915</v>
      </c>
      <c r="K1743" s="15">
        <f t="shared" si="327"/>
        <v>14808.489036923305</v>
      </c>
      <c r="L1743" s="36">
        <f t="shared" si="328"/>
        <v>2817.5109630766947</v>
      </c>
      <c r="M1743" s="36">
        <f t="shared" si="329"/>
        <v>2817.5109630766947</v>
      </c>
      <c r="N1743" s="36">
        <f t="shared" si="330"/>
        <v>0.15984970855989417</v>
      </c>
      <c r="O1743" s="36">
        <f t="shared" si="331"/>
        <v>7938368.0270573637</v>
      </c>
      <c r="P1743" s="35">
        <f t="shared" si="334"/>
        <v>7938368.0270573637</v>
      </c>
    </row>
    <row r="1744" spans="1:16" x14ac:dyDescent="0.4">
      <c r="A1744" s="1">
        <v>1743</v>
      </c>
      <c r="B1744" s="21">
        <v>41556</v>
      </c>
      <c r="C1744" s="43">
        <v>3</v>
      </c>
      <c r="D1744" s="23">
        <v>17465</v>
      </c>
      <c r="E1744" s="25">
        <f t="shared" si="335"/>
        <v>16379.5</v>
      </c>
      <c r="F1744" s="25">
        <f t="shared" si="336"/>
        <v>16394.25</v>
      </c>
      <c r="G1744" s="25">
        <f t="shared" si="325"/>
        <v>1.0653125333577322</v>
      </c>
      <c r="H1744" s="25">
        <f t="shared" si="332"/>
        <v>1.0035496571909501</v>
      </c>
      <c r="I1744" s="4">
        <f t="shared" si="326"/>
        <v>17403.224518940624</v>
      </c>
      <c r="J1744" s="25">
        <f t="shared" si="333"/>
        <v>14828.326632810975</v>
      </c>
      <c r="K1744" s="15">
        <f t="shared" si="327"/>
        <v>14880.962109072889</v>
      </c>
      <c r="L1744" s="36">
        <f t="shared" si="328"/>
        <v>2584.0378909271112</v>
      </c>
      <c r="M1744" s="36">
        <f t="shared" si="329"/>
        <v>2584.0378909271112</v>
      </c>
      <c r="N1744" s="36">
        <f t="shared" si="330"/>
        <v>0.14795521848995771</v>
      </c>
      <c r="O1744" s="36">
        <f t="shared" si="331"/>
        <v>6677251.8217470329</v>
      </c>
      <c r="P1744" s="35">
        <f t="shared" si="334"/>
        <v>6677251.8217470329</v>
      </c>
    </row>
    <row r="1745" spans="1:16" x14ac:dyDescent="0.4">
      <c r="A1745" s="1">
        <v>1744</v>
      </c>
      <c r="B1745" s="21">
        <v>41557</v>
      </c>
      <c r="C1745" s="43">
        <v>4</v>
      </c>
      <c r="D1745" s="23">
        <v>13465</v>
      </c>
      <c r="E1745" s="25">
        <f t="shared" si="335"/>
        <v>16409</v>
      </c>
      <c r="F1745" s="25">
        <f t="shared" si="336"/>
        <v>16094.75</v>
      </c>
      <c r="G1745" s="25">
        <f t="shared" si="325"/>
        <v>0.83660821075195324</v>
      </c>
      <c r="H1745" s="25">
        <f t="shared" si="332"/>
        <v>1.0020806698719684</v>
      </c>
      <c r="I1745" s="4">
        <f t="shared" si="326"/>
        <v>13437.041951642841</v>
      </c>
      <c r="J1745" s="25">
        <f t="shared" si="333"/>
        <v>14828.496070695035</v>
      </c>
      <c r="K1745" s="15">
        <f t="shared" si="327"/>
        <v>14859.349275715933</v>
      </c>
      <c r="L1745" s="36">
        <f t="shared" si="328"/>
        <v>-1394.3492757159329</v>
      </c>
      <c r="M1745" s="36">
        <f t="shared" si="329"/>
        <v>1394.3492757159329</v>
      </c>
      <c r="N1745" s="36">
        <f t="shared" si="330"/>
        <v>0.10355360384076739</v>
      </c>
      <c r="O1745" s="36">
        <f t="shared" si="331"/>
        <v>1944209.9026895466</v>
      </c>
      <c r="P1745" s="35">
        <f t="shared" si="334"/>
        <v>1944209.9026895466</v>
      </c>
    </row>
    <row r="1746" spans="1:16" x14ac:dyDescent="0.4">
      <c r="A1746" s="1">
        <v>1745</v>
      </c>
      <c r="B1746" s="21">
        <v>41558</v>
      </c>
      <c r="C1746" s="43">
        <v>1</v>
      </c>
      <c r="D1746" s="23">
        <v>17080</v>
      </c>
      <c r="E1746" s="25">
        <f t="shared" si="335"/>
        <v>15780.5</v>
      </c>
      <c r="F1746" s="25">
        <f t="shared" si="336"/>
        <v>15326.5</v>
      </c>
      <c r="G1746" s="25">
        <f t="shared" si="325"/>
        <v>1.1144096825759306</v>
      </c>
      <c r="H1746" s="25">
        <f t="shared" si="332"/>
        <v>0.99569607902686397</v>
      </c>
      <c r="I1746" s="4">
        <f t="shared" si="326"/>
        <v>17153.828723211413</v>
      </c>
      <c r="J1746" s="25">
        <f t="shared" si="333"/>
        <v>14828.665508579095</v>
      </c>
      <c r="K1746" s="15">
        <f t="shared" si="327"/>
        <v>14764.844104093103</v>
      </c>
      <c r="L1746" s="36">
        <f t="shared" si="328"/>
        <v>2315.1558959068971</v>
      </c>
      <c r="M1746" s="36">
        <f t="shared" si="329"/>
        <v>2315.1558959068971</v>
      </c>
      <c r="N1746" s="36">
        <f t="shared" si="330"/>
        <v>0.13554776908120006</v>
      </c>
      <c r="O1746" s="36">
        <f t="shared" si="331"/>
        <v>5359946.8223524671</v>
      </c>
      <c r="P1746" s="35">
        <f t="shared" si="334"/>
        <v>5359946.8223524671</v>
      </c>
    </row>
    <row r="1747" spans="1:16" x14ac:dyDescent="0.4">
      <c r="A1747" s="1">
        <v>1746</v>
      </c>
      <c r="B1747" s="21">
        <v>41559</v>
      </c>
      <c r="C1747" s="43">
        <v>2</v>
      </c>
      <c r="D1747" s="23">
        <v>15112</v>
      </c>
      <c r="E1747" s="25">
        <f t="shared" si="335"/>
        <v>14872.5</v>
      </c>
      <c r="F1747" s="25">
        <f t="shared" si="336"/>
        <v>15202</v>
      </c>
      <c r="G1747" s="25">
        <f t="shared" si="325"/>
        <v>0.99407972635179587</v>
      </c>
      <c r="H1747" s="25">
        <f t="shared" si="332"/>
        <v>0.99867359391021715</v>
      </c>
      <c r="I1747" s="4">
        <f t="shared" si="326"/>
        <v>15132.071271485527</v>
      </c>
      <c r="J1747" s="25">
        <f t="shared" si="333"/>
        <v>14828.834946463156</v>
      </c>
      <c r="K1747" s="15">
        <f t="shared" si="327"/>
        <v>14809.165889485783</v>
      </c>
      <c r="L1747" s="36">
        <f t="shared" si="328"/>
        <v>302.83411051421717</v>
      </c>
      <c r="M1747" s="36">
        <f t="shared" si="329"/>
        <v>302.83411051421717</v>
      </c>
      <c r="N1747" s="36">
        <f t="shared" si="330"/>
        <v>2.0039313824392349E-2</v>
      </c>
      <c r="O1747" s="36">
        <f t="shared" si="331"/>
        <v>91708.498490937098</v>
      </c>
      <c r="P1747" s="35">
        <f t="shared" si="334"/>
        <v>91708.498490937098</v>
      </c>
    </row>
    <row r="1748" spans="1:16" x14ac:dyDescent="0.4">
      <c r="A1748" s="1">
        <v>1747</v>
      </c>
      <c r="B1748" s="21">
        <v>41560</v>
      </c>
      <c r="C1748" s="43">
        <v>3</v>
      </c>
      <c r="D1748" s="23">
        <v>13833</v>
      </c>
      <c r="E1748" s="25">
        <f t="shared" si="335"/>
        <v>15531.5</v>
      </c>
      <c r="F1748" s="25">
        <f t="shared" si="336"/>
        <v>15583</v>
      </c>
      <c r="G1748" s="25">
        <f t="shared" si="325"/>
        <v>0.887698132580376</v>
      </c>
      <c r="H1748" s="25">
        <f t="shared" si="332"/>
        <v>1.0035496571909501</v>
      </c>
      <c r="I1748" s="4">
        <f t="shared" si="326"/>
        <v>13784.071272287754</v>
      </c>
      <c r="J1748" s="25">
        <f t="shared" si="333"/>
        <v>14829.004384347216</v>
      </c>
      <c r="K1748" s="15">
        <f t="shared" si="327"/>
        <v>14881.642266394745</v>
      </c>
      <c r="L1748" s="36">
        <f t="shared" si="328"/>
        <v>-1048.6422663947451</v>
      </c>
      <c r="M1748" s="36">
        <f t="shared" si="329"/>
        <v>1048.6422663947451</v>
      </c>
      <c r="N1748" s="36">
        <f t="shared" si="330"/>
        <v>7.5807291722312237E-2</v>
      </c>
      <c r="O1748" s="36">
        <f t="shared" si="331"/>
        <v>1099650.6028695076</v>
      </c>
      <c r="P1748" s="35">
        <f t="shared" si="334"/>
        <v>1099650.6028695076</v>
      </c>
    </row>
    <row r="1749" spans="1:16" x14ac:dyDescent="0.4">
      <c r="A1749" s="1">
        <v>1748</v>
      </c>
      <c r="B1749" s="21">
        <v>41561</v>
      </c>
      <c r="C1749" s="43">
        <v>4</v>
      </c>
      <c r="D1749" s="23">
        <v>16101</v>
      </c>
      <c r="E1749" s="25">
        <f t="shared" si="335"/>
        <v>15634.5</v>
      </c>
      <c r="F1749" s="25">
        <f t="shared" si="336"/>
        <v>15962.375</v>
      </c>
      <c r="G1749" s="25">
        <f t="shared" si="325"/>
        <v>1.0086844846083367</v>
      </c>
      <c r="H1749" s="25">
        <f t="shared" si="332"/>
        <v>1.0020806698719684</v>
      </c>
      <c r="I1749" s="4">
        <f t="shared" si="326"/>
        <v>16067.568693902813</v>
      </c>
      <c r="J1749" s="25">
        <f t="shared" si="333"/>
        <v>14829.173822231276</v>
      </c>
      <c r="K1749" s="15">
        <f t="shared" si="327"/>
        <v>14860.028437429375</v>
      </c>
      <c r="L1749" s="36">
        <f t="shared" si="328"/>
        <v>1240.9715625706249</v>
      </c>
      <c r="M1749" s="36">
        <f t="shared" si="329"/>
        <v>1240.9715625706249</v>
      </c>
      <c r="N1749" s="36">
        <f t="shared" si="330"/>
        <v>7.7074191824770197E-2</v>
      </c>
      <c r="O1749" s="36">
        <f t="shared" si="331"/>
        <v>1540010.4191089782</v>
      </c>
      <c r="P1749" s="35">
        <f t="shared" si="334"/>
        <v>1540010.4191089782</v>
      </c>
    </row>
    <row r="1750" spans="1:16" x14ac:dyDescent="0.4">
      <c r="A1750" s="1">
        <v>1749</v>
      </c>
      <c r="B1750" s="21">
        <v>41562</v>
      </c>
      <c r="C1750" s="43">
        <v>1</v>
      </c>
      <c r="D1750" s="23">
        <v>17492</v>
      </c>
      <c r="E1750" s="25">
        <f t="shared" si="335"/>
        <v>16290.25</v>
      </c>
      <c r="F1750" s="25">
        <f t="shared" si="336"/>
        <v>16328.5</v>
      </c>
      <c r="G1750" s="25">
        <f t="shared" si="325"/>
        <v>1.0712557797715652</v>
      </c>
      <c r="H1750" s="25">
        <f t="shared" si="332"/>
        <v>0.99569607902686397</v>
      </c>
      <c r="I1750" s="4">
        <f t="shared" si="326"/>
        <v>17567.609603420024</v>
      </c>
      <c r="J1750" s="25">
        <f t="shared" si="333"/>
        <v>14829.343260115336</v>
      </c>
      <c r="K1750" s="15">
        <f t="shared" si="327"/>
        <v>14765.518938640293</v>
      </c>
      <c r="L1750" s="36">
        <f t="shared" si="328"/>
        <v>2726.4810613597074</v>
      </c>
      <c r="M1750" s="36">
        <f t="shared" si="329"/>
        <v>2726.4810613597074</v>
      </c>
      <c r="N1750" s="36">
        <f t="shared" si="330"/>
        <v>0.15587017272808754</v>
      </c>
      <c r="O1750" s="36">
        <f t="shared" si="331"/>
        <v>7433698.9779531565</v>
      </c>
      <c r="P1750" s="35">
        <f t="shared" si="334"/>
        <v>7433698.9779531565</v>
      </c>
    </row>
    <row r="1751" spans="1:16" x14ac:dyDescent="0.4">
      <c r="A1751" s="1">
        <v>1750</v>
      </c>
      <c r="B1751" s="21">
        <v>41563</v>
      </c>
      <c r="C1751" s="43">
        <v>2</v>
      </c>
      <c r="D1751" s="23">
        <v>17735</v>
      </c>
      <c r="E1751" s="25">
        <f t="shared" si="335"/>
        <v>16366.75</v>
      </c>
      <c r="F1751" s="25">
        <f t="shared" si="336"/>
        <v>16567.375</v>
      </c>
      <c r="G1751" s="25">
        <f t="shared" si="325"/>
        <v>1.0704773689253728</v>
      </c>
      <c r="H1751" s="25">
        <f t="shared" si="332"/>
        <v>0.99867359391021715</v>
      </c>
      <c r="I1751" s="4">
        <f t="shared" si="326"/>
        <v>17758.555055571454</v>
      </c>
      <c r="J1751" s="25">
        <f t="shared" si="333"/>
        <v>14829.512697999397</v>
      </c>
      <c r="K1751" s="15">
        <f t="shared" si="327"/>
        <v>14809.842742048259</v>
      </c>
      <c r="L1751" s="36">
        <f t="shared" si="328"/>
        <v>2925.1572579517415</v>
      </c>
      <c r="M1751" s="36">
        <f t="shared" si="329"/>
        <v>2925.1572579517415</v>
      </c>
      <c r="N1751" s="36">
        <f t="shared" si="330"/>
        <v>0.1649369753567376</v>
      </c>
      <c r="O1751" s="36">
        <f t="shared" si="331"/>
        <v>8556544.9837477505</v>
      </c>
      <c r="P1751" s="35">
        <f t="shared" si="334"/>
        <v>8556544.9837477505</v>
      </c>
    </row>
    <row r="1752" spans="1:16" x14ac:dyDescent="0.4">
      <c r="A1752" s="1">
        <v>1751</v>
      </c>
      <c r="B1752" s="21">
        <v>41564</v>
      </c>
      <c r="C1752" s="43">
        <v>3</v>
      </c>
      <c r="D1752" s="23">
        <v>14139</v>
      </c>
      <c r="E1752" s="25">
        <f t="shared" si="335"/>
        <v>16768</v>
      </c>
      <c r="F1752" s="25">
        <f t="shared" si="336"/>
        <v>16502.25</v>
      </c>
      <c r="G1752" s="25">
        <f t="shared" si="325"/>
        <v>0.85679225560150885</v>
      </c>
      <c r="H1752" s="25">
        <f t="shared" si="332"/>
        <v>1.0035496571909501</v>
      </c>
      <c r="I1752" s="4">
        <f t="shared" si="326"/>
        <v>14088.988919169851</v>
      </c>
      <c r="J1752" s="25">
        <f t="shared" si="333"/>
        <v>14829.682135883457</v>
      </c>
      <c r="K1752" s="15">
        <f t="shared" si="327"/>
        <v>14882.3224237166</v>
      </c>
      <c r="L1752" s="36">
        <f t="shared" si="328"/>
        <v>-743.32242371659959</v>
      </c>
      <c r="M1752" s="36">
        <f t="shared" si="329"/>
        <v>743.32242371659959</v>
      </c>
      <c r="N1752" s="36">
        <f t="shared" si="330"/>
        <v>5.2572489123459902E-2</v>
      </c>
      <c r="O1752" s="36">
        <f t="shared" si="331"/>
        <v>552528.22559992003</v>
      </c>
      <c r="P1752" s="35">
        <f t="shared" si="334"/>
        <v>552528.22559992003</v>
      </c>
    </row>
    <row r="1753" spans="1:16" x14ac:dyDescent="0.4">
      <c r="A1753" s="1">
        <v>1752</v>
      </c>
      <c r="B1753" s="21">
        <v>41565</v>
      </c>
      <c r="C1753" s="43">
        <v>4</v>
      </c>
      <c r="D1753" s="23">
        <v>17706</v>
      </c>
      <c r="E1753" s="25">
        <f t="shared" si="335"/>
        <v>16236.5</v>
      </c>
      <c r="F1753" s="25">
        <f t="shared" si="336"/>
        <v>15729.125</v>
      </c>
      <c r="G1753" s="25">
        <f t="shared" si="325"/>
        <v>1.1256824521389461</v>
      </c>
      <c r="H1753" s="25">
        <f t="shared" si="332"/>
        <v>1.0020806698719684</v>
      </c>
      <c r="I1753" s="4">
        <f t="shared" si="326"/>
        <v>17669.236152676433</v>
      </c>
      <c r="J1753" s="25">
        <f t="shared" si="333"/>
        <v>14829.851573767515</v>
      </c>
      <c r="K1753" s="15">
        <f t="shared" si="327"/>
        <v>14860.707599142817</v>
      </c>
      <c r="L1753" s="36">
        <f t="shared" si="328"/>
        <v>2845.2924008571827</v>
      </c>
      <c r="M1753" s="36">
        <f t="shared" si="329"/>
        <v>2845.2924008571827</v>
      </c>
      <c r="N1753" s="36">
        <f t="shared" si="330"/>
        <v>0.16069650970615512</v>
      </c>
      <c r="O1753" s="36">
        <f t="shared" si="331"/>
        <v>8095688.8463756302</v>
      </c>
      <c r="P1753" s="35">
        <f t="shared" si="334"/>
        <v>8095688.8463756302</v>
      </c>
    </row>
    <row r="1754" spans="1:16" x14ac:dyDescent="0.4">
      <c r="A1754" s="1">
        <v>1753</v>
      </c>
      <c r="B1754" s="21">
        <v>41566</v>
      </c>
      <c r="C1754" s="43">
        <v>1</v>
      </c>
      <c r="D1754" s="23">
        <v>15366</v>
      </c>
      <c r="E1754" s="25">
        <f t="shared" si="335"/>
        <v>15221.75</v>
      </c>
      <c r="F1754" s="25">
        <f t="shared" si="336"/>
        <v>15286.5</v>
      </c>
      <c r="G1754" s="25">
        <f t="shared" si="325"/>
        <v>1.0052006672554215</v>
      </c>
      <c r="H1754" s="25">
        <f t="shared" si="332"/>
        <v>0.99569607902686397</v>
      </c>
      <c r="I1754" s="4">
        <f t="shared" si="326"/>
        <v>15432.419915741602</v>
      </c>
      <c r="J1754" s="25">
        <f t="shared" si="333"/>
        <v>14830.021011651575</v>
      </c>
      <c r="K1754" s="15">
        <f t="shared" si="327"/>
        <v>14766.19377318748</v>
      </c>
      <c r="L1754" s="36">
        <f t="shared" si="328"/>
        <v>599.80622681251953</v>
      </c>
      <c r="M1754" s="36">
        <f t="shared" si="329"/>
        <v>599.80622681251953</v>
      </c>
      <c r="N1754" s="36">
        <f t="shared" si="330"/>
        <v>3.9034636653164097E-2</v>
      </c>
      <c r="O1754" s="36">
        <f t="shared" si="331"/>
        <v>359767.50972307159</v>
      </c>
      <c r="P1754" s="35">
        <f t="shared" si="334"/>
        <v>359767.50972307159</v>
      </c>
    </row>
    <row r="1755" spans="1:16" x14ac:dyDescent="0.4">
      <c r="A1755" s="1">
        <v>1754</v>
      </c>
      <c r="B1755" s="21">
        <v>41567</v>
      </c>
      <c r="C1755" s="43">
        <v>2</v>
      </c>
      <c r="D1755" s="23">
        <v>13676</v>
      </c>
      <c r="E1755" s="25">
        <f t="shared" si="335"/>
        <v>15351.25</v>
      </c>
      <c r="F1755" s="25">
        <f t="shared" si="336"/>
        <v>15372.125</v>
      </c>
      <c r="G1755" s="25">
        <f t="shared" si="325"/>
        <v>0.88966229457540846</v>
      </c>
      <c r="H1755" s="25">
        <f t="shared" si="332"/>
        <v>0.99867359391021715</v>
      </c>
      <c r="I1755" s="4">
        <f t="shared" si="326"/>
        <v>13694.164022554001</v>
      </c>
      <c r="J1755" s="25">
        <f t="shared" si="333"/>
        <v>14830.190449535636</v>
      </c>
      <c r="K1755" s="15">
        <f t="shared" si="327"/>
        <v>14810.519594610732</v>
      </c>
      <c r="L1755" s="36">
        <f t="shared" si="328"/>
        <v>-1134.5195946107324</v>
      </c>
      <c r="M1755" s="36">
        <f t="shared" si="329"/>
        <v>1134.5195946107324</v>
      </c>
      <c r="N1755" s="36">
        <f t="shared" si="330"/>
        <v>8.2956975329828334E-2</v>
      </c>
      <c r="O1755" s="36">
        <f t="shared" si="331"/>
        <v>1287134.7105557006</v>
      </c>
      <c r="P1755" s="35">
        <f t="shared" si="334"/>
        <v>1287134.7105557006</v>
      </c>
    </row>
    <row r="1756" spans="1:16" x14ac:dyDescent="0.4">
      <c r="A1756" s="1">
        <v>1755</v>
      </c>
      <c r="B1756" s="21">
        <v>41568</v>
      </c>
      <c r="C1756" s="43">
        <v>3</v>
      </c>
      <c r="D1756" s="23">
        <v>14657</v>
      </c>
      <c r="E1756" s="25">
        <f t="shared" si="335"/>
        <v>15393</v>
      </c>
      <c r="F1756" s="25">
        <f t="shared" si="336"/>
        <v>15360.75</v>
      </c>
      <c r="G1756" s="25">
        <f t="shared" si="325"/>
        <v>0.95418517976010286</v>
      </c>
      <c r="H1756" s="25">
        <f t="shared" si="332"/>
        <v>1.0035496571909501</v>
      </c>
      <c r="I1756" s="4">
        <f t="shared" si="326"/>
        <v>14605.15670049314</v>
      </c>
      <c r="J1756" s="25">
        <f t="shared" si="333"/>
        <v>14830.359887419696</v>
      </c>
      <c r="K1756" s="15">
        <f t="shared" si="327"/>
        <v>14883.002581038454</v>
      </c>
      <c r="L1756" s="36">
        <f t="shared" si="328"/>
        <v>-226.00258103845408</v>
      </c>
      <c r="M1756" s="36">
        <f t="shared" si="329"/>
        <v>226.00258103845408</v>
      </c>
      <c r="N1756" s="36">
        <f t="shared" si="330"/>
        <v>1.5419429694920795E-2</v>
      </c>
      <c r="O1756" s="36">
        <f t="shared" si="331"/>
        <v>51077.166636043003</v>
      </c>
      <c r="P1756" s="35">
        <f t="shared" si="334"/>
        <v>51077.166636043003</v>
      </c>
    </row>
    <row r="1757" spans="1:16" x14ac:dyDescent="0.4">
      <c r="A1757" s="1">
        <v>1756</v>
      </c>
      <c r="B1757" s="21">
        <v>41569</v>
      </c>
      <c r="C1757" s="43">
        <v>4</v>
      </c>
      <c r="D1757" s="23">
        <v>17873</v>
      </c>
      <c r="E1757" s="25">
        <f t="shared" si="335"/>
        <v>15328.5</v>
      </c>
      <c r="F1757" s="25">
        <f t="shared" si="336"/>
        <v>15129</v>
      </c>
      <c r="G1757" s="25">
        <f t="shared" si="325"/>
        <v>1.1813735210522838</v>
      </c>
      <c r="H1757" s="25">
        <f t="shared" si="332"/>
        <v>1.0020806698719684</v>
      </c>
      <c r="I1757" s="4">
        <f t="shared" si="326"/>
        <v>17835.889402280915</v>
      </c>
      <c r="J1757" s="25">
        <f t="shared" si="333"/>
        <v>14830.529325303756</v>
      </c>
      <c r="K1757" s="15">
        <f t="shared" si="327"/>
        <v>14861.38676085626</v>
      </c>
      <c r="L1757" s="36">
        <f t="shared" si="328"/>
        <v>3011.6132391437404</v>
      </c>
      <c r="M1757" s="36">
        <f t="shared" si="329"/>
        <v>3011.6132391437404</v>
      </c>
      <c r="N1757" s="36">
        <f t="shared" si="330"/>
        <v>0.16850071275911938</v>
      </c>
      <c r="O1757" s="36">
        <f t="shared" si="331"/>
        <v>9069814.3021858521</v>
      </c>
      <c r="P1757" s="35">
        <f t="shared" si="334"/>
        <v>9069814.3021858521</v>
      </c>
    </row>
    <row r="1758" spans="1:16" x14ac:dyDescent="0.4">
      <c r="A1758" s="1">
        <v>1757</v>
      </c>
      <c r="B1758" s="21">
        <v>41570</v>
      </c>
      <c r="C1758" s="43">
        <v>1</v>
      </c>
      <c r="D1758" s="23">
        <v>15108</v>
      </c>
      <c r="E1758" s="25">
        <f t="shared" si="335"/>
        <v>14929.5</v>
      </c>
      <c r="F1758" s="25">
        <f t="shared" si="336"/>
        <v>15143.75</v>
      </c>
      <c r="G1758" s="25">
        <f t="shared" si="325"/>
        <v>0.99763929013619479</v>
      </c>
      <c r="H1758" s="25">
        <f t="shared" si="332"/>
        <v>0.99569607902686397</v>
      </c>
      <c r="I1758" s="4">
        <f t="shared" si="326"/>
        <v>15173.304704348831</v>
      </c>
      <c r="J1758" s="25">
        <f t="shared" si="333"/>
        <v>14830.698763187816</v>
      </c>
      <c r="K1758" s="15">
        <f t="shared" si="327"/>
        <v>14766.86860773467</v>
      </c>
      <c r="L1758" s="36">
        <f t="shared" si="328"/>
        <v>341.13139226532985</v>
      </c>
      <c r="M1758" s="36">
        <f t="shared" si="329"/>
        <v>341.13139226532985</v>
      </c>
      <c r="N1758" s="36">
        <f t="shared" si="330"/>
        <v>2.2579520271732184E-2</v>
      </c>
      <c r="O1758" s="36">
        <f t="shared" si="331"/>
        <v>116370.62678888235</v>
      </c>
      <c r="P1758" s="35">
        <f t="shared" si="334"/>
        <v>116370.62678888235</v>
      </c>
    </row>
    <row r="1759" spans="1:16" x14ac:dyDescent="0.4">
      <c r="A1759" s="1">
        <v>1758</v>
      </c>
      <c r="B1759" s="21">
        <v>41571</v>
      </c>
      <c r="C1759" s="43">
        <v>2</v>
      </c>
      <c r="D1759" s="23">
        <v>12080</v>
      </c>
      <c r="E1759" s="25">
        <f t="shared" si="335"/>
        <v>15358</v>
      </c>
      <c r="F1759" s="25">
        <f t="shared" si="336"/>
        <v>14635.25</v>
      </c>
      <c r="G1759" s="25">
        <f t="shared" si="325"/>
        <v>0.82540441741685311</v>
      </c>
      <c r="H1759" s="25">
        <f t="shared" si="332"/>
        <v>0.99867359391021715</v>
      </c>
      <c r="I1759" s="4">
        <f t="shared" si="326"/>
        <v>12096.044266777737</v>
      </c>
      <c r="J1759" s="25">
        <f t="shared" si="333"/>
        <v>14830.868201071877</v>
      </c>
      <c r="K1759" s="15">
        <f t="shared" si="327"/>
        <v>14811.196447173208</v>
      </c>
      <c r="L1759" s="36">
        <f t="shared" si="328"/>
        <v>-2731.1964471732081</v>
      </c>
      <c r="M1759" s="36">
        <f t="shared" si="329"/>
        <v>2731.1964471732081</v>
      </c>
      <c r="N1759" s="36">
        <f t="shared" si="330"/>
        <v>0.22609242112360994</v>
      </c>
      <c r="O1759" s="36">
        <f t="shared" si="331"/>
        <v>7459434.0330515541</v>
      </c>
      <c r="P1759" s="35">
        <f t="shared" si="334"/>
        <v>7459434.0330515541</v>
      </c>
    </row>
    <row r="1760" spans="1:16" x14ac:dyDescent="0.4">
      <c r="A1760" s="1">
        <v>1759</v>
      </c>
      <c r="B1760" s="21">
        <v>41572</v>
      </c>
      <c r="C1760" s="43">
        <v>3</v>
      </c>
      <c r="D1760" s="23">
        <v>16371</v>
      </c>
      <c r="E1760" s="25">
        <f t="shared" si="335"/>
        <v>13912.5</v>
      </c>
      <c r="F1760" s="25">
        <f t="shared" si="336"/>
        <v>13678.375</v>
      </c>
      <c r="G1760" s="25">
        <f t="shared" si="325"/>
        <v>1.1968526963180934</v>
      </c>
      <c r="H1760" s="25">
        <f t="shared" si="332"/>
        <v>1.0035496571909501</v>
      </c>
      <c r="I1760" s="4">
        <f t="shared" si="326"/>
        <v>16313.09410819221</v>
      </c>
      <c r="J1760" s="25">
        <f t="shared" si="333"/>
        <v>14831.037638955937</v>
      </c>
      <c r="K1760" s="15">
        <f t="shared" si="327"/>
        <v>14883.682738360309</v>
      </c>
      <c r="L1760" s="36">
        <f t="shared" si="328"/>
        <v>1487.3172616396914</v>
      </c>
      <c r="M1760" s="36">
        <f t="shared" si="329"/>
        <v>1487.3172616396914</v>
      </c>
      <c r="N1760" s="36">
        <f t="shared" si="330"/>
        <v>9.0850727606113943E-2</v>
      </c>
      <c r="O1760" s="36">
        <f t="shared" si="331"/>
        <v>2212112.6367713902</v>
      </c>
      <c r="P1760" s="35">
        <f t="shared" si="334"/>
        <v>2212112.6367713902</v>
      </c>
    </row>
    <row r="1761" spans="1:16" x14ac:dyDescent="0.4">
      <c r="A1761" s="1">
        <v>1760</v>
      </c>
      <c r="B1761" s="21">
        <v>41573</v>
      </c>
      <c r="C1761" s="43">
        <v>4</v>
      </c>
      <c r="D1761" s="23">
        <v>12091</v>
      </c>
      <c r="E1761" s="25">
        <f t="shared" si="335"/>
        <v>13444.25</v>
      </c>
      <c r="F1761" s="25">
        <f t="shared" si="336"/>
        <v>14085.25</v>
      </c>
      <c r="G1761" s="25">
        <f t="shared" si="325"/>
        <v>0.85841571857084542</v>
      </c>
      <c r="H1761" s="25">
        <f t="shared" si="332"/>
        <v>1.0020806698719684</v>
      </c>
      <c r="I1761" s="4">
        <f t="shared" si="326"/>
        <v>12065.894856094585</v>
      </c>
      <c r="J1761" s="25">
        <f t="shared" si="333"/>
        <v>14831.207076839997</v>
      </c>
      <c r="K1761" s="15">
        <f t="shared" si="327"/>
        <v>14862.065922569704</v>
      </c>
      <c r="L1761" s="36">
        <f t="shared" si="328"/>
        <v>-2771.0659225697036</v>
      </c>
      <c r="M1761" s="36">
        <f t="shared" si="329"/>
        <v>2771.0659225697036</v>
      </c>
      <c r="N1761" s="36">
        <f t="shared" si="330"/>
        <v>0.22918418018110195</v>
      </c>
      <c r="O1761" s="36">
        <f t="shared" si="331"/>
        <v>7678806.3472270826</v>
      </c>
      <c r="P1761" s="35">
        <f t="shared" si="334"/>
        <v>7678806.3472270826</v>
      </c>
    </row>
    <row r="1762" spans="1:16" x14ac:dyDescent="0.4">
      <c r="A1762" s="1">
        <v>1761</v>
      </c>
      <c r="B1762" s="21">
        <v>41574</v>
      </c>
      <c r="C1762" s="43">
        <v>1</v>
      </c>
      <c r="D1762" s="23">
        <v>13235</v>
      </c>
      <c r="E1762" s="25">
        <f t="shared" si="335"/>
        <v>14726.25</v>
      </c>
      <c r="F1762" s="25">
        <f t="shared" si="336"/>
        <v>14949.75</v>
      </c>
      <c r="G1762" s="25">
        <f t="shared" si="325"/>
        <v>0.88529908526898438</v>
      </c>
      <c r="H1762" s="25">
        <f t="shared" si="332"/>
        <v>0.99569607902686397</v>
      </c>
      <c r="I1762" s="4">
        <f t="shared" si="326"/>
        <v>13292.208615439289</v>
      </c>
      <c r="J1762" s="25">
        <f t="shared" si="333"/>
        <v>14831.376514724057</v>
      </c>
      <c r="K1762" s="15">
        <f t="shared" si="327"/>
        <v>14767.54344228186</v>
      </c>
      <c r="L1762" s="36">
        <f t="shared" si="328"/>
        <v>-1532.5434422818598</v>
      </c>
      <c r="M1762" s="36">
        <f t="shared" si="329"/>
        <v>1532.5434422818598</v>
      </c>
      <c r="N1762" s="36">
        <f t="shared" si="330"/>
        <v>0.11579474441117188</v>
      </c>
      <c r="O1762" s="36">
        <f t="shared" si="331"/>
        <v>2348689.4024811322</v>
      </c>
      <c r="P1762" s="35">
        <f t="shared" si="334"/>
        <v>2348689.4024811322</v>
      </c>
    </row>
    <row r="1763" spans="1:16" x14ac:dyDescent="0.4">
      <c r="A1763" s="1">
        <v>1762</v>
      </c>
      <c r="B1763" s="21">
        <v>41575</v>
      </c>
      <c r="C1763" s="43">
        <v>2</v>
      </c>
      <c r="D1763" s="23">
        <v>17208</v>
      </c>
      <c r="E1763" s="25">
        <f t="shared" si="335"/>
        <v>15173.25</v>
      </c>
      <c r="F1763" s="25">
        <f t="shared" si="336"/>
        <v>15936</v>
      </c>
      <c r="G1763" s="25">
        <f t="shared" si="325"/>
        <v>1.0798192771084338</v>
      </c>
      <c r="H1763" s="25">
        <f t="shared" si="332"/>
        <v>0.99867359391021715</v>
      </c>
      <c r="I1763" s="4">
        <f t="shared" si="326"/>
        <v>17230.855111151599</v>
      </c>
      <c r="J1763" s="25">
        <f t="shared" si="333"/>
        <v>14831.545952608116</v>
      </c>
      <c r="K1763" s="15">
        <f t="shared" si="327"/>
        <v>14811.873299735682</v>
      </c>
      <c r="L1763" s="36">
        <f t="shared" si="328"/>
        <v>2396.1267002643181</v>
      </c>
      <c r="M1763" s="36">
        <f t="shared" si="329"/>
        <v>2396.1267002643181</v>
      </c>
      <c r="N1763" s="36">
        <f t="shared" si="330"/>
        <v>0.13924492679360287</v>
      </c>
      <c r="O1763" s="36">
        <f t="shared" si="331"/>
        <v>5741423.1637195693</v>
      </c>
      <c r="P1763" s="35">
        <f t="shared" si="334"/>
        <v>5741423.1637195693</v>
      </c>
    </row>
    <row r="1764" spans="1:16" x14ac:dyDescent="0.4">
      <c r="A1764" s="1">
        <v>1763</v>
      </c>
      <c r="B1764" s="21">
        <v>41576</v>
      </c>
      <c r="C1764" s="43">
        <v>3</v>
      </c>
      <c r="D1764" s="23">
        <v>18159</v>
      </c>
      <c r="E1764" s="25">
        <f t="shared" si="335"/>
        <v>16698.75</v>
      </c>
      <c r="F1764" s="25">
        <f t="shared" si="336"/>
        <v>16923</v>
      </c>
      <c r="G1764" s="25">
        <f t="shared" si="325"/>
        <v>1.0730366956213437</v>
      </c>
      <c r="H1764" s="25">
        <f t="shared" si="332"/>
        <v>1.0035496571909501</v>
      </c>
      <c r="I1764" s="4">
        <f t="shared" si="326"/>
        <v>18094.769770366034</v>
      </c>
      <c r="J1764" s="25">
        <f t="shared" si="333"/>
        <v>14831.715390492176</v>
      </c>
      <c r="K1764" s="15">
        <f t="shared" si="327"/>
        <v>14884.362895682163</v>
      </c>
      <c r="L1764" s="36">
        <f t="shared" si="328"/>
        <v>3274.6371043178369</v>
      </c>
      <c r="M1764" s="36">
        <f t="shared" si="329"/>
        <v>3274.6371043178369</v>
      </c>
      <c r="N1764" s="36">
        <f t="shared" si="330"/>
        <v>0.18033135659000149</v>
      </c>
      <c r="O1764" s="36">
        <f t="shared" si="331"/>
        <v>10723248.164975109</v>
      </c>
      <c r="P1764" s="35">
        <f t="shared" si="334"/>
        <v>10723248.164975109</v>
      </c>
    </row>
    <row r="1765" spans="1:16" x14ac:dyDescent="0.4">
      <c r="A1765" s="1">
        <v>1764</v>
      </c>
      <c r="B1765" s="21">
        <v>41577</v>
      </c>
      <c r="C1765" s="43">
        <v>4</v>
      </c>
      <c r="D1765" s="23">
        <v>18193</v>
      </c>
      <c r="E1765" s="25">
        <f t="shared" si="335"/>
        <v>17147.25</v>
      </c>
      <c r="F1765" s="25">
        <f t="shared" si="336"/>
        <v>17333.5</v>
      </c>
      <c r="G1765" s="25">
        <f t="shared" si="325"/>
        <v>1.0495860616724839</v>
      </c>
      <c r="H1765" s="25">
        <f t="shared" si="332"/>
        <v>1.0020806698719684</v>
      </c>
      <c r="I1765" s="4">
        <f t="shared" si="326"/>
        <v>18155.224970385312</v>
      </c>
      <c r="J1765" s="25">
        <f t="shared" si="333"/>
        <v>14831.884828376236</v>
      </c>
      <c r="K1765" s="15">
        <f t="shared" si="327"/>
        <v>14862.745084283144</v>
      </c>
      <c r="L1765" s="36">
        <f t="shared" si="328"/>
        <v>3330.254915716856</v>
      </c>
      <c r="M1765" s="36">
        <f t="shared" si="329"/>
        <v>3330.254915716856</v>
      </c>
      <c r="N1765" s="36">
        <f t="shared" si="330"/>
        <v>0.18305144372653526</v>
      </c>
      <c r="O1765" s="36">
        <f t="shared" si="331"/>
        <v>11090597.803656284</v>
      </c>
      <c r="P1765" s="35">
        <f t="shared" si="334"/>
        <v>11090597.803656284</v>
      </c>
    </row>
    <row r="1766" spans="1:16" x14ac:dyDescent="0.4">
      <c r="A1766" s="1">
        <v>1765</v>
      </c>
      <c r="B1766" s="21">
        <v>41578</v>
      </c>
      <c r="C1766" s="43">
        <v>1</v>
      </c>
      <c r="D1766" s="23">
        <v>15029</v>
      </c>
      <c r="E1766" s="25">
        <f t="shared" si="335"/>
        <v>17519.75</v>
      </c>
      <c r="F1766" s="25">
        <f t="shared" si="336"/>
        <v>17202.875</v>
      </c>
      <c r="G1766" s="25">
        <f t="shared" si="325"/>
        <v>0.87363304098878825</v>
      </c>
      <c r="H1766" s="25">
        <f t="shared" si="332"/>
        <v>0.99569607902686397</v>
      </c>
      <c r="I1766" s="4">
        <f t="shared" si="326"/>
        <v>15093.963224891353</v>
      </c>
      <c r="J1766" s="25">
        <f t="shared" si="333"/>
        <v>14832.054266260297</v>
      </c>
      <c r="K1766" s="15">
        <f t="shared" si="327"/>
        <v>14768.218276829048</v>
      </c>
      <c r="L1766" s="36">
        <f t="shared" si="328"/>
        <v>260.78172317095232</v>
      </c>
      <c r="M1766" s="36">
        <f t="shared" si="329"/>
        <v>260.78172317095232</v>
      </c>
      <c r="N1766" s="36">
        <f t="shared" si="330"/>
        <v>1.7351901202405505E-2</v>
      </c>
      <c r="O1766" s="36">
        <f t="shared" si="331"/>
        <v>68007.107140011212</v>
      </c>
      <c r="P1766" s="35">
        <f t="shared" si="334"/>
        <v>68007.107140011212</v>
      </c>
    </row>
    <row r="1767" spans="1:16" x14ac:dyDescent="0.4">
      <c r="A1767" s="1">
        <v>1766</v>
      </c>
      <c r="B1767" s="21">
        <v>41579</v>
      </c>
      <c r="C1767" s="43">
        <v>2</v>
      </c>
      <c r="D1767" s="23">
        <v>18698</v>
      </c>
      <c r="E1767" s="25">
        <f t="shared" si="335"/>
        <v>16886</v>
      </c>
      <c r="F1767" s="25">
        <f t="shared" si="336"/>
        <v>16454.875</v>
      </c>
      <c r="G1767" s="25">
        <f t="shared" si="325"/>
        <v>1.1363197836507417</v>
      </c>
      <c r="H1767" s="25">
        <f t="shared" si="332"/>
        <v>0.99867359391021715</v>
      </c>
      <c r="I1767" s="4">
        <f t="shared" si="326"/>
        <v>18722.834081143221</v>
      </c>
      <c r="J1767" s="25">
        <f t="shared" si="333"/>
        <v>14832.223704144357</v>
      </c>
      <c r="K1767" s="15">
        <f t="shared" si="327"/>
        <v>14812.550152298158</v>
      </c>
      <c r="L1767" s="36">
        <f t="shared" si="328"/>
        <v>3885.4498477018424</v>
      </c>
      <c r="M1767" s="36">
        <f t="shared" si="329"/>
        <v>3885.4498477018424</v>
      </c>
      <c r="N1767" s="36">
        <f t="shared" si="330"/>
        <v>0.20780029135211478</v>
      </c>
      <c r="O1767" s="36">
        <f t="shared" si="331"/>
        <v>15096720.519006271</v>
      </c>
      <c r="P1767" s="35">
        <f t="shared" si="334"/>
        <v>15096720.519006271</v>
      </c>
    </row>
    <row r="1768" spans="1:16" x14ac:dyDescent="0.4">
      <c r="A1768" s="1">
        <v>1767</v>
      </c>
      <c r="B1768" s="21">
        <v>41580</v>
      </c>
      <c r="C1768" s="43">
        <v>3</v>
      </c>
      <c r="D1768" s="23">
        <v>15624</v>
      </c>
      <c r="E1768" s="25">
        <f t="shared" si="335"/>
        <v>16023.75</v>
      </c>
      <c r="F1768" s="25">
        <f t="shared" si="336"/>
        <v>16432.25</v>
      </c>
      <c r="G1768" s="25">
        <f t="shared" si="325"/>
        <v>0.95081318748193344</v>
      </c>
      <c r="H1768" s="25">
        <f t="shared" si="332"/>
        <v>1.0035496571909501</v>
      </c>
      <c r="I1768" s="4">
        <f t="shared" si="326"/>
        <v>15568.736323156501</v>
      </c>
      <c r="J1768" s="25">
        <f t="shared" si="333"/>
        <v>14832.393142028417</v>
      </c>
      <c r="K1768" s="15">
        <f t="shared" si="327"/>
        <v>14885.043053004018</v>
      </c>
      <c r="L1768" s="36">
        <f t="shared" si="328"/>
        <v>738.95694699598243</v>
      </c>
      <c r="M1768" s="36">
        <f t="shared" si="329"/>
        <v>738.95694699598243</v>
      </c>
      <c r="N1768" s="36">
        <f t="shared" si="330"/>
        <v>4.7296271569123298E-2</v>
      </c>
      <c r="O1768" s="36">
        <f t="shared" si="331"/>
        <v>546057.36951362318</v>
      </c>
      <c r="P1768" s="35">
        <f t="shared" si="334"/>
        <v>546057.36951362318</v>
      </c>
    </row>
    <row r="1769" spans="1:16" x14ac:dyDescent="0.4">
      <c r="A1769" s="1">
        <v>1768</v>
      </c>
      <c r="B1769" s="21">
        <v>41581</v>
      </c>
      <c r="C1769" s="43">
        <v>4</v>
      </c>
      <c r="D1769" s="23">
        <v>14744</v>
      </c>
      <c r="E1769" s="25">
        <f t="shared" si="335"/>
        <v>16840.75</v>
      </c>
      <c r="F1769" s="25">
        <f t="shared" si="336"/>
        <v>16876.125</v>
      </c>
      <c r="G1769" s="25">
        <f t="shared" si="325"/>
        <v>0.87366027450021855</v>
      </c>
      <c r="H1769" s="25">
        <f t="shared" si="332"/>
        <v>1.0020806698719684</v>
      </c>
      <c r="I1769" s="4">
        <f t="shared" si="326"/>
        <v>14713.386300410104</v>
      </c>
      <c r="J1769" s="25">
        <f t="shared" si="333"/>
        <v>14832.562579912477</v>
      </c>
      <c r="K1769" s="15">
        <f t="shared" si="327"/>
        <v>14863.424245996588</v>
      </c>
      <c r="L1769" s="36">
        <f t="shared" si="328"/>
        <v>-119.42424599658807</v>
      </c>
      <c r="M1769" s="36">
        <f t="shared" si="329"/>
        <v>119.42424599658807</v>
      </c>
      <c r="N1769" s="36">
        <f t="shared" si="330"/>
        <v>8.0998539064424894E-3</v>
      </c>
      <c r="O1769" s="36">
        <f t="shared" si="331"/>
        <v>14262.150531853582</v>
      </c>
      <c r="P1769" s="35">
        <f t="shared" si="334"/>
        <v>14262.150531853582</v>
      </c>
    </row>
    <row r="1770" spans="1:16" x14ac:dyDescent="0.4">
      <c r="A1770" s="1">
        <v>1769</v>
      </c>
      <c r="B1770" s="21">
        <v>41582</v>
      </c>
      <c r="C1770" s="43">
        <v>1</v>
      </c>
      <c r="D1770" s="23">
        <v>18297</v>
      </c>
      <c r="E1770" s="25">
        <f t="shared" si="335"/>
        <v>16911.5</v>
      </c>
      <c r="F1770" s="25">
        <f t="shared" si="336"/>
        <v>16985.375</v>
      </c>
      <c r="G1770" s="25">
        <f t="shared" si="325"/>
        <v>1.0772208444029054</v>
      </c>
      <c r="H1770" s="25">
        <f t="shared" si="332"/>
        <v>0.99569607902686397</v>
      </c>
      <c r="I1770" s="4">
        <f t="shared" si="326"/>
        <v>18376.089235866464</v>
      </c>
      <c r="J1770" s="25">
        <f t="shared" si="333"/>
        <v>14832.732017796538</v>
      </c>
      <c r="K1770" s="15">
        <f t="shared" si="327"/>
        <v>14768.893111376237</v>
      </c>
      <c r="L1770" s="36">
        <f t="shared" si="328"/>
        <v>3528.1068886237626</v>
      </c>
      <c r="M1770" s="36">
        <f t="shared" si="329"/>
        <v>3528.1068886237626</v>
      </c>
      <c r="N1770" s="36">
        <f t="shared" si="330"/>
        <v>0.19282433670130419</v>
      </c>
      <c r="O1770" s="36">
        <f t="shared" si="331"/>
        <v>12447538.217554446</v>
      </c>
      <c r="P1770" s="35">
        <f t="shared" si="334"/>
        <v>12447538.217554446</v>
      </c>
    </row>
    <row r="1771" spans="1:16" x14ac:dyDescent="0.4">
      <c r="A1771" s="1">
        <v>1770</v>
      </c>
      <c r="B1771" s="21">
        <v>41583</v>
      </c>
      <c r="C1771" s="43">
        <v>2</v>
      </c>
      <c r="D1771" s="23">
        <v>18981</v>
      </c>
      <c r="E1771" s="25">
        <f t="shared" si="335"/>
        <v>17059.25</v>
      </c>
      <c r="F1771" s="25">
        <f t="shared" si="336"/>
        <v>17102.25</v>
      </c>
      <c r="G1771" s="25">
        <f t="shared" si="325"/>
        <v>1.1098539665833442</v>
      </c>
      <c r="H1771" s="25">
        <f t="shared" si="332"/>
        <v>0.99867359391021715</v>
      </c>
      <c r="I1771" s="4">
        <f t="shared" si="326"/>
        <v>19006.209952624853</v>
      </c>
      <c r="J1771" s="25">
        <f t="shared" si="333"/>
        <v>14832.901455680598</v>
      </c>
      <c r="K1771" s="15">
        <f t="shared" si="327"/>
        <v>14813.227004860633</v>
      </c>
      <c r="L1771" s="36">
        <f t="shared" si="328"/>
        <v>4167.7729951393667</v>
      </c>
      <c r="M1771" s="36">
        <f t="shared" si="329"/>
        <v>4167.7729951393667</v>
      </c>
      <c r="N1771" s="36">
        <f t="shared" si="330"/>
        <v>0.21957604947786558</v>
      </c>
      <c r="O1771" s="36">
        <f t="shared" si="331"/>
        <v>17370331.739012968</v>
      </c>
      <c r="P1771" s="35">
        <f t="shared" si="334"/>
        <v>17370331.739012968</v>
      </c>
    </row>
    <row r="1772" spans="1:16" x14ac:dyDescent="0.4">
      <c r="A1772" s="1">
        <v>1771</v>
      </c>
      <c r="B1772" s="21">
        <v>41584</v>
      </c>
      <c r="C1772" s="43">
        <v>3</v>
      </c>
      <c r="D1772" s="23">
        <v>16215</v>
      </c>
      <c r="E1772" s="25">
        <f t="shared" si="335"/>
        <v>17145.25</v>
      </c>
      <c r="F1772" s="25">
        <f t="shared" si="336"/>
        <v>16848.75</v>
      </c>
      <c r="G1772" s="25">
        <f t="shared" si="325"/>
        <v>0.9623859336746049</v>
      </c>
      <c r="H1772" s="25">
        <f t="shared" si="332"/>
        <v>1.0035496571909501</v>
      </c>
      <c r="I1772" s="4">
        <f t="shared" si="326"/>
        <v>16157.645896056238</v>
      </c>
      <c r="J1772" s="25">
        <f t="shared" si="333"/>
        <v>14833.070893564658</v>
      </c>
      <c r="K1772" s="15">
        <f t="shared" si="327"/>
        <v>14885.723210325872</v>
      </c>
      <c r="L1772" s="36">
        <f t="shared" si="328"/>
        <v>1329.2767896741279</v>
      </c>
      <c r="M1772" s="36">
        <f t="shared" si="329"/>
        <v>1329.2767896741279</v>
      </c>
      <c r="N1772" s="36">
        <f t="shared" si="330"/>
        <v>8.1978217062850939E-2</v>
      </c>
      <c r="O1772" s="36">
        <f t="shared" si="331"/>
        <v>1766976.7835663557</v>
      </c>
      <c r="P1772" s="35">
        <f t="shared" si="334"/>
        <v>1766976.7835663557</v>
      </c>
    </row>
    <row r="1773" spans="1:16" x14ac:dyDescent="0.4">
      <c r="A1773" s="1">
        <v>1772</v>
      </c>
      <c r="B1773" s="21">
        <v>41585</v>
      </c>
      <c r="C1773" s="43">
        <v>4</v>
      </c>
      <c r="D1773" s="23">
        <v>15088</v>
      </c>
      <c r="E1773" s="25">
        <f t="shared" si="335"/>
        <v>16552.25</v>
      </c>
      <c r="F1773" s="25">
        <f t="shared" si="336"/>
        <v>15933.875</v>
      </c>
      <c r="G1773" s="25">
        <f t="shared" ref="G1773:G1836" si="337">D1773/F1773</f>
        <v>0.94691341560041109</v>
      </c>
      <c r="H1773" s="25">
        <f t="shared" si="332"/>
        <v>1.0020806698719684</v>
      </c>
      <c r="I1773" s="4">
        <f t="shared" ref="I1773:I1836" si="338">D1773/H1773</f>
        <v>15056.672036122331</v>
      </c>
      <c r="J1773" s="25">
        <f t="shared" si="333"/>
        <v>14833.240331448716</v>
      </c>
      <c r="K1773" s="15">
        <f t="shared" ref="K1773:K1836" si="339">H1773*J1773</f>
        <v>14864.103407710028</v>
      </c>
      <c r="L1773" s="36">
        <f t="shared" ref="L1773:L1836" si="340">D1773-K1773</f>
        <v>223.89659228997152</v>
      </c>
      <c r="M1773" s="36">
        <f t="shared" ref="M1773:M1836" si="341">ABS(L1773)</f>
        <v>223.89659228997152</v>
      </c>
      <c r="N1773" s="36">
        <f t="shared" ref="N1773:N1836" si="342">M1773/D1773</f>
        <v>1.4839381779558028E-2</v>
      </c>
      <c r="O1773" s="36">
        <f t="shared" ref="O1773:O1836" si="343">L1773^2</f>
        <v>50129.684039061736</v>
      </c>
      <c r="P1773" s="35">
        <f t="shared" si="334"/>
        <v>50129.684039061736</v>
      </c>
    </row>
    <row r="1774" spans="1:16" x14ac:dyDescent="0.4">
      <c r="A1774" s="1">
        <v>1773</v>
      </c>
      <c r="B1774" s="21">
        <v>41586</v>
      </c>
      <c r="C1774" s="43">
        <v>1</v>
      </c>
      <c r="D1774" s="23">
        <v>15925</v>
      </c>
      <c r="E1774" s="25">
        <f t="shared" si="335"/>
        <v>15315.5</v>
      </c>
      <c r="F1774" s="25">
        <f t="shared" si="336"/>
        <v>15004.625</v>
      </c>
      <c r="G1774" s="25">
        <f t="shared" si="337"/>
        <v>1.0613394203453934</v>
      </c>
      <c r="H1774" s="25">
        <f t="shared" si="332"/>
        <v>0.99569607902686397</v>
      </c>
      <c r="I1774" s="4">
        <f t="shared" si="338"/>
        <v>15993.836207092609</v>
      </c>
      <c r="J1774" s="25">
        <f t="shared" si="333"/>
        <v>14833.409769332777</v>
      </c>
      <c r="K1774" s="15">
        <f t="shared" si="339"/>
        <v>14769.567945923425</v>
      </c>
      <c r="L1774" s="36">
        <f t="shared" si="340"/>
        <v>1155.4320540765748</v>
      </c>
      <c r="M1774" s="36">
        <f t="shared" si="341"/>
        <v>1155.4320540765748</v>
      </c>
      <c r="N1774" s="36">
        <f t="shared" si="342"/>
        <v>7.2554603081731547E-2</v>
      </c>
      <c r="O1774" s="36">
        <f t="shared" si="343"/>
        <v>1335023.2315876128</v>
      </c>
      <c r="P1774" s="35">
        <f t="shared" si="334"/>
        <v>1335023.2315876128</v>
      </c>
    </row>
    <row r="1775" spans="1:16" x14ac:dyDescent="0.4">
      <c r="A1775" s="1">
        <v>1774</v>
      </c>
      <c r="B1775" s="21">
        <v>41587</v>
      </c>
      <c r="C1775" s="43">
        <v>2</v>
      </c>
      <c r="D1775" s="23">
        <v>14034</v>
      </c>
      <c r="E1775" s="25">
        <f t="shared" si="335"/>
        <v>14693.75</v>
      </c>
      <c r="F1775" s="25">
        <f t="shared" si="336"/>
        <v>14629.875</v>
      </c>
      <c r="G1775" s="25">
        <f t="shared" si="337"/>
        <v>0.95926998692743448</v>
      </c>
      <c r="H1775" s="25">
        <f t="shared" si="332"/>
        <v>0.99867359391021715</v>
      </c>
      <c r="I1775" s="4">
        <f t="shared" si="338"/>
        <v>14052.639506619103</v>
      </c>
      <c r="J1775" s="25">
        <f t="shared" si="333"/>
        <v>14833.579207216837</v>
      </c>
      <c r="K1775" s="15">
        <f t="shared" si="339"/>
        <v>14813.903857423109</v>
      </c>
      <c r="L1775" s="36">
        <f t="shared" si="340"/>
        <v>-779.903857423109</v>
      </c>
      <c r="M1775" s="36">
        <f t="shared" si="341"/>
        <v>779.903857423109</v>
      </c>
      <c r="N1775" s="36">
        <f t="shared" si="342"/>
        <v>5.5572456706791291E-2</v>
      </c>
      <c r="O1775" s="36">
        <f t="shared" si="343"/>
        <v>608250.02682344511</v>
      </c>
      <c r="P1775" s="35">
        <f t="shared" si="334"/>
        <v>608250.02682344511</v>
      </c>
    </row>
    <row r="1776" spans="1:16" x14ac:dyDescent="0.4">
      <c r="A1776" s="1">
        <v>1775</v>
      </c>
      <c r="B1776" s="21">
        <v>41588</v>
      </c>
      <c r="C1776" s="43">
        <v>3</v>
      </c>
      <c r="D1776" s="23">
        <v>13728</v>
      </c>
      <c r="E1776" s="25">
        <f t="shared" si="335"/>
        <v>14566</v>
      </c>
      <c r="F1776" s="25">
        <f t="shared" si="336"/>
        <v>14776.25</v>
      </c>
      <c r="G1776" s="25">
        <f t="shared" si="337"/>
        <v>0.9290584552914305</v>
      </c>
      <c r="H1776" s="25">
        <f t="shared" si="332"/>
        <v>1.0035496571909501</v>
      </c>
      <c r="I1776" s="4">
        <f t="shared" si="338"/>
        <v>13679.442667965466</v>
      </c>
      <c r="J1776" s="25">
        <f t="shared" si="333"/>
        <v>14833.748645100897</v>
      </c>
      <c r="K1776" s="15">
        <f t="shared" si="339"/>
        <v>14886.403367647727</v>
      </c>
      <c r="L1776" s="36">
        <f t="shared" si="340"/>
        <v>-1158.4033676477266</v>
      </c>
      <c r="M1776" s="36">
        <f t="shared" si="341"/>
        <v>1158.4033676477266</v>
      </c>
      <c r="N1776" s="36">
        <f t="shared" si="342"/>
        <v>8.4382529694618777E-2</v>
      </c>
      <c r="O1776" s="36">
        <f t="shared" si="343"/>
        <v>1341898.3621775939</v>
      </c>
      <c r="P1776" s="35">
        <f t="shared" si="334"/>
        <v>1341898.3621775939</v>
      </c>
    </row>
    <row r="1777" spans="1:16" x14ac:dyDescent="0.4">
      <c r="A1777" s="1">
        <v>1776</v>
      </c>
      <c r="B1777" s="21">
        <v>41589</v>
      </c>
      <c r="C1777" s="43">
        <v>4</v>
      </c>
      <c r="D1777" s="23">
        <v>14577</v>
      </c>
      <c r="E1777" s="25">
        <f t="shared" si="335"/>
        <v>14986.5</v>
      </c>
      <c r="F1777" s="25">
        <f t="shared" si="336"/>
        <v>15608.375</v>
      </c>
      <c r="G1777" s="25">
        <f t="shared" si="337"/>
        <v>0.93392169268101255</v>
      </c>
      <c r="H1777" s="25">
        <f t="shared" si="332"/>
        <v>1.0020806698719684</v>
      </c>
      <c r="I1777" s="4">
        <f t="shared" si="338"/>
        <v>14546.733050805622</v>
      </c>
      <c r="J1777" s="25">
        <f t="shared" si="333"/>
        <v>14833.918082984957</v>
      </c>
      <c r="K1777" s="15">
        <f t="shared" si="339"/>
        <v>14864.782569423473</v>
      </c>
      <c r="L1777" s="36">
        <f t="shared" si="340"/>
        <v>-287.78256942347252</v>
      </c>
      <c r="M1777" s="36">
        <f t="shared" si="341"/>
        <v>287.78256942347252</v>
      </c>
      <c r="N1777" s="36">
        <f t="shared" si="342"/>
        <v>1.9742235674245216E-2</v>
      </c>
      <c r="O1777" s="36">
        <f t="shared" si="343"/>
        <v>82818.807263975788</v>
      </c>
      <c r="P1777" s="35">
        <f t="shared" si="334"/>
        <v>82818.807263975788</v>
      </c>
    </row>
    <row r="1778" spans="1:16" x14ac:dyDescent="0.4">
      <c r="A1778" s="1">
        <v>1777</v>
      </c>
      <c r="B1778" s="21">
        <v>41590</v>
      </c>
      <c r="C1778" s="43">
        <v>1</v>
      </c>
      <c r="D1778" s="23">
        <v>17607</v>
      </c>
      <c r="E1778" s="25">
        <f t="shared" si="335"/>
        <v>16230.25</v>
      </c>
      <c r="F1778" s="25">
        <f t="shared" si="336"/>
        <v>16402.875</v>
      </c>
      <c r="G1778" s="25">
        <f t="shared" si="337"/>
        <v>1.0734093870739123</v>
      </c>
      <c r="H1778" s="25">
        <f t="shared" si="332"/>
        <v>0.99569607902686397</v>
      </c>
      <c r="I1778" s="4">
        <f t="shared" si="338"/>
        <v>17683.106693769518</v>
      </c>
      <c r="J1778" s="25">
        <f t="shared" si="333"/>
        <v>14834.087520869018</v>
      </c>
      <c r="K1778" s="15">
        <f t="shared" si="339"/>
        <v>14770.242780470615</v>
      </c>
      <c r="L1778" s="36">
        <f t="shared" si="340"/>
        <v>2836.7572195293851</v>
      </c>
      <c r="M1778" s="36">
        <f t="shared" si="341"/>
        <v>2836.7572195293851</v>
      </c>
      <c r="N1778" s="36">
        <f t="shared" si="342"/>
        <v>0.1611153075214054</v>
      </c>
      <c r="O1778" s="36">
        <f t="shared" si="343"/>
        <v>8047191.5225520879</v>
      </c>
      <c r="P1778" s="35">
        <f t="shared" si="334"/>
        <v>8047191.5225520879</v>
      </c>
    </row>
    <row r="1779" spans="1:16" x14ac:dyDescent="0.4">
      <c r="A1779" s="1">
        <v>1778</v>
      </c>
      <c r="B1779" s="21">
        <v>41591</v>
      </c>
      <c r="C1779" s="43">
        <v>2</v>
      </c>
      <c r="D1779" s="23">
        <v>19009</v>
      </c>
      <c r="E1779" s="25">
        <f t="shared" si="335"/>
        <v>16575.5</v>
      </c>
      <c r="F1779" s="25">
        <f t="shared" si="336"/>
        <v>17096.75</v>
      </c>
      <c r="G1779" s="25">
        <f t="shared" si="337"/>
        <v>1.1118487431821837</v>
      </c>
      <c r="H1779" s="25">
        <f t="shared" si="332"/>
        <v>0.99867359391021715</v>
      </c>
      <c r="I1779" s="4">
        <f t="shared" si="338"/>
        <v>19034.247141322681</v>
      </c>
      <c r="J1779" s="25">
        <f t="shared" si="333"/>
        <v>14834.256958753078</v>
      </c>
      <c r="K1779" s="15">
        <f t="shared" si="339"/>
        <v>14814.580709985585</v>
      </c>
      <c r="L1779" s="36">
        <f t="shared" si="340"/>
        <v>4194.4192900144153</v>
      </c>
      <c r="M1779" s="36">
        <f t="shared" si="341"/>
        <v>4194.4192900144153</v>
      </c>
      <c r="N1779" s="36">
        <f t="shared" si="342"/>
        <v>0.22065438950046901</v>
      </c>
      <c r="O1779" s="36">
        <f t="shared" si="343"/>
        <v>17593153.18044503</v>
      </c>
      <c r="P1779" s="35">
        <f t="shared" si="334"/>
        <v>17593153.18044503</v>
      </c>
    </row>
    <row r="1780" spans="1:16" x14ac:dyDescent="0.4">
      <c r="A1780" s="1">
        <v>1779</v>
      </c>
      <c r="B1780" s="21">
        <v>41592</v>
      </c>
      <c r="C1780" s="43">
        <v>3</v>
      </c>
      <c r="D1780" s="23">
        <v>15109</v>
      </c>
      <c r="E1780" s="25">
        <f t="shared" si="335"/>
        <v>17618</v>
      </c>
      <c r="F1780" s="25">
        <f t="shared" si="336"/>
        <v>17459.625</v>
      </c>
      <c r="G1780" s="25">
        <f t="shared" si="337"/>
        <v>0.86536795607007599</v>
      </c>
      <c r="H1780" s="25">
        <f t="shared" si="332"/>
        <v>1.0035496571909501</v>
      </c>
      <c r="I1780" s="4">
        <f t="shared" si="338"/>
        <v>15055.557930528135</v>
      </c>
      <c r="J1780" s="25">
        <f t="shared" si="333"/>
        <v>14834.426396637138</v>
      </c>
      <c r="K1780" s="15">
        <f t="shared" si="339"/>
        <v>14887.083524969581</v>
      </c>
      <c r="L1780" s="36">
        <f t="shared" si="340"/>
        <v>221.91647503041895</v>
      </c>
      <c r="M1780" s="36">
        <f t="shared" si="341"/>
        <v>221.91647503041895</v>
      </c>
      <c r="N1780" s="36">
        <f t="shared" si="342"/>
        <v>1.4687701041129059E-2</v>
      </c>
      <c r="O1780" s="36">
        <f t="shared" si="343"/>
        <v>49246.921889926554</v>
      </c>
      <c r="P1780" s="35">
        <f t="shared" si="334"/>
        <v>49246.921889926554</v>
      </c>
    </row>
    <row r="1781" spans="1:16" x14ac:dyDescent="0.4">
      <c r="A1781" s="1">
        <v>1780</v>
      </c>
      <c r="B1781" s="21">
        <v>41593</v>
      </c>
      <c r="C1781" s="43">
        <v>4</v>
      </c>
      <c r="D1781" s="23">
        <v>18747</v>
      </c>
      <c r="E1781" s="25">
        <f t="shared" si="335"/>
        <v>17301.25</v>
      </c>
      <c r="F1781" s="25">
        <f t="shared" si="336"/>
        <v>16757.5</v>
      </c>
      <c r="G1781" s="25">
        <f t="shared" si="337"/>
        <v>1.1187229598687154</v>
      </c>
      <c r="H1781" s="25">
        <f t="shared" si="332"/>
        <v>1.0020806698719684</v>
      </c>
      <c r="I1781" s="4">
        <f t="shared" si="338"/>
        <v>18708.074672666047</v>
      </c>
      <c r="J1781" s="25">
        <f t="shared" si="333"/>
        <v>14834.595834521198</v>
      </c>
      <c r="K1781" s="15">
        <f t="shared" si="339"/>
        <v>14865.461731136915</v>
      </c>
      <c r="L1781" s="36">
        <f t="shared" si="340"/>
        <v>3881.5382688630852</v>
      </c>
      <c r="M1781" s="36">
        <f t="shared" si="341"/>
        <v>3881.5382688630852</v>
      </c>
      <c r="N1781" s="36">
        <f t="shared" si="342"/>
        <v>0.20704850209970049</v>
      </c>
      <c r="O1781" s="36">
        <f t="shared" si="343"/>
        <v>15066339.332648637</v>
      </c>
      <c r="P1781" s="35">
        <f t="shared" si="334"/>
        <v>15066339.332648637</v>
      </c>
    </row>
    <row r="1782" spans="1:16" x14ac:dyDescent="0.4">
      <c r="A1782" s="1">
        <v>1781</v>
      </c>
      <c r="B1782" s="21">
        <v>41594</v>
      </c>
      <c r="C1782" s="43">
        <v>1</v>
      </c>
      <c r="D1782" s="23">
        <v>16340</v>
      </c>
      <c r="E1782" s="25">
        <f t="shared" si="335"/>
        <v>16213.75</v>
      </c>
      <c r="F1782" s="25">
        <f t="shared" si="336"/>
        <v>16636</v>
      </c>
      <c r="G1782" s="25">
        <f t="shared" si="337"/>
        <v>0.98220726136090408</v>
      </c>
      <c r="H1782" s="25">
        <f t="shared" si="332"/>
        <v>0.99569607902686397</v>
      </c>
      <c r="I1782" s="4">
        <f t="shared" si="338"/>
        <v>16410.630054875557</v>
      </c>
      <c r="J1782" s="25">
        <f t="shared" si="333"/>
        <v>14834.765272405259</v>
      </c>
      <c r="K1782" s="15">
        <f t="shared" si="339"/>
        <v>14770.917615017803</v>
      </c>
      <c r="L1782" s="36">
        <f t="shared" si="340"/>
        <v>1569.0823849821973</v>
      </c>
      <c r="M1782" s="36">
        <f t="shared" si="341"/>
        <v>1569.0823849821973</v>
      </c>
      <c r="N1782" s="36">
        <f t="shared" si="342"/>
        <v>9.6027073744320512E-2</v>
      </c>
      <c r="O1782" s="36">
        <f t="shared" si="343"/>
        <v>2462019.5308614201</v>
      </c>
      <c r="P1782" s="35">
        <f t="shared" si="334"/>
        <v>2462019.5308614201</v>
      </c>
    </row>
    <row r="1783" spans="1:16" x14ac:dyDescent="0.4">
      <c r="A1783" s="1">
        <v>1782</v>
      </c>
      <c r="B1783" s="21">
        <v>41595</v>
      </c>
      <c r="C1783" s="43">
        <v>2</v>
      </c>
      <c r="D1783" s="23">
        <v>14659</v>
      </c>
      <c r="E1783" s="25">
        <f t="shared" si="335"/>
        <v>17058.25</v>
      </c>
      <c r="F1783" s="25">
        <f t="shared" si="336"/>
        <v>17146.125</v>
      </c>
      <c r="G1783" s="25">
        <f t="shared" si="337"/>
        <v>0.85494535937420257</v>
      </c>
      <c r="H1783" s="25">
        <f t="shared" si="332"/>
        <v>0.99867359391021715</v>
      </c>
      <c r="I1783" s="4">
        <f t="shared" si="338"/>
        <v>14678.469611481361</v>
      </c>
      <c r="J1783" s="25">
        <f t="shared" si="333"/>
        <v>14834.934710289317</v>
      </c>
      <c r="K1783" s="15">
        <f t="shared" si="339"/>
        <v>14815.257562548059</v>
      </c>
      <c r="L1783" s="36">
        <f t="shared" si="340"/>
        <v>-156.25756254805856</v>
      </c>
      <c r="M1783" s="36">
        <f t="shared" si="341"/>
        <v>156.25756254805856</v>
      </c>
      <c r="N1783" s="36">
        <f t="shared" si="342"/>
        <v>1.0659496728839523E-2</v>
      </c>
      <c r="O1783" s="36">
        <f t="shared" si="343"/>
        <v>24416.425853460434</v>
      </c>
      <c r="P1783" s="35">
        <f t="shared" si="334"/>
        <v>24416.425853460434</v>
      </c>
    </row>
    <row r="1784" spans="1:16" x14ac:dyDescent="0.4">
      <c r="A1784" s="1">
        <v>1783</v>
      </c>
      <c r="B1784" s="21">
        <v>41596</v>
      </c>
      <c r="C1784" s="43">
        <v>3</v>
      </c>
      <c r="D1784" s="23">
        <v>18487</v>
      </c>
      <c r="E1784" s="25">
        <f t="shared" si="335"/>
        <v>17234</v>
      </c>
      <c r="F1784" s="25">
        <f t="shared" si="336"/>
        <v>17108</v>
      </c>
      <c r="G1784" s="25">
        <f t="shared" si="337"/>
        <v>1.0806055646481179</v>
      </c>
      <c r="H1784" s="25">
        <f t="shared" si="332"/>
        <v>1.0035496571909501</v>
      </c>
      <c r="I1784" s="4">
        <f t="shared" si="338"/>
        <v>18421.609601010896</v>
      </c>
      <c r="J1784" s="25">
        <f t="shared" si="333"/>
        <v>14835.104148173377</v>
      </c>
      <c r="K1784" s="15">
        <f t="shared" si="339"/>
        <v>14887.763682291436</v>
      </c>
      <c r="L1784" s="36">
        <f t="shared" si="340"/>
        <v>3599.2363177085645</v>
      </c>
      <c r="M1784" s="36">
        <f t="shared" si="341"/>
        <v>3599.2363177085645</v>
      </c>
      <c r="N1784" s="36">
        <f t="shared" si="342"/>
        <v>0.19469012374687966</v>
      </c>
      <c r="O1784" s="36">
        <f t="shared" si="343"/>
        <v>12954502.070712306</v>
      </c>
      <c r="P1784" s="35">
        <f t="shared" si="334"/>
        <v>12954502.070712306</v>
      </c>
    </row>
    <row r="1785" spans="1:16" x14ac:dyDescent="0.4">
      <c r="A1785" s="1">
        <v>1784</v>
      </c>
      <c r="B1785" s="21">
        <v>41597</v>
      </c>
      <c r="C1785" s="43">
        <v>4</v>
      </c>
      <c r="D1785" s="23">
        <v>19450</v>
      </c>
      <c r="E1785" s="25">
        <f t="shared" si="335"/>
        <v>16982</v>
      </c>
      <c r="F1785" s="25">
        <f t="shared" si="336"/>
        <v>17068.5</v>
      </c>
      <c r="G1785" s="25">
        <f t="shared" si="337"/>
        <v>1.139526027477517</v>
      </c>
      <c r="H1785" s="25">
        <f t="shared" si="332"/>
        <v>1.0020806698719684</v>
      </c>
      <c r="I1785" s="4">
        <f t="shared" si="338"/>
        <v>19409.614998845394</v>
      </c>
      <c r="J1785" s="25">
        <f t="shared" si="333"/>
        <v>14835.273586057438</v>
      </c>
      <c r="K1785" s="15">
        <f t="shared" si="339"/>
        <v>14866.140892850357</v>
      </c>
      <c r="L1785" s="36">
        <f t="shared" si="340"/>
        <v>4583.859107149643</v>
      </c>
      <c r="M1785" s="36">
        <f t="shared" si="341"/>
        <v>4583.859107149643</v>
      </c>
      <c r="N1785" s="36">
        <f t="shared" si="342"/>
        <v>0.23567399008481454</v>
      </c>
      <c r="O1785" s="36">
        <f t="shared" si="343"/>
        <v>21011764.314198721</v>
      </c>
      <c r="P1785" s="35">
        <f t="shared" si="334"/>
        <v>21011764.314198721</v>
      </c>
    </row>
    <row r="1786" spans="1:16" x14ac:dyDescent="0.4">
      <c r="A1786" s="1">
        <v>1785</v>
      </c>
      <c r="B1786" s="21">
        <v>41598</v>
      </c>
      <c r="C1786" s="43">
        <v>1</v>
      </c>
      <c r="D1786" s="23">
        <v>15332</v>
      </c>
      <c r="E1786" s="25">
        <f t="shared" si="335"/>
        <v>17155</v>
      </c>
      <c r="F1786" s="25">
        <f t="shared" si="336"/>
        <v>17205</v>
      </c>
      <c r="G1786" s="25">
        <f t="shared" si="337"/>
        <v>0.89113629758791046</v>
      </c>
      <c r="H1786" s="25">
        <f t="shared" si="332"/>
        <v>0.99569607902686397</v>
      </c>
      <c r="I1786" s="4">
        <f t="shared" si="338"/>
        <v>15398.272949899145</v>
      </c>
      <c r="J1786" s="25">
        <f t="shared" si="333"/>
        <v>14835.443023941498</v>
      </c>
      <c r="K1786" s="15">
        <f t="shared" si="339"/>
        <v>14771.592449564991</v>
      </c>
      <c r="L1786" s="36">
        <f t="shared" si="340"/>
        <v>560.4075504350094</v>
      </c>
      <c r="M1786" s="36">
        <f t="shared" si="341"/>
        <v>560.4075504350094</v>
      </c>
      <c r="N1786" s="36">
        <f t="shared" si="342"/>
        <v>3.6551496897665625E-2</v>
      </c>
      <c r="O1786" s="36">
        <f t="shared" si="343"/>
        <v>314056.62258456758</v>
      </c>
      <c r="P1786" s="35">
        <f t="shared" si="334"/>
        <v>314056.62258456758</v>
      </c>
    </row>
    <row r="1787" spans="1:16" x14ac:dyDescent="0.4">
      <c r="A1787" s="1">
        <v>1786</v>
      </c>
      <c r="B1787" s="21">
        <v>41599</v>
      </c>
      <c r="C1787" s="43">
        <v>2</v>
      </c>
      <c r="D1787" s="23">
        <v>15351</v>
      </c>
      <c r="E1787" s="25">
        <f t="shared" si="335"/>
        <v>17255</v>
      </c>
      <c r="F1787" s="25">
        <f t="shared" si="336"/>
        <v>16890.5</v>
      </c>
      <c r="G1787" s="25">
        <f t="shared" si="337"/>
        <v>0.90885408957698111</v>
      </c>
      <c r="H1787" s="25">
        <f t="shared" si="332"/>
        <v>0.99867359391021715</v>
      </c>
      <c r="I1787" s="4">
        <f t="shared" si="338"/>
        <v>15371.388703584855</v>
      </c>
      <c r="J1787" s="25">
        <f t="shared" si="333"/>
        <v>14835.612461825558</v>
      </c>
      <c r="K1787" s="15">
        <f t="shared" si="339"/>
        <v>14815.934415110534</v>
      </c>
      <c r="L1787" s="36">
        <f t="shared" si="340"/>
        <v>535.06558488946575</v>
      </c>
      <c r="M1787" s="36">
        <f t="shared" si="341"/>
        <v>535.06558488946575</v>
      </c>
      <c r="N1787" s="36">
        <f t="shared" si="342"/>
        <v>3.4855422115136848E-2</v>
      </c>
      <c r="O1787" s="36">
        <f t="shared" si="343"/>
        <v>286295.18013310607</v>
      </c>
      <c r="P1787" s="35">
        <f t="shared" si="334"/>
        <v>286295.18013310607</v>
      </c>
    </row>
    <row r="1788" spans="1:16" x14ac:dyDescent="0.4">
      <c r="A1788" s="1">
        <v>1787</v>
      </c>
      <c r="B1788" s="21">
        <v>41600</v>
      </c>
      <c r="C1788" s="43">
        <v>3</v>
      </c>
      <c r="D1788" s="23">
        <v>18887</v>
      </c>
      <c r="E1788" s="25">
        <f t="shared" si="335"/>
        <v>16526</v>
      </c>
      <c r="F1788" s="25">
        <f t="shared" si="336"/>
        <v>16497.25</v>
      </c>
      <c r="G1788" s="25">
        <f t="shared" si="337"/>
        <v>1.1448574762460411</v>
      </c>
      <c r="H1788" s="25">
        <f t="shared" si="332"/>
        <v>1.0035496571909501</v>
      </c>
      <c r="I1788" s="4">
        <f t="shared" si="338"/>
        <v>18820.194760333899</v>
      </c>
      <c r="J1788" s="25">
        <f t="shared" si="333"/>
        <v>14835.781899709618</v>
      </c>
      <c r="K1788" s="15">
        <f t="shared" si="339"/>
        <v>14888.44383961329</v>
      </c>
      <c r="L1788" s="36">
        <f t="shared" si="340"/>
        <v>3998.55616038671</v>
      </c>
      <c r="M1788" s="36">
        <f t="shared" si="341"/>
        <v>3998.55616038671</v>
      </c>
      <c r="N1788" s="36">
        <f t="shared" si="342"/>
        <v>0.21170943825841637</v>
      </c>
      <c r="O1788" s="36">
        <f t="shared" si="343"/>
        <v>15988451.367766509</v>
      </c>
      <c r="P1788" s="35">
        <f t="shared" si="334"/>
        <v>15988451.367766509</v>
      </c>
    </row>
    <row r="1789" spans="1:16" x14ac:dyDescent="0.4">
      <c r="A1789" s="1">
        <v>1788</v>
      </c>
      <c r="B1789" s="21">
        <v>41601</v>
      </c>
      <c r="C1789" s="43">
        <v>4</v>
      </c>
      <c r="D1789" s="23">
        <v>16534</v>
      </c>
      <c r="E1789" s="25">
        <f t="shared" si="335"/>
        <v>16468.5</v>
      </c>
      <c r="F1789" s="25">
        <f t="shared" si="336"/>
        <v>16918.875</v>
      </c>
      <c r="G1789" s="25">
        <f t="shared" si="337"/>
        <v>0.97725173807360122</v>
      </c>
      <c r="H1789" s="25">
        <f t="shared" si="332"/>
        <v>1.0020806698719684</v>
      </c>
      <c r="I1789" s="4">
        <f t="shared" si="338"/>
        <v>16499.669634494076</v>
      </c>
      <c r="J1789" s="25">
        <f t="shared" si="333"/>
        <v>14835.951337593679</v>
      </c>
      <c r="K1789" s="15">
        <f t="shared" si="339"/>
        <v>14866.820054563799</v>
      </c>
      <c r="L1789" s="36">
        <f t="shared" si="340"/>
        <v>1667.1799454362008</v>
      </c>
      <c r="M1789" s="36">
        <f t="shared" si="341"/>
        <v>1667.1799454362008</v>
      </c>
      <c r="N1789" s="36">
        <f t="shared" si="342"/>
        <v>0.10083343083562361</v>
      </c>
      <c r="O1789" s="36">
        <f t="shared" si="343"/>
        <v>2779488.9704646533</v>
      </c>
      <c r="P1789" s="35">
        <f t="shared" si="334"/>
        <v>2779488.9704646533</v>
      </c>
    </row>
    <row r="1790" spans="1:16" x14ac:dyDescent="0.4">
      <c r="A1790" s="1">
        <v>1789</v>
      </c>
      <c r="B1790" s="21">
        <v>41602</v>
      </c>
      <c r="C1790" s="43">
        <v>1</v>
      </c>
      <c r="D1790" s="23">
        <v>15102</v>
      </c>
      <c r="E1790" s="25">
        <f t="shared" si="335"/>
        <v>17369.25</v>
      </c>
      <c r="F1790" s="25">
        <f t="shared" si="336"/>
        <v>17471.875</v>
      </c>
      <c r="G1790" s="25">
        <f t="shared" si="337"/>
        <v>0.86436057950277234</v>
      </c>
      <c r="H1790" s="25">
        <f t="shared" si="332"/>
        <v>0.99569607902686397</v>
      </c>
      <c r="I1790" s="4">
        <f t="shared" si="338"/>
        <v>15167.278769200162</v>
      </c>
      <c r="J1790" s="25">
        <f t="shared" si="333"/>
        <v>14836.120775477739</v>
      </c>
      <c r="K1790" s="15">
        <f t="shared" si="339"/>
        <v>14772.26728411218</v>
      </c>
      <c r="L1790" s="36">
        <f t="shared" si="340"/>
        <v>329.73271588781972</v>
      </c>
      <c r="M1790" s="36">
        <f t="shared" si="341"/>
        <v>329.73271588781972</v>
      </c>
      <c r="N1790" s="36">
        <f t="shared" si="342"/>
        <v>2.1833711818820007E-2</v>
      </c>
      <c r="O1790" s="36">
        <f t="shared" si="343"/>
        <v>108723.66392675764</v>
      </c>
      <c r="P1790" s="35">
        <f t="shared" si="334"/>
        <v>108723.66392675764</v>
      </c>
    </row>
    <row r="1791" spans="1:16" x14ac:dyDescent="0.4">
      <c r="A1791" s="1">
        <v>1790</v>
      </c>
      <c r="B1791" s="21">
        <v>41603</v>
      </c>
      <c r="C1791" s="43">
        <v>2</v>
      </c>
      <c r="D1791" s="23">
        <v>18954</v>
      </c>
      <c r="E1791" s="25">
        <f t="shared" si="335"/>
        <v>17574.5</v>
      </c>
      <c r="F1791" s="25">
        <f t="shared" si="336"/>
        <v>18057.625</v>
      </c>
      <c r="G1791" s="25">
        <f t="shared" si="337"/>
        <v>1.0496396951426337</v>
      </c>
      <c r="H1791" s="25">
        <f t="shared" si="332"/>
        <v>0.99867359391021715</v>
      </c>
      <c r="I1791" s="4">
        <f t="shared" si="338"/>
        <v>18979.174092094803</v>
      </c>
      <c r="J1791" s="25">
        <f t="shared" si="333"/>
        <v>14836.290213361799</v>
      </c>
      <c r="K1791" s="15">
        <f t="shared" si="339"/>
        <v>14816.61126767301</v>
      </c>
      <c r="L1791" s="36">
        <f t="shared" si="340"/>
        <v>4137.3887323269901</v>
      </c>
      <c r="M1791" s="36">
        <f t="shared" si="341"/>
        <v>4137.3887323269901</v>
      </c>
      <c r="N1791" s="36">
        <f t="shared" si="342"/>
        <v>0.21828578307096075</v>
      </c>
      <c r="O1791" s="36">
        <f t="shared" si="343"/>
        <v>17117985.522386339</v>
      </c>
      <c r="P1791" s="35">
        <f t="shared" si="334"/>
        <v>17117985.522386339</v>
      </c>
    </row>
    <row r="1792" spans="1:16" x14ac:dyDescent="0.4">
      <c r="A1792" s="1">
        <v>1791</v>
      </c>
      <c r="B1792" s="21">
        <v>41604</v>
      </c>
      <c r="C1792" s="43">
        <v>3</v>
      </c>
      <c r="D1792" s="23">
        <v>19708</v>
      </c>
      <c r="E1792" s="25">
        <f t="shared" si="335"/>
        <v>18540.75</v>
      </c>
      <c r="F1792" s="25">
        <f t="shared" si="336"/>
        <v>18728.375</v>
      </c>
      <c r="G1792" s="25">
        <f t="shared" si="337"/>
        <v>1.05230699406649</v>
      </c>
      <c r="H1792" s="25">
        <f t="shared" si="332"/>
        <v>1.0035496571909501</v>
      </c>
      <c r="I1792" s="4">
        <f t="shared" si="338"/>
        <v>19638.290799844362</v>
      </c>
      <c r="J1792" s="25">
        <f t="shared" si="333"/>
        <v>14836.459651245859</v>
      </c>
      <c r="K1792" s="15">
        <f t="shared" si="339"/>
        <v>14889.123996935146</v>
      </c>
      <c r="L1792" s="36">
        <f t="shared" si="340"/>
        <v>4818.8760030648536</v>
      </c>
      <c r="M1792" s="36">
        <f t="shared" si="341"/>
        <v>4818.8760030648536</v>
      </c>
      <c r="N1792" s="36">
        <f t="shared" si="342"/>
        <v>0.24451370017580951</v>
      </c>
      <c r="O1792" s="36">
        <f t="shared" si="343"/>
        <v>23221565.932914298</v>
      </c>
      <c r="P1792" s="35">
        <f t="shared" si="334"/>
        <v>23221565.932914298</v>
      </c>
    </row>
    <row r="1793" spans="1:16" x14ac:dyDescent="0.4">
      <c r="A1793" s="1">
        <v>1792</v>
      </c>
      <c r="B1793" s="21">
        <v>41605</v>
      </c>
      <c r="C1793" s="43">
        <v>4</v>
      </c>
      <c r="D1793" s="23">
        <v>20399</v>
      </c>
      <c r="E1793" s="25">
        <f t="shared" si="335"/>
        <v>18916</v>
      </c>
      <c r="F1793" s="25">
        <f t="shared" si="336"/>
        <v>19118.875</v>
      </c>
      <c r="G1793" s="25">
        <f t="shared" si="337"/>
        <v>1.0669560839746062</v>
      </c>
      <c r="H1793" s="25">
        <f t="shared" si="332"/>
        <v>1.0020806698719684</v>
      </c>
      <c r="I1793" s="4">
        <f t="shared" si="338"/>
        <v>20356.644543005001</v>
      </c>
      <c r="J1793" s="25">
        <f t="shared" si="333"/>
        <v>14836.629089129918</v>
      </c>
      <c r="K1793" s="15">
        <f t="shared" si="339"/>
        <v>14867.499216277241</v>
      </c>
      <c r="L1793" s="36">
        <f t="shared" si="340"/>
        <v>5531.5007837227586</v>
      </c>
      <c r="M1793" s="36">
        <f t="shared" si="341"/>
        <v>5531.5007837227586</v>
      </c>
      <c r="N1793" s="36">
        <f t="shared" si="342"/>
        <v>0.27116529161835179</v>
      </c>
      <c r="O1793" s="36">
        <f t="shared" si="343"/>
        <v>30597500.920325492</v>
      </c>
      <c r="P1793" s="35">
        <f t="shared" si="334"/>
        <v>30597500.920325492</v>
      </c>
    </row>
    <row r="1794" spans="1:16" x14ac:dyDescent="0.4">
      <c r="A1794" s="1">
        <v>1793</v>
      </c>
      <c r="B1794" s="21">
        <v>41606</v>
      </c>
      <c r="C1794" s="43">
        <v>1</v>
      </c>
      <c r="D1794" s="23">
        <v>16603</v>
      </c>
      <c r="E1794" s="25">
        <f t="shared" si="335"/>
        <v>19321.75</v>
      </c>
      <c r="F1794" s="25">
        <f t="shared" si="336"/>
        <v>19126.375</v>
      </c>
      <c r="G1794" s="25">
        <f t="shared" si="337"/>
        <v>0.868068308814399</v>
      </c>
      <c r="H1794" s="25">
        <f t="shared" ref="H1794:H1857" si="344">VLOOKUP(C1794,$Q$38:$S$42,3,FALSE)</f>
        <v>0.99569607902686397</v>
      </c>
      <c r="I1794" s="4">
        <f t="shared" si="338"/>
        <v>16674.766878892216</v>
      </c>
      <c r="J1794" s="25">
        <f t="shared" si="333"/>
        <v>14836.798527013978</v>
      </c>
      <c r="K1794" s="15">
        <f t="shared" si="339"/>
        <v>14772.942118659368</v>
      </c>
      <c r="L1794" s="36">
        <f t="shared" si="340"/>
        <v>1830.0578813406319</v>
      </c>
      <c r="M1794" s="36">
        <f t="shared" si="341"/>
        <v>1830.0578813406319</v>
      </c>
      <c r="N1794" s="36">
        <f t="shared" si="342"/>
        <v>0.11022453058728132</v>
      </c>
      <c r="O1794" s="36">
        <f t="shared" si="343"/>
        <v>3349111.8490569624</v>
      </c>
      <c r="P1794" s="35">
        <f t="shared" si="334"/>
        <v>3349111.8490569624</v>
      </c>
    </row>
    <row r="1795" spans="1:16" x14ac:dyDescent="0.4">
      <c r="A1795" s="1">
        <v>1794</v>
      </c>
      <c r="B1795" s="21">
        <v>41607</v>
      </c>
      <c r="C1795" s="43">
        <v>2</v>
      </c>
      <c r="D1795" s="23">
        <v>20577</v>
      </c>
      <c r="E1795" s="25">
        <f t="shared" si="335"/>
        <v>18931</v>
      </c>
      <c r="F1795" s="25">
        <f t="shared" si="336"/>
        <v>18494.125</v>
      </c>
      <c r="G1795" s="25">
        <f t="shared" si="337"/>
        <v>1.1126236034416335</v>
      </c>
      <c r="H1795" s="25">
        <f t="shared" si="344"/>
        <v>0.99867359391021715</v>
      </c>
      <c r="I1795" s="4">
        <f t="shared" si="338"/>
        <v>20604.329708401117</v>
      </c>
      <c r="J1795" s="25">
        <f t="shared" ref="J1795:J1858" si="345">INTERCEPT($I$2:$I$3896,$A$2:$A$3896)+SLOPE($I$2:$I$3896,$A$2:$A$3896)*A1795</f>
        <v>14836.967964898038</v>
      </c>
      <c r="K1795" s="15">
        <f t="shared" si="339"/>
        <v>14817.288120235484</v>
      </c>
      <c r="L1795" s="36">
        <f t="shared" si="340"/>
        <v>5759.7118797645162</v>
      </c>
      <c r="M1795" s="36">
        <f t="shared" si="341"/>
        <v>5759.7118797645162</v>
      </c>
      <c r="N1795" s="36">
        <f t="shared" si="342"/>
        <v>0.27991018514674232</v>
      </c>
      <c r="O1795" s="36">
        <f t="shared" si="343"/>
        <v>33174280.937900499</v>
      </c>
      <c r="P1795" s="35">
        <f t="shared" ref="P1795:P1858" si="346">(D1795-K1795)^2</f>
        <v>33174280.937900499</v>
      </c>
    </row>
    <row r="1796" spans="1:16" x14ac:dyDescent="0.4">
      <c r="A1796" s="1">
        <v>1795</v>
      </c>
      <c r="B1796" s="21">
        <v>41608</v>
      </c>
      <c r="C1796" s="43">
        <v>3</v>
      </c>
      <c r="D1796" s="23">
        <v>18145</v>
      </c>
      <c r="E1796" s="25">
        <f t="shared" si="335"/>
        <v>18057.25</v>
      </c>
      <c r="F1796" s="25">
        <f t="shared" si="336"/>
        <v>18564.5</v>
      </c>
      <c r="G1796" s="25">
        <f t="shared" si="337"/>
        <v>0.97740310808263087</v>
      </c>
      <c r="H1796" s="25">
        <f t="shared" si="344"/>
        <v>1.0035496571909501</v>
      </c>
      <c r="I1796" s="4">
        <f t="shared" si="338"/>
        <v>18080.819289789728</v>
      </c>
      <c r="J1796" s="25">
        <f t="shared" si="345"/>
        <v>14837.137402782098</v>
      </c>
      <c r="K1796" s="15">
        <f t="shared" si="339"/>
        <v>14889.804154256999</v>
      </c>
      <c r="L1796" s="36">
        <f t="shared" si="340"/>
        <v>3255.195845743001</v>
      </c>
      <c r="M1796" s="36">
        <f t="shared" si="341"/>
        <v>3255.195845743001</v>
      </c>
      <c r="N1796" s="36">
        <f t="shared" si="342"/>
        <v>0.17939905460143296</v>
      </c>
      <c r="O1796" s="36">
        <f t="shared" si="343"/>
        <v>10596299.994142491</v>
      </c>
      <c r="P1796" s="35">
        <f t="shared" si="346"/>
        <v>10596299.994142491</v>
      </c>
    </row>
    <row r="1797" spans="1:16" x14ac:dyDescent="0.4">
      <c r="A1797" s="1">
        <v>1796</v>
      </c>
      <c r="B1797" s="21">
        <v>41609</v>
      </c>
      <c r="C1797" s="43">
        <v>4</v>
      </c>
      <c r="D1797" s="23">
        <v>16904</v>
      </c>
      <c r="E1797" s="25">
        <f t="shared" ref="E1797:E1860" si="347">AVERAGE(D1795:D1798)</f>
        <v>19071.75</v>
      </c>
      <c r="F1797" s="25">
        <f t="shared" ref="F1797:F1860" si="348">AVERAGE(E1797:E1798)</f>
        <v>19112.5</v>
      </c>
      <c r="G1797" s="25">
        <f t="shared" si="337"/>
        <v>0.88444735120994111</v>
      </c>
      <c r="H1797" s="25">
        <f t="shared" si="344"/>
        <v>1.0020806698719684</v>
      </c>
      <c r="I1797" s="4">
        <f t="shared" si="338"/>
        <v>16868.901385114787</v>
      </c>
      <c r="J1797" s="25">
        <f t="shared" si="345"/>
        <v>14837.306840666159</v>
      </c>
      <c r="K1797" s="15">
        <f t="shared" si="339"/>
        <v>14868.178377990684</v>
      </c>
      <c r="L1797" s="36">
        <f t="shared" si="340"/>
        <v>2035.8216220093163</v>
      </c>
      <c r="M1797" s="36">
        <f t="shared" si="341"/>
        <v>2035.8216220093163</v>
      </c>
      <c r="N1797" s="36">
        <f t="shared" si="342"/>
        <v>0.12043431270760271</v>
      </c>
      <c r="O1797" s="36">
        <f t="shared" si="343"/>
        <v>4144569.6766406437</v>
      </c>
      <c r="P1797" s="35">
        <f t="shared" si="346"/>
        <v>4144569.6766406437</v>
      </c>
    </row>
    <row r="1798" spans="1:16" x14ac:dyDescent="0.4">
      <c r="A1798" s="1">
        <v>1797</v>
      </c>
      <c r="B1798" s="21">
        <v>41610</v>
      </c>
      <c r="C1798" s="43">
        <v>1</v>
      </c>
      <c r="D1798" s="23">
        <v>20661</v>
      </c>
      <c r="E1798" s="25">
        <f t="shared" si="347"/>
        <v>19153.25</v>
      </c>
      <c r="F1798" s="25">
        <f t="shared" si="348"/>
        <v>19548.375</v>
      </c>
      <c r="G1798" s="25">
        <f t="shared" si="337"/>
        <v>1.0569164956166432</v>
      </c>
      <c r="H1798" s="25">
        <f t="shared" si="344"/>
        <v>0.99569607902686397</v>
      </c>
      <c r="I1798" s="4">
        <f t="shared" si="338"/>
        <v>20750.307684442098</v>
      </c>
      <c r="J1798" s="25">
        <f t="shared" si="345"/>
        <v>14837.476278550219</v>
      </c>
      <c r="K1798" s="15">
        <f t="shared" si="339"/>
        <v>14773.616953206558</v>
      </c>
      <c r="L1798" s="36">
        <f t="shared" si="340"/>
        <v>5887.3830467934422</v>
      </c>
      <c r="M1798" s="36">
        <f t="shared" si="341"/>
        <v>5887.3830467934422</v>
      </c>
      <c r="N1798" s="36">
        <f t="shared" si="342"/>
        <v>0.28495150509624134</v>
      </c>
      <c r="O1798" s="36">
        <f t="shared" si="343"/>
        <v>34661279.139670834</v>
      </c>
      <c r="P1798" s="35">
        <f t="shared" si="346"/>
        <v>34661279.139670834</v>
      </c>
    </row>
    <row r="1799" spans="1:16" x14ac:dyDescent="0.4">
      <c r="A1799" s="1">
        <v>1798</v>
      </c>
      <c r="B1799" s="21">
        <v>41611</v>
      </c>
      <c r="C1799" s="43">
        <v>2</v>
      </c>
      <c r="D1799" s="23">
        <v>20903</v>
      </c>
      <c r="E1799" s="25">
        <f t="shared" si="347"/>
        <v>19943.5</v>
      </c>
      <c r="F1799" s="25">
        <f t="shared" si="348"/>
        <v>19931</v>
      </c>
      <c r="G1799" s="25">
        <f t="shared" si="337"/>
        <v>1.0487682504641012</v>
      </c>
      <c r="H1799" s="25">
        <f t="shared" si="344"/>
        <v>0.99867359391021715</v>
      </c>
      <c r="I1799" s="4">
        <f t="shared" si="338"/>
        <v>20930.762691097272</v>
      </c>
      <c r="J1799" s="25">
        <f t="shared" si="345"/>
        <v>14837.645716434279</v>
      </c>
      <c r="K1799" s="15">
        <f t="shared" si="339"/>
        <v>14817.964972797959</v>
      </c>
      <c r="L1799" s="36">
        <f t="shared" si="340"/>
        <v>6085.0350272020405</v>
      </c>
      <c r="M1799" s="36">
        <f t="shared" si="341"/>
        <v>6085.0350272020405</v>
      </c>
      <c r="N1799" s="36">
        <f t="shared" si="342"/>
        <v>0.29110821543328902</v>
      </c>
      <c r="O1799" s="36">
        <f t="shared" si="343"/>
        <v>37027651.282275736</v>
      </c>
      <c r="P1799" s="35">
        <f t="shared" si="346"/>
        <v>37027651.282275736</v>
      </c>
    </row>
    <row r="1800" spans="1:16" x14ac:dyDescent="0.4">
      <c r="A1800" s="1">
        <v>1799</v>
      </c>
      <c r="B1800" s="21">
        <v>41612</v>
      </c>
      <c r="C1800" s="43">
        <v>3</v>
      </c>
      <c r="D1800" s="23">
        <v>21306</v>
      </c>
      <c r="E1800" s="25">
        <f t="shared" si="347"/>
        <v>19918.5</v>
      </c>
      <c r="F1800" s="25">
        <f t="shared" si="348"/>
        <v>19820.5</v>
      </c>
      <c r="G1800" s="25">
        <f t="shared" si="337"/>
        <v>1.0749476552054691</v>
      </c>
      <c r="H1800" s="25">
        <f t="shared" si="344"/>
        <v>1.0035496571909501</v>
      </c>
      <c r="I1800" s="4">
        <f t="shared" si="338"/>
        <v>21230.638511339759</v>
      </c>
      <c r="J1800" s="25">
        <f t="shared" si="345"/>
        <v>14837.815154318339</v>
      </c>
      <c r="K1800" s="15">
        <f t="shared" si="339"/>
        <v>14890.484311578854</v>
      </c>
      <c r="L1800" s="36">
        <f t="shared" si="340"/>
        <v>6415.5156884211465</v>
      </c>
      <c r="M1800" s="36">
        <f t="shared" si="341"/>
        <v>6415.5156884211465</v>
      </c>
      <c r="N1800" s="36">
        <f t="shared" si="342"/>
        <v>0.30111309905290279</v>
      </c>
      <c r="O1800" s="36">
        <f t="shared" si="343"/>
        <v>41158841.548377857</v>
      </c>
      <c r="P1800" s="35">
        <f t="shared" si="346"/>
        <v>41158841.548377857</v>
      </c>
    </row>
    <row r="1801" spans="1:16" x14ac:dyDescent="0.4">
      <c r="A1801" s="1">
        <v>1800</v>
      </c>
      <c r="B1801" s="21">
        <v>41613</v>
      </c>
      <c r="C1801" s="43">
        <v>4</v>
      </c>
      <c r="D1801" s="23">
        <v>16804</v>
      </c>
      <c r="E1801" s="25">
        <f t="shared" si="347"/>
        <v>19722.5</v>
      </c>
      <c r="F1801" s="25">
        <f t="shared" si="348"/>
        <v>19237.25</v>
      </c>
      <c r="G1801" s="25">
        <f t="shared" si="337"/>
        <v>0.87351362590806902</v>
      </c>
      <c r="H1801" s="25">
        <f t="shared" si="344"/>
        <v>1.0020806698719684</v>
      </c>
      <c r="I1801" s="4">
        <f t="shared" si="338"/>
        <v>16769.10902008216</v>
      </c>
      <c r="J1801" s="25">
        <f t="shared" si="345"/>
        <v>14837.9845922024</v>
      </c>
      <c r="K1801" s="15">
        <f t="shared" si="339"/>
        <v>14868.857539704128</v>
      </c>
      <c r="L1801" s="36">
        <f t="shared" si="340"/>
        <v>1935.1424602958723</v>
      </c>
      <c r="M1801" s="36">
        <f t="shared" si="341"/>
        <v>1935.1424602958723</v>
      </c>
      <c r="N1801" s="36">
        <f t="shared" si="342"/>
        <v>0.11515963224802858</v>
      </c>
      <c r="O1801" s="36">
        <f t="shared" si="343"/>
        <v>3744776.3416399616</v>
      </c>
      <c r="P1801" s="35">
        <f t="shared" si="346"/>
        <v>3744776.3416399616</v>
      </c>
    </row>
    <row r="1802" spans="1:16" x14ac:dyDescent="0.4">
      <c r="A1802" s="1">
        <v>1801</v>
      </c>
      <c r="B1802" s="21">
        <v>41614</v>
      </c>
      <c r="C1802" s="43">
        <v>1</v>
      </c>
      <c r="D1802" s="23">
        <v>19877</v>
      </c>
      <c r="E1802" s="25">
        <f t="shared" si="347"/>
        <v>18752</v>
      </c>
      <c r="F1802" s="25">
        <f t="shared" si="348"/>
        <v>18081.125</v>
      </c>
      <c r="G1802" s="25">
        <f t="shared" si="337"/>
        <v>1.0993231892373954</v>
      </c>
      <c r="H1802" s="25">
        <f t="shared" si="344"/>
        <v>0.99569607902686397</v>
      </c>
      <c r="I1802" s="4">
        <f t="shared" si="338"/>
        <v>19962.918825015997</v>
      </c>
      <c r="J1802" s="25">
        <f t="shared" si="345"/>
        <v>14838.15403008646</v>
      </c>
      <c r="K1802" s="15">
        <f t="shared" si="339"/>
        <v>14774.291787753747</v>
      </c>
      <c r="L1802" s="36">
        <f t="shared" si="340"/>
        <v>5102.7082122462525</v>
      </c>
      <c r="M1802" s="36">
        <f t="shared" si="341"/>
        <v>5102.7082122462525</v>
      </c>
      <c r="N1802" s="36">
        <f t="shared" si="342"/>
        <v>0.25671420296051983</v>
      </c>
      <c r="O1802" s="36">
        <f t="shared" si="343"/>
        <v>26037631.099325348</v>
      </c>
      <c r="P1802" s="35">
        <f t="shared" si="346"/>
        <v>26037631.099325348</v>
      </c>
    </row>
    <row r="1803" spans="1:16" x14ac:dyDescent="0.4">
      <c r="A1803" s="1">
        <v>1802</v>
      </c>
      <c r="B1803" s="21">
        <v>41615</v>
      </c>
      <c r="C1803" s="43">
        <v>2</v>
      </c>
      <c r="D1803" s="23">
        <v>17021</v>
      </c>
      <c r="E1803" s="25">
        <f t="shared" si="347"/>
        <v>17410.25</v>
      </c>
      <c r="F1803" s="25">
        <f t="shared" si="348"/>
        <v>17340.375</v>
      </c>
      <c r="G1803" s="25">
        <f t="shared" si="337"/>
        <v>0.98158200154264252</v>
      </c>
      <c r="H1803" s="25">
        <f t="shared" si="344"/>
        <v>0.99867359391021715</v>
      </c>
      <c r="I1803" s="4">
        <f t="shared" si="338"/>
        <v>17043.606743776811</v>
      </c>
      <c r="J1803" s="25">
        <f t="shared" si="345"/>
        <v>14838.323467970518</v>
      </c>
      <c r="K1803" s="15">
        <f t="shared" si="339"/>
        <v>14818.641825360435</v>
      </c>
      <c r="L1803" s="36">
        <f t="shared" si="340"/>
        <v>2202.3581746395648</v>
      </c>
      <c r="M1803" s="36">
        <f t="shared" si="341"/>
        <v>2202.3581746395648</v>
      </c>
      <c r="N1803" s="36">
        <f t="shared" si="342"/>
        <v>0.1293906453580615</v>
      </c>
      <c r="O1803" s="36">
        <f t="shared" si="343"/>
        <v>4850381.5294017158</v>
      </c>
      <c r="P1803" s="35">
        <f t="shared" si="346"/>
        <v>4850381.5294017158</v>
      </c>
    </row>
    <row r="1804" spans="1:16" x14ac:dyDescent="0.4">
      <c r="A1804" s="1">
        <v>1803</v>
      </c>
      <c r="B1804" s="21">
        <v>41616</v>
      </c>
      <c r="C1804" s="43">
        <v>3</v>
      </c>
      <c r="D1804" s="23">
        <v>15939</v>
      </c>
      <c r="E1804" s="25">
        <f t="shared" si="347"/>
        <v>17270.5</v>
      </c>
      <c r="F1804" s="25">
        <f t="shared" si="348"/>
        <v>17264</v>
      </c>
      <c r="G1804" s="25">
        <f t="shared" si="337"/>
        <v>0.92325069508804447</v>
      </c>
      <c r="H1804" s="25">
        <f t="shared" si="344"/>
        <v>1.0035496571909501</v>
      </c>
      <c r="I1804" s="4">
        <f t="shared" si="338"/>
        <v>15882.622136123366</v>
      </c>
      <c r="J1804" s="25">
        <f t="shared" si="345"/>
        <v>14838.492905854579</v>
      </c>
      <c r="K1804" s="15">
        <f t="shared" si="339"/>
        <v>14891.164468900708</v>
      </c>
      <c r="L1804" s="36">
        <f t="shared" si="340"/>
        <v>1047.835531099292</v>
      </c>
      <c r="M1804" s="36">
        <f t="shared" si="341"/>
        <v>1047.835531099292</v>
      </c>
      <c r="N1804" s="36">
        <f t="shared" si="342"/>
        <v>6.5740355800193995E-2</v>
      </c>
      <c r="O1804" s="36">
        <f t="shared" si="343"/>
        <v>1097959.3002341352</v>
      </c>
      <c r="P1804" s="35">
        <f t="shared" si="346"/>
        <v>1097959.3002341352</v>
      </c>
    </row>
    <row r="1805" spans="1:16" x14ac:dyDescent="0.4">
      <c r="A1805" s="1">
        <v>1804</v>
      </c>
      <c r="B1805" s="21">
        <v>41617</v>
      </c>
      <c r="C1805" s="43">
        <v>4</v>
      </c>
      <c r="D1805" s="23">
        <v>16245</v>
      </c>
      <c r="E1805" s="25">
        <f t="shared" si="347"/>
        <v>17257.5</v>
      </c>
      <c r="F1805" s="25">
        <f t="shared" si="348"/>
        <v>17666.75</v>
      </c>
      <c r="G1805" s="25">
        <f t="shared" si="337"/>
        <v>0.91952396450960139</v>
      </c>
      <c r="H1805" s="25">
        <f t="shared" si="344"/>
        <v>1.0020806698719684</v>
      </c>
      <c r="I1805" s="4">
        <f t="shared" si="338"/>
        <v>16211.269699549792</v>
      </c>
      <c r="J1805" s="25">
        <f t="shared" si="345"/>
        <v>14838.662343738639</v>
      </c>
      <c r="K1805" s="15">
        <f t="shared" si="339"/>
        <v>14869.536701417568</v>
      </c>
      <c r="L1805" s="36">
        <f t="shared" si="340"/>
        <v>1375.4632985824319</v>
      </c>
      <c r="M1805" s="36">
        <f t="shared" si="341"/>
        <v>1375.4632985824319</v>
      </c>
      <c r="N1805" s="36">
        <f t="shared" si="342"/>
        <v>8.4669947588946248E-2</v>
      </c>
      <c r="O1805" s="36">
        <f t="shared" si="343"/>
        <v>1891899.2857472643</v>
      </c>
      <c r="P1805" s="35">
        <f t="shared" si="346"/>
        <v>1891899.2857472643</v>
      </c>
    </row>
    <row r="1806" spans="1:16" x14ac:dyDescent="0.4">
      <c r="A1806" s="1">
        <v>1805</v>
      </c>
      <c r="B1806" s="21">
        <v>41618</v>
      </c>
      <c r="C1806" s="43">
        <v>1</v>
      </c>
      <c r="D1806" s="23">
        <v>19825</v>
      </c>
      <c r="E1806" s="25">
        <f t="shared" si="347"/>
        <v>18076</v>
      </c>
      <c r="F1806" s="25">
        <f t="shared" si="348"/>
        <v>18162.375</v>
      </c>
      <c r="G1806" s="25">
        <f t="shared" si="337"/>
        <v>1.0915422680128561</v>
      </c>
      <c r="H1806" s="25">
        <f t="shared" si="344"/>
        <v>0.99569607902686397</v>
      </c>
      <c r="I1806" s="4">
        <f t="shared" si="338"/>
        <v>19910.694053727533</v>
      </c>
      <c r="J1806" s="25">
        <f t="shared" si="345"/>
        <v>14838.831781622699</v>
      </c>
      <c r="K1806" s="15">
        <f t="shared" si="339"/>
        <v>14774.966622300935</v>
      </c>
      <c r="L1806" s="36">
        <f t="shared" si="340"/>
        <v>5050.0333776990647</v>
      </c>
      <c r="M1806" s="36">
        <f t="shared" si="341"/>
        <v>5050.0333776990647</v>
      </c>
      <c r="N1806" s="36">
        <f t="shared" si="342"/>
        <v>0.25473056129629584</v>
      </c>
      <c r="O1806" s="36">
        <f t="shared" si="343"/>
        <v>25502837.115874622</v>
      </c>
      <c r="P1806" s="35">
        <f t="shared" si="346"/>
        <v>25502837.115874622</v>
      </c>
    </row>
    <row r="1807" spans="1:16" x14ac:dyDescent="0.4">
      <c r="A1807" s="1">
        <v>1806</v>
      </c>
      <c r="B1807" s="21">
        <v>41619</v>
      </c>
      <c r="C1807" s="43">
        <v>2</v>
      </c>
      <c r="D1807" s="23">
        <v>20295</v>
      </c>
      <c r="E1807" s="25">
        <f t="shared" si="347"/>
        <v>18248.75</v>
      </c>
      <c r="F1807" s="25">
        <f t="shared" si="348"/>
        <v>18791.5</v>
      </c>
      <c r="G1807" s="25">
        <f t="shared" si="337"/>
        <v>1.080009578798925</v>
      </c>
      <c r="H1807" s="25">
        <f t="shared" si="344"/>
        <v>0.99867359391021715</v>
      </c>
      <c r="I1807" s="4">
        <f t="shared" si="338"/>
        <v>20321.955165087267</v>
      </c>
      <c r="J1807" s="25">
        <f t="shared" si="345"/>
        <v>14839.001219506759</v>
      </c>
      <c r="K1807" s="15">
        <f t="shared" si="339"/>
        <v>14819.318677922911</v>
      </c>
      <c r="L1807" s="36">
        <f t="shared" si="340"/>
        <v>5475.6813220770891</v>
      </c>
      <c r="M1807" s="36">
        <f t="shared" si="341"/>
        <v>5475.6813220770891</v>
      </c>
      <c r="N1807" s="36">
        <f t="shared" si="342"/>
        <v>0.26980445045957574</v>
      </c>
      <c r="O1807" s="36">
        <f t="shared" si="343"/>
        <v>29983085.9409439</v>
      </c>
      <c r="P1807" s="35">
        <f t="shared" si="346"/>
        <v>29983085.9409439</v>
      </c>
    </row>
    <row r="1808" spans="1:16" x14ac:dyDescent="0.4">
      <c r="A1808" s="1">
        <v>1807</v>
      </c>
      <c r="B1808" s="21">
        <v>41620</v>
      </c>
      <c r="C1808" s="43">
        <v>3</v>
      </c>
      <c r="D1808" s="23">
        <v>16630</v>
      </c>
      <c r="E1808" s="25">
        <f t="shared" si="347"/>
        <v>19334.25</v>
      </c>
      <c r="F1808" s="25">
        <f t="shared" si="348"/>
        <v>19175.625</v>
      </c>
      <c r="G1808" s="25">
        <f t="shared" si="337"/>
        <v>0.86724683028584471</v>
      </c>
      <c r="H1808" s="25">
        <f t="shared" si="344"/>
        <v>1.0035496571909501</v>
      </c>
      <c r="I1808" s="4">
        <f t="shared" si="338"/>
        <v>16571.177998853855</v>
      </c>
      <c r="J1808" s="25">
        <f t="shared" si="345"/>
        <v>14839.17065739082</v>
      </c>
      <c r="K1808" s="15">
        <f t="shared" si="339"/>
        <v>14891.844626222563</v>
      </c>
      <c r="L1808" s="36">
        <f t="shared" si="340"/>
        <v>1738.1553737774375</v>
      </c>
      <c r="M1808" s="36">
        <f t="shared" si="341"/>
        <v>1738.1553737774375</v>
      </c>
      <c r="N1808" s="36">
        <f t="shared" si="342"/>
        <v>0.10451926480922655</v>
      </c>
      <c r="O1808" s="36">
        <f t="shared" si="343"/>
        <v>3021184.1033913833</v>
      </c>
      <c r="P1808" s="35">
        <f t="shared" si="346"/>
        <v>3021184.1033913833</v>
      </c>
    </row>
    <row r="1809" spans="1:16" x14ac:dyDescent="0.4">
      <c r="A1809" s="1">
        <v>1808</v>
      </c>
      <c r="B1809" s="21">
        <v>41621</v>
      </c>
      <c r="C1809" s="43">
        <v>4</v>
      </c>
      <c r="D1809" s="23">
        <v>20587</v>
      </c>
      <c r="E1809" s="25">
        <f t="shared" si="347"/>
        <v>19017</v>
      </c>
      <c r="F1809" s="25">
        <f t="shared" si="348"/>
        <v>18641.75</v>
      </c>
      <c r="G1809" s="25">
        <f t="shared" si="337"/>
        <v>1.1043491088551236</v>
      </c>
      <c r="H1809" s="25">
        <f t="shared" si="344"/>
        <v>1.0020806698719684</v>
      </c>
      <c r="I1809" s="4">
        <f t="shared" si="338"/>
        <v>20544.254189266332</v>
      </c>
      <c r="J1809" s="25">
        <f t="shared" si="345"/>
        <v>14839.34009527488</v>
      </c>
      <c r="K1809" s="15">
        <f t="shared" si="339"/>
        <v>14870.21586313101</v>
      </c>
      <c r="L1809" s="36">
        <f t="shared" si="340"/>
        <v>5716.7841368689897</v>
      </c>
      <c r="M1809" s="36">
        <f t="shared" si="341"/>
        <v>5716.7841368689897</v>
      </c>
      <c r="N1809" s="36">
        <f t="shared" si="342"/>
        <v>0.27768903370423031</v>
      </c>
      <c r="O1809" s="36">
        <f t="shared" si="343"/>
        <v>32681620.867556918</v>
      </c>
      <c r="P1809" s="35">
        <f t="shared" si="346"/>
        <v>32681620.867556918</v>
      </c>
    </row>
    <row r="1810" spans="1:16" x14ac:dyDescent="0.4">
      <c r="A1810" s="1">
        <v>1809</v>
      </c>
      <c r="B1810" s="21">
        <v>41622</v>
      </c>
      <c r="C1810" s="43">
        <v>1</v>
      </c>
      <c r="D1810" s="23">
        <v>18556</v>
      </c>
      <c r="E1810" s="25">
        <f t="shared" si="347"/>
        <v>18266.5</v>
      </c>
      <c r="F1810" s="25">
        <f t="shared" si="348"/>
        <v>18798.375</v>
      </c>
      <c r="G1810" s="25">
        <f t="shared" si="337"/>
        <v>0.98710659830969427</v>
      </c>
      <c r="H1810" s="25">
        <f t="shared" si="344"/>
        <v>0.99569607902686397</v>
      </c>
      <c r="I1810" s="4">
        <f t="shared" si="338"/>
        <v>18636.208769784014</v>
      </c>
      <c r="J1810" s="25">
        <f t="shared" si="345"/>
        <v>14839.50953315894</v>
      </c>
      <c r="K1810" s="15">
        <f t="shared" si="339"/>
        <v>14775.641456848125</v>
      </c>
      <c r="L1810" s="36">
        <f t="shared" si="340"/>
        <v>3780.358543151875</v>
      </c>
      <c r="M1810" s="36">
        <f t="shared" si="341"/>
        <v>3780.358543151875</v>
      </c>
      <c r="N1810" s="36">
        <f t="shared" si="342"/>
        <v>0.20372701784608077</v>
      </c>
      <c r="O1810" s="36">
        <f t="shared" si="343"/>
        <v>14291110.714781366</v>
      </c>
      <c r="P1810" s="35">
        <f t="shared" si="346"/>
        <v>14291110.714781366</v>
      </c>
    </row>
    <row r="1811" spans="1:16" x14ac:dyDescent="0.4">
      <c r="A1811" s="1">
        <v>1810</v>
      </c>
      <c r="B1811" s="21">
        <v>41623</v>
      </c>
      <c r="C1811" s="43">
        <v>2</v>
      </c>
      <c r="D1811" s="23">
        <v>17293</v>
      </c>
      <c r="E1811" s="25">
        <f t="shared" si="347"/>
        <v>19330.25</v>
      </c>
      <c r="F1811" s="25">
        <f t="shared" si="348"/>
        <v>19404.25</v>
      </c>
      <c r="G1811" s="25">
        <f t="shared" si="337"/>
        <v>0.89119651622711515</v>
      </c>
      <c r="H1811" s="25">
        <f t="shared" si="344"/>
        <v>0.99867359391021715</v>
      </c>
      <c r="I1811" s="4">
        <f t="shared" si="338"/>
        <v>17315.968005412866</v>
      </c>
      <c r="J1811" s="25">
        <f t="shared" si="345"/>
        <v>14839.678971043</v>
      </c>
      <c r="K1811" s="15">
        <f t="shared" si="339"/>
        <v>14819.995530485387</v>
      </c>
      <c r="L1811" s="36">
        <f t="shared" si="340"/>
        <v>2473.0044695146134</v>
      </c>
      <c r="M1811" s="36">
        <f t="shared" si="341"/>
        <v>2473.0044695146134</v>
      </c>
      <c r="N1811" s="36">
        <f t="shared" si="342"/>
        <v>0.14300609897152683</v>
      </c>
      <c r="O1811" s="36">
        <f t="shared" si="343"/>
        <v>6115751.1062392546</v>
      </c>
      <c r="P1811" s="35">
        <f t="shared" si="346"/>
        <v>6115751.1062392546</v>
      </c>
    </row>
    <row r="1812" spans="1:16" x14ac:dyDescent="0.4">
      <c r="A1812" s="1">
        <v>1811</v>
      </c>
      <c r="B1812" s="21">
        <v>41624</v>
      </c>
      <c r="C1812" s="43">
        <v>3</v>
      </c>
      <c r="D1812" s="23">
        <v>20885</v>
      </c>
      <c r="E1812" s="25">
        <f t="shared" si="347"/>
        <v>19478.25</v>
      </c>
      <c r="F1812" s="25">
        <f t="shared" si="348"/>
        <v>19778.625</v>
      </c>
      <c r="G1812" s="25">
        <f t="shared" si="337"/>
        <v>1.055937912771995</v>
      </c>
      <c r="H1812" s="25">
        <f t="shared" si="344"/>
        <v>1.0035496571909501</v>
      </c>
      <c r="I1812" s="4">
        <f t="shared" si="338"/>
        <v>20811.1276311523</v>
      </c>
      <c r="J1812" s="25">
        <f t="shared" si="345"/>
        <v>14839.848408927061</v>
      </c>
      <c r="K1812" s="15">
        <f t="shared" si="339"/>
        <v>14892.524783544419</v>
      </c>
      <c r="L1812" s="36">
        <f t="shared" si="340"/>
        <v>5992.4752164555812</v>
      </c>
      <c r="M1812" s="36">
        <f t="shared" si="341"/>
        <v>5992.4752164555812</v>
      </c>
      <c r="N1812" s="36">
        <f t="shared" si="342"/>
        <v>0.28692723085734168</v>
      </c>
      <c r="O1812" s="36">
        <f t="shared" si="343"/>
        <v>35909759.219834365</v>
      </c>
      <c r="P1812" s="35">
        <f t="shared" si="346"/>
        <v>35909759.219834365</v>
      </c>
    </row>
    <row r="1813" spans="1:16" x14ac:dyDescent="0.4">
      <c r="A1813" s="1">
        <v>1812</v>
      </c>
      <c r="B1813" s="21">
        <v>41625</v>
      </c>
      <c r="C1813" s="43">
        <v>4</v>
      </c>
      <c r="D1813" s="23">
        <v>21179</v>
      </c>
      <c r="E1813" s="25">
        <f t="shared" si="347"/>
        <v>20079</v>
      </c>
      <c r="F1813" s="25">
        <f t="shared" si="348"/>
        <v>19976.875</v>
      </c>
      <c r="G1813" s="25">
        <f t="shared" si="337"/>
        <v>1.0601758283014735</v>
      </c>
      <c r="H1813" s="25">
        <f t="shared" si="344"/>
        <v>1.0020806698719684</v>
      </c>
      <c r="I1813" s="4">
        <f t="shared" si="338"/>
        <v>21135.024990259466</v>
      </c>
      <c r="J1813" s="25">
        <f t="shared" si="345"/>
        <v>14840.017846811119</v>
      </c>
      <c r="K1813" s="15">
        <f t="shared" si="339"/>
        <v>14870.895024844453</v>
      </c>
      <c r="L1813" s="36">
        <f t="shared" si="340"/>
        <v>6308.1049751555474</v>
      </c>
      <c r="M1813" s="36">
        <f t="shared" si="341"/>
        <v>6308.1049751555474</v>
      </c>
      <c r="N1813" s="36">
        <f t="shared" si="342"/>
        <v>0.29784715874949463</v>
      </c>
      <c r="O1813" s="36">
        <f t="shared" si="343"/>
        <v>39792188.37758217</v>
      </c>
      <c r="P1813" s="35">
        <f t="shared" si="346"/>
        <v>39792188.37758217</v>
      </c>
    </row>
    <row r="1814" spans="1:16" x14ac:dyDescent="0.4">
      <c r="A1814" s="1">
        <v>1813</v>
      </c>
      <c r="B1814" s="21">
        <v>41626</v>
      </c>
      <c r="C1814" s="43">
        <v>1</v>
      </c>
      <c r="D1814" s="23">
        <v>20959</v>
      </c>
      <c r="E1814" s="25">
        <f t="shared" si="347"/>
        <v>19874.75</v>
      </c>
      <c r="F1814" s="25">
        <f t="shared" si="348"/>
        <v>19740.875</v>
      </c>
      <c r="G1814" s="25">
        <f t="shared" si="337"/>
        <v>1.0617057247968997</v>
      </c>
      <c r="H1814" s="25">
        <f t="shared" si="344"/>
        <v>0.99569607902686397</v>
      </c>
      <c r="I1814" s="4">
        <f t="shared" si="338"/>
        <v>21049.595796825997</v>
      </c>
      <c r="J1814" s="25">
        <f t="shared" si="345"/>
        <v>14840.187284695179</v>
      </c>
      <c r="K1814" s="15">
        <f t="shared" si="339"/>
        <v>14776.316291395313</v>
      </c>
      <c r="L1814" s="36">
        <f t="shared" si="340"/>
        <v>6182.6837086046871</v>
      </c>
      <c r="M1814" s="36">
        <f t="shared" si="341"/>
        <v>6182.6837086046871</v>
      </c>
      <c r="N1814" s="36">
        <f t="shared" si="342"/>
        <v>0.29498944170068642</v>
      </c>
      <c r="O1814" s="36">
        <f t="shared" si="343"/>
        <v>38225577.840645805</v>
      </c>
      <c r="P1814" s="35">
        <f t="shared" si="346"/>
        <v>38225577.840645805</v>
      </c>
    </row>
    <row r="1815" spans="1:16" x14ac:dyDescent="0.4">
      <c r="A1815" s="1">
        <v>1814</v>
      </c>
      <c r="B1815" s="21">
        <v>41627</v>
      </c>
      <c r="C1815" s="43">
        <v>2</v>
      </c>
      <c r="D1815" s="23">
        <v>16476</v>
      </c>
      <c r="E1815" s="25">
        <f t="shared" si="347"/>
        <v>19607</v>
      </c>
      <c r="F1815" s="25">
        <f t="shared" si="348"/>
        <v>19137.125</v>
      </c>
      <c r="G1815" s="25">
        <f t="shared" si="337"/>
        <v>0.8609443686029119</v>
      </c>
      <c r="H1815" s="25">
        <f t="shared" si="344"/>
        <v>0.99867359391021715</v>
      </c>
      <c r="I1815" s="4">
        <f t="shared" si="338"/>
        <v>16497.882892336918</v>
      </c>
      <c r="J1815" s="25">
        <f t="shared" si="345"/>
        <v>14840.356722579239</v>
      </c>
      <c r="K1815" s="15">
        <f t="shared" si="339"/>
        <v>14820.67238304786</v>
      </c>
      <c r="L1815" s="36">
        <f t="shared" si="340"/>
        <v>1655.3276169521396</v>
      </c>
      <c r="M1815" s="36">
        <f t="shared" si="341"/>
        <v>1655.3276169521396</v>
      </c>
      <c r="N1815" s="36">
        <f t="shared" si="342"/>
        <v>0.10046902263608519</v>
      </c>
      <c r="O1815" s="36">
        <f t="shared" si="343"/>
        <v>2740109.5194444493</v>
      </c>
      <c r="P1815" s="35">
        <f t="shared" si="346"/>
        <v>2740109.5194444493</v>
      </c>
    </row>
    <row r="1816" spans="1:16" x14ac:dyDescent="0.4">
      <c r="A1816" s="1">
        <v>1815</v>
      </c>
      <c r="B1816" s="21">
        <v>41628</v>
      </c>
      <c r="C1816" s="43">
        <v>3</v>
      </c>
      <c r="D1816" s="23">
        <v>19814</v>
      </c>
      <c r="E1816" s="25">
        <f t="shared" si="347"/>
        <v>18667.25</v>
      </c>
      <c r="F1816" s="25">
        <f t="shared" si="348"/>
        <v>18060.75</v>
      </c>
      <c r="G1816" s="25">
        <f t="shared" si="337"/>
        <v>1.0970751491493986</v>
      </c>
      <c r="H1816" s="25">
        <f t="shared" si="344"/>
        <v>1.0035496571909501</v>
      </c>
      <c r="I1816" s="4">
        <f t="shared" si="338"/>
        <v>19743.915867064959</v>
      </c>
      <c r="J1816" s="25">
        <f t="shared" si="345"/>
        <v>14840.5261604633</v>
      </c>
      <c r="K1816" s="15">
        <f t="shared" si="339"/>
        <v>14893.204940866271</v>
      </c>
      <c r="L1816" s="36">
        <f t="shared" si="340"/>
        <v>4920.7950591337285</v>
      </c>
      <c r="M1816" s="36">
        <f t="shared" si="341"/>
        <v>4920.7950591337285</v>
      </c>
      <c r="N1816" s="36">
        <f t="shared" si="342"/>
        <v>0.24834940239899711</v>
      </c>
      <c r="O1816" s="36">
        <f t="shared" si="343"/>
        <v>24214224.013994914</v>
      </c>
      <c r="P1816" s="35">
        <f t="shared" si="346"/>
        <v>24214224.013994914</v>
      </c>
    </row>
    <row r="1817" spans="1:16" x14ac:dyDescent="0.4">
      <c r="A1817" s="1">
        <v>1816</v>
      </c>
      <c r="B1817" s="21">
        <v>41629</v>
      </c>
      <c r="C1817" s="43">
        <v>4</v>
      </c>
      <c r="D1817" s="23">
        <v>17420</v>
      </c>
      <c r="E1817" s="25">
        <f t="shared" si="347"/>
        <v>17454.25</v>
      </c>
      <c r="F1817" s="25">
        <f t="shared" si="348"/>
        <v>17727.5</v>
      </c>
      <c r="G1817" s="25">
        <f t="shared" si="337"/>
        <v>0.98265406853758286</v>
      </c>
      <c r="H1817" s="25">
        <f t="shared" si="344"/>
        <v>1.0020806698719684</v>
      </c>
      <c r="I1817" s="4">
        <f t="shared" si="338"/>
        <v>17383.829988683126</v>
      </c>
      <c r="J1817" s="25">
        <f t="shared" si="345"/>
        <v>14840.69559834736</v>
      </c>
      <c r="K1817" s="15">
        <f t="shared" si="339"/>
        <v>14871.574186557895</v>
      </c>
      <c r="L1817" s="36">
        <f t="shared" si="340"/>
        <v>2548.4258134421052</v>
      </c>
      <c r="M1817" s="36">
        <f t="shared" si="341"/>
        <v>2548.4258134421052</v>
      </c>
      <c r="N1817" s="36">
        <f t="shared" si="342"/>
        <v>0.14629310065683726</v>
      </c>
      <c r="O1817" s="36">
        <f t="shared" si="343"/>
        <v>6494474.1266180556</v>
      </c>
      <c r="P1817" s="35">
        <f t="shared" si="346"/>
        <v>6494474.1266180556</v>
      </c>
    </row>
    <row r="1818" spans="1:16" x14ac:dyDescent="0.4">
      <c r="A1818" s="1">
        <v>1817</v>
      </c>
      <c r="B1818" s="21">
        <v>41630</v>
      </c>
      <c r="C1818" s="43">
        <v>1</v>
      </c>
      <c r="D1818" s="23">
        <v>16107</v>
      </c>
      <c r="E1818" s="25">
        <f t="shared" si="347"/>
        <v>18000.75</v>
      </c>
      <c r="F1818" s="25">
        <f t="shared" si="348"/>
        <v>17869.5</v>
      </c>
      <c r="G1818" s="25">
        <f t="shared" si="337"/>
        <v>0.9013682531688072</v>
      </c>
      <c r="H1818" s="25">
        <f t="shared" si="344"/>
        <v>0.99569607902686397</v>
      </c>
      <c r="I1818" s="4">
        <f t="shared" si="338"/>
        <v>16176.622906602239</v>
      </c>
      <c r="J1818" s="25">
        <f t="shared" si="345"/>
        <v>14840.86503623142</v>
      </c>
      <c r="K1818" s="15">
        <f t="shared" si="339"/>
        <v>14776.991125942503</v>
      </c>
      <c r="L1818" s="36">
        <f t="shared" si="340"/>
        <v>1330.0088740574975</v>
      </c>
      <c r="M1818" s="36">
        <f t="shared" si="341"/>
        <v>1330.0088740574975</v>
      </c>
      <c r="N1818" s="36">
        <f t="shared" si="342"/>
        <v>8.2573345381355773E-2</v>
      </c>
      <c r="O1818" s="36">
        <f t="shared" si="343"/>
        <v>1768923.605071692</v>
      </c>
      <c r="P1818" s="35">
        <f t="shared" si="346"/>
        <v>1768923.605071692</v>
      </c>
    </row>
    <row r="1819" spans="1:16" x14ac:dyDescent="0.4">
      <c r="A1819" s="1">
        <v>1818</v>
      </c>
      <c r="B1819" s="21">
        <v>41631</v>
      </c>
      <c r="C1819" s="43">
        <v>2</v>
      </c>
      <c r="D1819" s="23">
        <v>18662</v>
      </c>
      <c r="E1819" s="25">
        <f t="shared" si="347"/>
        <v>17738.25</v>
      </c>
      <c r="F1819" s="25">
        <f t="shared" si="348"/>
        <v>17670.75</v>
      </c>
      <c r="G1819" s="25">
        <f t="shared" si="337"/>
        <v>1.0560955250908988</v>
      </c>
      <c r="H1819" s="25">
        <f t="shared" si="344"/>
        <v>0.99867359391021715</v>
      </c>
      <c r="I1819" s="4">
        <f t="shared" si="338"/>
        <v>18686.786267103154</v>
      </c>
      <c r="J1819" s="25">
        <f t="shared" si="345"/>
        <v>14841.03447411548</v>
      </c>
      <c r="K1819" s="15">
        <f t="shared" si="339"/>
        <v>14821.349235610336</v>
      </c>
      <c r="L1819" s="36">
        <f t="shared" si="340"/>
        <v>3840.6507643896639</v>
      </c>
      <c r="M1819" s="36">
        <f t="shared" si="341"/>
        <v>3840.6507643896639</v>
      </c>
      <c r="N1819" s="36">
        <f t="shared" si="342"/>
        <v>0.20580059824186389</v>
      </c>
      <c r="O1819" s="36">
        <f t="shared" si="343"/>
        <v>14750598.29400691</v>
      </c>
      <c r="P1819" s="35">
        <f t="shared" si="346"/>
        <v>14750598.29400691</v>
      </c>
    </row>
    <row r="1820" spans="1:16" x14ac:dyDescent="0.4">
      <c r="A1820" s="1">
        <v>1819</v>
      </c>
      <c r="B1820" s="21">
        <v>41632</v>
      </c>
      <c r="C1820" s="43">
        <v>3</v>
      </c>
      <c r="D1820" s="23">
        <v>18764</v>
      </c>
      <c r="E1820" s="25">
        <f t="shared" si="347"/>
        <v>17603.25</v>
      </c>
      <c r="F1820" s="25">
        <f t="shared" si="348"/>
        <v>17016.375</v>
      </c>
      <c r="G1820" s="25">
        <f t="shared" si="337"/>
        <v>1.102702543873181</v>
      </c>
      <c r="H1820" s="25">
        <f t="shared" si="344"/>
        <v>1.0035496571909501</v>
      </c>
      <c r="I1820" s="4">
        <f t="shared" si="338"/>
        <v>18697.629823842075</v>
      </c>
      <c r="J1820" s="25">
        <f t="shared" si="345"/>
        <v>14841.203911999541</v>
      </c>
      <c r="K1820" s="15">
        <f t="shared" si="339"/>
        <v>14893.885098188128</v>
      </c>
      <c r="L1820" s="36">
        <f t="shared" si="340"/>
        <v>3870.1149018118722</v>
      </c>
      <c r="M1820" s="36">
        <f t="shared" si="341"/>
        <v>3870.1149018118722</v>
      </c>
      <c r="N1820" s="36">
        <f t="shared" si="342"/>
        <v>0.20625212650883992</v>
      </c>
      <c r="O1820" s="36">
        <f t="shared" si="343"/>
        <v>14977789.353226317</v>
      </c>
      <c r="P1820" s="35">
        <f t="shared" si="346"/>
        <v>14977789.353226317</v>
      </c>
    </row>
    <row r="1821" spans="1:16" x14ac:dyDescent="0.4">
      <c r="A1821" s="1">
        <v>1820</v>
      </c>
      <c r="B1821" s="21">
        <v>41633</v>
      </c>
      <c r="C1821" s="43">
        <v>4</v>
      </c>
      <c r="D1821" s="23">
        <v>16880</v>
      </c>
      <c r="E1821" s="25">
        <f t="shared" si="347"/>
        <v>16429.5</v>
      </c>
      <c r="F1821" s="25">
        <f t="shared" si="348"/>
        <v>16177</v>
      </c>
      <c r="G1821" s="25">
        <f t="shared" si="337"/>
        <v>1.0434567595969586</v>
      </c>
      <c r="H1821" s="25">
        <f t="shared" si="344"/>
        <v>1.0020806698719684</v>
      </c>
      <c r="I1821" s="4">
        <f t="shared" si="338"/>
        <v>16844.951217506954</v>
      </c>
      <c r="J1821" s="25">
        <f t="shared" si="345"/>
        <v>14841.373349883601</v>
      </c>
      <c r="K1821" s="15">
        <f t="shared" si="339"/>
        <v>14872.253348271339</v>
      </c>
      <c r="L1821" s="36">
        <f t="shared" si="340"/>
        <v>2007.7466517286612</v>
      </c>
      <c r="M1821" s="36">
        <f t="shared" si="341"/>
        <v>2007.7466517286612</v>
      </c>
      <c r="N1821" s="36">
        <f t="shared" si="342"/>
        <v>0.11894233718771689</v>
      </c>
      <c r="O1821" s="36">
        <f t="shared" si="343"/>
        <v>4031046.6175276497</v>
      </c>
      <c r="P1821" s="35">
        <f t="shared" si="346"/>
        <v>4031046.6175276497</v>
      </c>
    </row>
    <row r="1822" spans="1:16" x14ac:dyDescent="0.4">
      <c r="A1822" s="1">
        <v>1821</v>
      </c>
      <c r="B1822" s="21">
        <v>41634</v>
      </c>
      <c r="C1822" s="43">
        <v>1</v>
      </c>
      <c r="D1822" s="23">
        <v>11412</v>
      </c>
      <c r="E1822" s="25">
        <f t="shared" si="347"/>
        <v>15924.5</v>
      </c>
      <c r="F1822" s="25">
        <f t="shared" si="348"/>
        <v>15687.5</v>
      </c>
      <c r="G1822" s="25">
        <f t="shared" si="337"/>
        <v>0.72745816733067725</v>
      </c>
      <c r="H1822" s="25">
        <f t="shared" si="344"/>
        <v>0.99569607902686397</v>
      </c>
      <c r="I1822" s="4">
        <f t="shared" si="338"/>
        <v>11461.328652768656</v>
      </c>
      <c r="J1822" s="25">
        <f t="shared" si="345"/>
        <v>14841.542787767661</v>
      </c>
      <c r="K1822" s="15">
        <f t="shared" si="339"/>
        <v>14777.665960489692</v>
      </c>
      <c r="L1822" s="36">
        <f t="shared" si="340"/>
        <v>-3365.6659604896922</v>
      </c>
      <c r="M1822" s="36">
        <f t="shared" si="341"/>
        <v>3365.6659604896922</v>
      </c>
      <c r="N1822" s="36">
        <f t="shared" si="342"/>
        <v>0.29492341048805576</v>
      </c>
      <c r="O1822" s="36">
        <f t="shared" si="343"/>
        <v>11327707.357599003</v>
      </c>
      <c r="P1822" s="35">
        <f t="shared" si="346"/>
        <v>11327707.357599003</v>
      </c>
    </row>
    <row r="1823" spans="1:16" x14ac:dyDescent="0.4">
      <c r="A1823" s="1">
        <v>1822</v>
      </c>
      <c r="B1823" s="21">
        <v>41635</v>
      </c>
      <c r="C1823" s="43">
        <v>2</v>
      </c>
      <c r="D1823" s="23">
        <v>16642</v>
      </c>
      <c r="E1823" s="25">
        <f t="shared" si="347"/>
        <v>15450.5</v>
      </c>
      <c r="F1823" s="25">
        <f t="shared" si="348"/>
        <v>15332.75</v>
      </c>
      <c r="G1823" s="25">
        <f t="shared" si="337"/>
        <v>1.0853891180642743</v>
      </c>
      <c r="H1823" s="25">
        <f t="shared" si="344"/>
        <v>0.99867359391021715</v>
      </c>
      <c r="I1823" s="4">
        <f t="shared" si="338"/>
        <v>16664.103368188335</v>
      </c>
      <c r="J1823" s="25">
        <f t="shared" si="345"/>
        <v>14841.71222565172</v>
      </c>
      <c r="K1823" s="15">
        <f t="shared" si="339"/>
        <v>14822.02608817281</v>
      </c>
      <c r="L1823" s="36">
        <f t="shared" si="340"/>
        <v>1819.97391182719</v>
      </c>
      <c r="M1823" s="36">
        <f t="shared" si="341"/>
        <v>1819.97391182719</v>
      </c>
      <c r="N1823" s="36">
        <f t="shared" si="342"/>
        <v>0.10936028793577635</v>
      </c>
      <c r="O1823" s="36">
        <f t="shared" si="343"/>
        <v>3312305.0397315645</v>
      </c>
      <c r="P1823" s="35">
        <f t="shared" si="346"/>
        <v>3312305.0397315645</v>
      </c>
    </row>
    <row r="1824" spans="1:16" x14ac:dyDescent="0.4">
      <c r="A1824" s="1">
        <v>1823</v>
      </c>
      <c r="B1824" s="21">
        <v>41636</v>
      </c>
      <c r="C1824" s="43">
        <v>3</v>
      </c>
      <c r="D1824" s="23">
        <v>16868</v>
      </c>
      <c r="E1824" s="25">
        <f t="shared" si="347"/>
        <v>15215</v>
      </c>
      <c r="F1824" s="25">
        <f t="shared" si="348"/>
        <v>15395.875</v>
      </c>
      <c r="G1824" s="25">
        <f t="shared" si="337"/>
        <v>1.0956181444705155</v>
      </c>
      <c r="H1824" s="25">
        <f t="shared" si="344"/>
        <v>1.0035496571909501</v>
      </c>
      <c r="I1824" s="4">
        <f t="shared" si="338"/>
        <v>16808.33616865104</v>
      </c>
      <c r="J1824" s="25">
        <f t="shared" si="345"/>
        <v>14841.88166353578</v>
      </c>
      <c r="K1824" s="15">
        <f t="shared" si="339"/>
        <v>14894.56525550998</v>
      </c>
      <c r="L1824" s="36">
        <f t="shared" si="340"/>
        <v>1973.4347444900195</v>
      </c>
      <c r="M1824" s="36">
        <f t="shared" si="341"/>
        <v>1973.4347444900195</v>
      </c>
      <c r="N1824" s="36">
        <f t="shared" si="342"/>
        <v>0.11699281150640381</v>
      </c>
      <c r="O1824" s="36">
        <f t="shared" si="343"/>
        <v>3894444.6907603885</v>
      </c>
      <c r="P1824" s="35">
        <f t="shared" si="346"/>
        <v>3894444.6907603885</v>
      </c>
    </row>
    <row r="1825" spans="1:16" x14ac:dyDescent="0.4">
      <c r="A1825" s="1">
        <v>1824</v>
      </c>
      <c r="B1825" s="21">
        <v>41637</v>
      </c>
      <c r="C1825" s="43">
        <v>4</v>
      </c>
      <c r="D1825" s="23">
        <v>15938</v>
      </c>
      <c r="E1825" s="25">
        <f t="shared" si="347"/>
        <v>15576.75</v>
      </c>
      <c r="F1825" s="25">
        <f t="shared" si="348"/>
        <v>15202.75</v>
      </c>
      <c r="G1825" s="25">
        <f t="shared" si="337"/>
        <v>1.0483629606485669</v>
      </c>
      <c r="H1825" s="25">
        <f t="shared" si="344"/>
        <v>1.0020806698719684</v>
      </c>
      <c r="I1825" s="4">
        <f t="shared" si="338"/>
        <v>15904.907138899636</v>
      </c>
      <c r="J1825" s="25">
        <f t="shared" si="345"/>
        <v>14842.05110141984</v>
      </c>
      <c r="K1825" s="15">
        <f t="shared" si="339"/>
        <v>14872.932509984779</v>
      </c>
      <c r="L1825" s="36">
        <f t="shared" si="340"/>
        <v>1065.0674900152208</v>
      </c>
      <c r="M1825" s="36">
        <f t="shared" si="341"/>
        <v>1065.0674900152208</v>
      </c>
      <c r="N1825" s="36">
        <f t="shared" si="342"/>
        <v>6.6825667587854229E-2</v>
      </c>
      <c r="O1825" s="36">
        <f t="shared" si="343"/>
        <v>1134368.7582873225</v>
      </c>
      <c r="P1825" s="35">
        <f t="shared" si="346"/>
        <v>1134368.7582873225</v>
      </c>
    </row>
    <row r="1826" spans="1:16" x14ac:dyDescent="0.4">
      <c r="A1826" s="1">
        <v>1825</v>
      </c>
      <c r="B1826" s="21">
        <v>41638</v>
      </c>
      <c r="C1826" s="43">
        <v>1</v>
      </c>
      <c r="D1826" s="23">
        <v>12859</v>
      </c>
      <c r="E1826" s="25">
        <f t="shared" si="347"/>
        <v>14828.75</v>
      </c>
      <c r="F1826" s="25">
        <f t="shared" si="348"/>
        <v>14187.125</v>
      </c>
      <c r="G1826" s="25">
        <f t="shared" si="337"/>
        <v>0.90638519079799462</v>
      </c>
      <c r="H1826" s="25">
        <f t="shared" si="344"/>
        <v>0.99569607902686397</v>
      </c>
      <c r="I1826" s="4">
        <f t="shared" si="338"/>
        <v>12914.58334612269</v>
      </c>
      <c r="J1826" s="25">
        <f t="shared" si="345"/>
        <v>14842.2205393039</v>
      </c>
      <c r="K1826" s="15">
        <f t="shared" si="339"/>
        <v>14778.34079503688</v>
      </c>
      <c r="L1826" s="36">
        <f t="shared" si="340"/>
        <v>-1919.3407950368801</v>
      </c>
      <c r="M1826" s="36">
        <f t="shared" si="341"/>
        <v>1919.3407950368801</v>
      </c>
      <c r="N1826" s="36">
        <f t="shared" si="342"/>
        <v>0.14926050198591492</v>
      </c>
      <c r="O1826" s="36">
        <f t="shared" si="343"/>
        <v>3683869.0874928031</v>
      </c>
      <c r="P1826" s="35">
        <f t="shared" si="346"/>
        <v>3683869.0874928031</v>
      </c>
    </row>
    <row r="1827" spans="1:16" x14ac:dyDescent="0.4">
      <c r="A1827" s="1">
        <v>1826</v>
      </c>
      <c r="B1827" s="21">
        <v>41639</v>
      </c>
      <c r="C1827" s="43">
        <v>2</v>
      </c>
      <c r="D1827" s="23">
        <v>13650</v>
      </c>
      <c r="E1827" s="25">
        <f t="shared" si="347"/>
        <v>13545.5</v>
      </c>
      <c r="F1827" s="25">
        <f t="shared" si="348"/>
        <v>12791</v>
      </c>
      <c r="G1827" s="25">
        <f t="shared" si="337"/>
        <v>1.0671565944804942</v>
      </c>
      <c r="H1827" s="25">
        <f t="shared" si="344"/>
        <v>0.99867359391021715</v>
      </c>
      <c r="I1827" s="4">
        <f t="shared" si="338"/>
        <v>13668.129490191732</v>
      </c>
      <c r="J1827" s="25">
        <f t="shared" si="345"/>
        <v>14842.389977187961</v>
      </c>
      <c r="K1827" s="15">
        <f t="shared" si="339"/>
        <v>14822.702940735286</v>
      </c>
      <c r="L1827" s="36">
        <f t="shared" si="340"/>
        <v>-1172.7029407352857</v>
      </c>
      <c r="M1827" s="36">
        <f t="shared" si="341"/>
        <v>1172.7029407352857</v>
      </c>
      <c r="N1827" s="36">
        <f t="shared" si="342"/>
        <v>8.5912303350570374E-2</v>
      </c>
      <c r="O1827" s="36">
        <f t="shared" si="343"/>
        <v>1375232.1872091868</v>
      </c>
      <c r="P1827" s="35">
        <f t="shared" si="346"/>
        <v>1375232.1872091868</v>
      </c>
    </row>
    <row r="1828" spans="1:16" x14ac:dyDescent="0.4">
      <c r="A1828" s="1">
        <v>1827</v>
      </c>
      <c r="B1828" s="21">
        <v>41640</v>
      </c>
      <c r="C1828" s="43">
        <v>3</v>
      </c>
      <c r="D1828" s="23">
        <v>11735</v>
      </c>
      <c r="E1828" s="25">
        <f t="shared" si="347"/>
        <v>12036.5</v>
      </c>
      <c r="F1828" s="25">
        <f t="shared" si="348"/>
        <v>12141.75</v>
      </c>
      <c r="G1828" s="25">
        <f t="shared" si="337"/>
        <v>0.96649988675438059</v>
      </c>
      <c r="H1828" s="25">
        <f t="shared" si="344"/>
        <v>1.0035496571909501</v>
      </c>
      <c r="I1828" s="4">
        <f t="shared" si="338"/>
        <v>11693.492111638603</v>
      </c>
      <c r="J1828" s="25">
        <f t="shared" si="345"/>
        <v>14842.559415072021</v>
      </c>
      <c r="K1828" s="15">
        <f t="shared" si="339"/>
        <v>14895.245412831835</v>
      </c>
      <c r="L1828" s="36">
        <f t="shared" si="340"/>
        <v>-3160.245412831835</v>
      </c>
      <c r="M1828" s="36">
        <f t="shared" si="341"/>
        <v>3160.245412831835</v>
      </c>
      <c r="N1828" s="36">
        <f t="shared" si="342"/>
        <v>0.26930084472363314</v>
      </c>
      <c r="O1828" s="36">
        <f t="shared" si="343"/>
        <v>9987151.0693246555</v>
      </c>
      <c r="P1828" s="35">
        <f t="shared" si="346"/>
        <v>9987151.0693246555</v>
      </c>
    </row>
    <row r="1829" spans="1:16" x14ac:dyDescent="0.4">
      <c r="A1829" s="1">
        <v>1828</v>
      </c>
      <c r="B1829" s="21">
        <v>41641</v>
      </c>
      <c r="C1829" s="43">
        <v>4</v>
      </c>
      <c r="D1829" s="23">
        <v>9902</v>
      </c>
      <c r="E1829" s="25">
        <f t="shared" si="347"/>
        <v>12247</v>
      </c>
      <c r="F1829" s="25">
        <f t="shared" si="348"/>
        <v>11997.625</v>
      </c>
      <c r="G1829" s="25">
        <f t="shared" si="337"/>
        <v>0.82533001323178545</v>
      </c>
      <c r="H1829" s="25">
        <f t="shared" si="344"/>
        <v>1.0020806698719684</v>
      </c>
      <c r="I1829" s="4">
        <f t="shared" si="338"/>
        <v>9881.4399855304418</v>
      </c>
      <c r="J1829" s="25">
        <f t="shared" si="345"/>
        <v>14842.728852956081</v>
      </c>
      <c r="K1829" s="15">
        <f t="shared" si="339"/>
        <v>14873.611671698223</v>
      </c>
      <c r="L1829" s="36">
        <f t="shared" si="340"/>
        <v>-4971.6116716982233</v>
      </c>
      <c r="M1829" s="36">
        <f t="shared" si="341"/>
        <v>4971.6116716982233</v>
      </c>
      <c r="N1829" s="36">
        <f t="shared" si="342"/>
        <v>0.5020815665217353</v>
      </c>
      <c r="O1829" s="36">
        <f t="shared" si="343"/>
        <v>24716922.614166003</v>
      </c>
      <c r="P1829" s="35">
        <f t="shared" si="346"/>
        <v>24716922.614166003</v>
      </c>
    </row>
    <row r="1830" spans="1:16" x14ac:dyDescent="0.4">
      <c r="A1830" s="1">
        <v>1829</v>
      </c>
      <c r="B1830" s="21">
        <v>41642</v>
      </c>
      <c r="C1830" s="43">
        <v>1</v>
      </c>
      <c r="D1830" s="23">
        <v>13701</v>
      </c>
      <c r="E1830" s="25">
        <f t="shared" si="347"/>
        <v>11748.25</v>
      </c>
      <c r="F1830" s="25">
        <f t="shared" si="348"/>
        <v>11664.625</v>
      </c>
      <c r="G1830" s="25">
        <f t="shared" si="337"/>
        <v>1.1745769795428487</v>
      </c>
      <c r="H1830" s="25">
        <f t="shared" si="344"/>
        <v>0.99569607902686397</v>
      </c>
      <c r="I1830" s="4">
        <f t="shared" si="338"/>
        <v>13760.222911985924</v>
      </c>
      <c r="J1830" s="25">
        <f t="shared" si="345"/>
        <v>14842.898290840141</v>
      </c>
      <c r="K1830" s="15">
        <f t="shared" si="339"/>
        <v>14779.01562958407</v>
      </c>
      <c r="L1830" s="36">
        <f t="shared" si="340"/>
        <v>-1078.0156295840698</v>
      </c>
      <c r="M1830" s="36">
        <f t="shared" si="341"/>
        <v>1078.0156295840698</v>
      </c>
      <c r="N1830" s="36">
        <f t="shared" si="342"/>
        <v>7.8681529055110555E-2</v>
      </c>
      <c r="O1830" s="36">
        <f t="shared" si="343"/>
        <v>1162117.6976275383</v>
      </c>
      <c r="P1830" s="35">
        <f t="shared" si="346"/>
        <v>1162117.6976275383</v>
      </c>
    </row>
    <row r="1831" spans="1:16" x14ac:dyDescent="0.4">
      <c r="A1831" s="1">
        <v>1830</v>
      </c>
      <c r="B1831" s="21">
        <v>41643</v>
      </c>
      <c r="C1831" s="43">
        <v>2</v>
      </c>
      <c r="D1831" s="23">
        <v>11655</v>
      </c>
      <c r="E1831" s="25">
        <f t="shared" si="347"/>
        <v>11581</v>
      </c>
      <c r="F1831" s="25">
        <f t="shared" si="348"/>
        <v>12024.5</v>
      </c>
      <c r="G1831" s="25">
        <f t="shared" si="337"/>
        <v>0.96927107156222714</v>
      </c>
      <c r="H1831" s="25">
        <f t="shared" si="344"/>
        <v>0.99867359391021715</v>
      </c>
      <c r="I1831" s="4">
        <f t="shared" si="338"/>
        <v>11670.479795471401</v>
      </c>
      <c r="J1831" s="25">
        <f t="shared" si="345"/>
        <v>14843.067728724202</v>
      </c>
      <c r="K1831" s="15">
        <f t="shared" si="339"/>
        <v>14823.379793297763</v>
      </c>
      <c r="L1831" s="36">
        <f t="shared" si="340"/>
        <v>-3168.3797932977632</v>
      </c>
      <c r="M1831" s="36">
        <f t="shared" si="341"/>
        <v>3168.3797932977632</v>
      </c>
      <c r="N1831" s="36">
        <f t="shared" si="342"/>
        <v>0.27184725811220617</v>
      </c>
      <c r="O1831" s="36">
        <f t="shared" si="343"/>
        <v>10038630.514577577</v>
      </c>
      <c r="P1831" s="35">
        <f t="shared" si="346"/>
        <v>10038630.514577577</v>
      </c>
    </row>
    <row r="1832" spans="1:16" x14ac:dyDescent="0.4">
      <c r="A1832" s="1">
        <v>1831</v>
      </c>
      <c r="B1832" s="21">
        <v>41644</v>
      </c>
      <c r="C1832" s="43">
        <v>3</v>
      </c>
      <c r="D1832" s="23">
        <v>11066</v>
      </c>
      <c r="E1832" s="25">
        <f t="shared" si="347"/>
        <v>12468</v>
      </c>
      <c r="F1832" s="25">
        <f t="shared" si="348"/>
        <v>12075.875</v>
      </c>
      <c r="G1832" s="25">
        <f t="shared" si="337"/>
        <v>0.9163725195896778</v>
      </c>
      <c r="H1832" s="25">
        <f t="shared" si="344"/>
        <v>1.0035496571909501</v>
      </c>
      <c r="I1832" s="4">
        <f t="shared" si="338"/>
        <v>11026.858432670881</v>
      </c>
      <c r="J1832" s="25">
        <f t="shared" si="345"/>
        <v>14843.237166608262</v>
      </c>
      <c r="K1832" s="15">
        <f t="shared" si="339"/>
        <v>14895.925570153691</v>
      </c>
      <c r="L1832" s="36">
        <f t="shared" si="340"/>
        <v>-3829.9255701536913</v>
      </c>
      <c r="M1832" s="36">
        <f t="shared" si="341"/>
        <v>3829.9255701536913</v>
      </c>
      <c r="N1832" s="36">
        <f t="shared" si="342"/>
        <v>0.3460984610657592</v>
      </c>
      <c r="O1832" s="36">
        <f t="shared" si="343"/>
        <v>14668329.872917077</v>
      </c>
      <c r="P1832" s="35">
        <f t="shared" si="346"/>
        <v>14668329.872917077</v>
      </c>
    </row>
    <row r="1833" spans="1:16" x14ac:dyDescent="0.4">
      <c r="A1833" s="1">
        <v>1832</v>
      </c>
      <c r="B1833" s="21">
        <v>41645</v>
      </c>
      <c r="C1833" s="43">
        <v>4</v>
      </c>
      <c r="D1833" s="23">
        <v>13450</v>
      </c>
      <c r="E1833" s="25">
        <f t="shared" si="347"/>
        <v>11683.75</v>
      </c>
      <c r="F1833" s="25">
        <f t="shared" si="348"/>
        <v>12045.75</v>
      </c>
      <c r="G1833" s="25">
        <f t="shared" si="337"/>
        <v>1.1165763858622335</v>
      </c>
      <c r="H1833" s="25">
        <f t="shared" si="344"/>
        <v>1.0020806698719684</v>
      </c>
      <c r="I1833" s="4">
        <f t="shared" si="338"/>
        <v>13422.073096887947</v>
      </c>
      <c r="J1833" s="25">
        <f t="shared" si="345"/>
        <v>14843.40660449232</v>
      </c>
      <c r="K1833" s="15">
        <f t="shared" si="339"/>
        <v>14874.290833411664</v>
      </c>
      <c r="L1833" s="36">
        <f t="shared" si="340"/>
        <v>-1424.2908334116637</v>
      </c>
      <c r="M1833" s="36">
        <f t="shared" si="341"/>
        <v>1424.2908334116637</v>
      </c>
      <c r="N1833" s="36">
        <f t="shared" si="342"/>
        <v>0.10589522924993783</v>
      </c>
      <c r="O1833" s="36">
        <f t="shared" si="343"/>
        <v>2028604.3781404917</v>
      </c>
      <c r="P1833" s="35">
        <f t="shared" si="346"/>
        <v>2028604.3781404917</v>
      </c>
    </row>
    <row r="1834" spans="1:16" x14ac:dyDescent="0.4">
      <c r="A1834" s="1">
        <v>1833</v>
      </c>
      <c r="B1834" s="21">
        <v>41646</v>
      </c>
      <c r="C1834" s="43">
        <v>1</v>
      </c>
      <c r="D1834" s="23">
        <v>10564</v>
      </c>
      <c r="E1834" s="25">
        <f t="shared" si="347"/>
        <v>12407.75</v>
      </c>
      <c r="F1834" s="25">
        <f t="shared" si="348"/>
        <v>12860.25</v>
      </c>
      <c r="G1834" s="25">
        <f t="shared" si="337"/>
        <v>0.82144592834509433</v>
      </c>
      <c r="H1834" s="25">
        <f t="shared" si="344"/>
        <v>0.99569607902686397</v>
      </c>
      <c r="I1834" s="4">
        <f t="shared" si="338"/>
        <v>10609.663151756755</v>
      </c>
      <c r="J1834" s="25">
        <f t="shared" si="345"/>
        <v>14843.57604237638</v>
      </c>
      <c r="K1834" s="15">
        <f t="shared" si="339"/>
        <v>14779.690464131258</v>
      </c>
      <c r="L1834" s="36">
        <f t="shared" si="340"/>
        <v>-4215.6904641312576</v>
      </c>
      <c r="M1834" s="36">
        <f t="shared" si="341"/>
        <v>4215.6904641312576</v>
      </c>
      <c r="N1834" s="36">
        <f t="shared" si="342"/>
        <v>0.39906195230322394</v>
      </c>
      <c r="O1834" s="36">
        <f t="shared" si="343"/>
        <v>17772046.089367218</v>
      </c>
      <c r="P1834" s="35">
        <f t="shared" si="346"/>
        <v>17772046.089367218</v>
      </c>
    </row>
    <row r="1835" spans="1:16" x14ac:dyDescent="0.4">
      <c r="A1835" s="1">
        <v>1834</v>
      </c>
      <c r="B1835" s="21">
        <v>41647</v>
      </c>
      <c r="C1835" s="43">
        <v>2</v>
      </c>
      <c r="D1835" s="23">
        <v>14551</v>
      </c>
      <c r="E1835" s="25">
        <f t="shared" si="347"/>
        <v>13312.75</v>
      </c>
      <c r="F1835" s="25">
        <f t="shared" si="348"/>
        <v>13463.875</v>
      </c>
      <c r="G1835" s="25">
        <f t="shared" si="337"/>
        <v>1.0807438423187976</v>
      </c>
      <c r="H1835" s="25">
        <f t="shared" si="344"/>
        <v>0.99867359391021715</v>
      </c>
      <c r="I1835" s="4">
        <f t="shared" si="338"/>
        <v>14570.326169361164</v>
      </c>
      <c r="J1835" s="25">
        <f t="shared" si="345"/>
        <v>14843.745480260441</v>
      </c>
      <c r="K1835" s="15">
        <f t="shared" si="339"/>
        <v>14824.056645860237</v>
      </c>
      <c r="L1835" s="36">
        <f t="shared" si="340"/>
        <v>-273.05664586023704</v>
      </c>
      <c r="M1835" s="36">
        <f t="shared" si="341"/>
        <v>273.05664586023704</v>
      </c>
      <c r="N1835" s="36">
        <f t="shared" si="342"/>
        <v>1.8765490059805996E-2</v>
      </c>
      <c r="O1835" s="36">
        <f t="shared" si="343"/>
        <v>74559.93184844291</v>
      </c>
      <c r="P1835" s="35">
        <f t="shared" si="346"/>
        <v>74559.93184844291</v>
      </c>
    </row>
    <row r="1836" spans="1:16" x14ac:dyDescent="0.4">
      <c r="A1836" s="1">
        <v>1835</v>
      </c>
      <c r="B1836" s="21">
        <v>41648</v>
      </c>
      <c r="C1836" s="43">
        <v>3</v>
      </c>
      <c r="D1836" s="23">
        <v>14686</v>
      </c>
      <c r="E1836" s="25">
        <f t="shared" si="347"/>
        <v>13615</v>
      </c>
      <c r="F1836" s="25">
        <f t="shared" si="348"/>
        <v>13878.25</v>
      </c>
      <c r="G1836" s="25">
        <f t="shared" si="337"/>
        <v>1.058202583178715</v>
      </c>
      <c r="H1836" s="25">
        <f t="shared" si="344"/>
        <v>1.0035496571909501</v>
      </c>
      <c r="I1836" s="4">
        <f t="shared" si="338"/>
        <v>14634.054124544058</v>
      </c>
      <c r="J1836" s="25">
        <f t="shared" si="345"/>
        <v>14843.914918144501</v>
      </c>
      <c r="K1836" s="15">
        <f t="shared" si="339"/>
        <v>14896.605727475544</v>
      </c>
      <c r="L1836" s="36">
        <f t="shared" si="340"/>
        <v>-210.60572747554397</v>
      </c>
      <c r="M1836" s="36">
        <f t="shared" si="341"/>
        <v>210.60572747554397</v>
      </c>
      <c r="N1836" s="36">
        <f t="shared" si="342"/>
        <v>1.4340577929697942E-2</v>
      </c>
      <c r="O1836" s="36">
        <f t="shared" si="343"/>
        <v>44354.772445503098</v>
      </c>
      <c r="P1836" s="35">
        <f t="shared" si="346"/>
        <v>44354.772445503098</v>
      </c>
    </row>
    <row r="1837" spans="1:16" x14ac:dyDescent="0.4">
      <c r="A1837" s="1">
        <v>1836</v>
      </c>
      <c r="B1837" s="21">
        <v>41649</v>
      </c>
      <c r="C1837" s="43">
        <v>4</v>
      </c>
      <c r="D1837" s="23">
        <v>14659</v>
      </c>
      <c r="E1837" s="25">
        <f t="shared" si="347"/>
        <v>14141.5</v>
      </c>
      <c r="F1837" s="25">
        <f t="shared" si="348"/>
        <v>13916.75</v>
      </c>
      <c r="G1837" s="25">
        <f t="shared" ref="G1837:G1900" si="349">D1837/F1837</f>
        <v>1.0533350099700001</v>
      </c>
      <c r="H1837" s="25">
        <f t="shared" si="344"/>
        <v>1.0020806698719684</v>
      </c>
      <c r="I1837" s="4">
        <f t="shared" ref="I1837:I1900" si="350">D1837/H1837</f>
        <v>14628.562790132373</v>
      </c>
      <c r="J1837" s="25">
        <f t="shared" si="345"/>
        <v>14844.084356028561</v>
      </c>
      <c r="K1837" s="15">
        <f t="shared" ref="K1837:K1900" si="351">H1837*J1837</f>
        <v>14874.969995125108</v>
      </c>
      <c r="L1837" s="36">
        <f t="shared" ref="L1837:L1900" si="352">D1837-K1837</f>
        <v>-215.96999512510774</v>
      </c>
      <c r="M1837" s="36">
        <f t="shared" ref="M1837:M1900" si="353">ABS(L1837)</f>
        <v>215.96999512510774</v>
      </c>
      <c r="N1837" s="36">
        <f t="shared" ref="N1837:N1900" si="354">M1837/D1837</f>
        <v>1.4732928243748396E-2</v>
      </c>
      <c r="O1837" s="36">
        <f t="shared" ref="O1837:O1900" si="355">L1837^2</f>
        <v>46643.03879433906</v>
      </c>
      <c r="P1837" s="35">
        <f t="shared" si="346"/>
        <v>46643.03879433906</v>
      </c>
    </row>
    <row r="1838" spans="1:16" x14ac:dyDescent="0.4">
      <c r="A1838" s="1">
        <v>1837</v>
      </c>
      <c r="B1838" s="21">
        <v>41650</v>
      </c>
      <c r="C1838" s="43">
        <v>1</v>
      </c>
      <c r="D1838" s="23">
        <v>12670</v>
      </c>
      <c r="E1838" s="25">
        <f t="shared" si="347"/>
        <v>13692</v>
      </c>
      <c r="F1838" s="25">
        <f t="shared" si="348"/>
        <v>13935.875</v>
      </c>
      <c r="G1838" s="25">
        <f t="shared" si="349"/>
        <v>0.90916429718263114</v>
      </c>
      <c r="H1838" s="25">
        <f t="shared" si="344"/>
        <v>0.99569607902686397</v>
      </c>
      <c r="I1838" s="4">
        <f t="shared" si="350"/>
        <v>12724.766388939614</v>
      </c>
      <c r="J1838" s="25">
        <f t="shared" si="345"/>
        <v>14844.253793912621</v>
      </c>
      <c r="K1838" s="15">
        <f t="shared" si="351"/>
        <v>14780.365298678447</v>
      </c>
      <c r="L1838" s="36">
        <f t="shared" si="352"/>
        <v>-2110.3652986784473</v>
      </c>
      <c r="M1838" s="36">
        <f t="shared" si="353"/>
        <v>2110.3652986784473</v>
      </c>
      <c r="N1838" s="36">
        <f t="shared" si="354"/>
        <v>0.16656395411826735</v>
      </c>
      <c r="O1838" s="36">
        <f t="shared" si="355"/>
        <v>4453641.6938661719</v>
      </c>
      <c r="P1838" s="35">
        <f t="shared" si="346"/>
        <v>4453641.6938661719</v>
      </c>
    </row>
    <row r="1839" spans="1:16" x14ac:dyDescent="0.4">
      <c r="A1839" s="1">
        <v>1838</v>
      </c>
      <c r="B1839" s="21">
        <v>41651</v>
      </c>
      <c r="C1839" s="43">
        <v>2</v>
      </c>
      <c r="D1839" s="23">
        <v>12753</v>
      </c>
      <c r="E1839" s="25">
        <f t="shared" si="347"/>
        <v>14179.75</v>
      </c>
      <c r="F1839" s="25">
        <f t="shared" si="348"/>
        <v>14670.25</v>
      </c>
      <c r="G1839" s="25">
        <f t="shared" si="349"/>
        <v>0.86931033895127896</v>
      </c>
      <c r="H1839" s="25">
        <f t="shared" si="344"/>
        <v>0.99867359391021715</v>
      </c>
      <c r="I1839" s="4">
        <f t="shared" si="350"/>
        <v>12769.938123693417</v>
      </c>
      <c r="J1839" s="25">
        <f t="shared" si="345"/>
        <v>14844.423231796682</v>
      </c>
      <c r="K1839" s="15">
        <f t="shared" si="351"/>
        <v>14824.733498422713</v>
      </c>
      <c r="L1839" s="36">
        <f t="shared" si="352"/>
        <v>-2071.7334984227127</v>
      </c>
      <c r="M1839" s="36">
        <f t="shared" si="353"/>
        <v>2071.7334984227127</v>
      </c>
      <c r="N1839" s="36">
        <f t="shared" si="354"/>
        <v>0.16245067814809949</v>
      </c>
      <c r="O1839" s="36">
        <f t="shared" si="355"/>
        <v>4292079.6884868126</v>
      </c>
      <c r="P1839" s="35">
        <f t="shared" si="346"/>
        <v>4292079.6884868126</v>
      </c>
    </row>
    <row r="1840" spans="1:16" x14ac:dyDescent="0.4">
      <c r="A1840" s="1">
        <v>1839</v>
      </c>
      <c r="B1840" s="21">
        <v>41652</v>
      </c>
      <c r="C1840" s="43">
        <v>3</v>
      </c>
      <c r="D1840" s="23">
        <v>16637</v>
      </c>
      <c r="E1840" s="25">
        <f t="shared" si="347"/>
        <v>15160.75</v>
      </c>
      <c r="F1840" s="25">
        <f t="shared" si="348"/>
        <v>15533.125</v>
      </c>
      <c r="G1840" s="25">
        <f t="shared" si="349"/>
        <v>1.0710658672997224</v>
      </c>
      <c r="H1840" s="25">
        <f t="shared" si="344"/>
        <v>1.0035496571909501</v>
      </c>
      <c r="I1840" s="4">
        <f t="shared" si="350"/>
        <v>16578.153239142008</v>
      </c>
      <c r="J1840" s="25">
        <f t="shared" si="345"/>
        <v>14844.592669680742</v>
      </c>
      <c r="K1840" s="15">
        <f t="shared" si="351"/>
        <v>14897.2858847974</v>
      </c>
      <c r="L1840" s="36">
        <f t="shared" si="352"/>
        <v>1739.7141152025997</v>
      </c>
      <c r="M1840" s="36">
        <f t="shared" si="353"/>
        <v>1739.7141152025997</v>
      </c>
      <c r="N1840" s="36">
        <f t="shared" si="354"/>
        <v>0.10456897969601489</v>
      </c>
      <c r="O1840" s="36">
        <f t="shared" si="355"/>
        <v>3026605.2026351644</v>
      </c>
      <c r="P1840" s="35">
        <f t="shared" si="346"/>
        <v>3026605.2026351644</v>
      </c>
    </row>
    <row r="1841" spans="1:16" x14ac:dyDescent="0.4">
      <c r="A1841" s="1">
        <v>1840</v>
      </c>
      <c r="B1841" s="21">
        <v>41653</v>
      </c>
      <c r="C1841" s="43">
        <v>4</v>
      </c>
      <c r="D1841" s="23">
        <v>18583</v>
      </c>
      <c r="E1841" s="25">
        <f t="shared" si="347"/>
        <v>15905.5</v>
      </c>
      <c r="F1841" s="25">
        <f t="shared" si="348"/>
        <v>15888.375</v>
      </c>
      <c r="G1841" s="25">
        <f t="shared" si="349"/>
        <v>1.1695972684431226</v>
      </c>
      <c r="H1841" s="25">
        <f t="shared" si="344"/>
        <v>1.0020806698719684</v>
      </c>
      <c r="I1841" s="4">
        <f t="shared" si="350"/>
        <v>18544.415194012545</v>
      </c>
      <c r="J1841" s="25">
        <f t="shared" si="345"/>
        <v>14844.762107564802</v>
      </c>
      <c r="K1841" s="15">
        <f t="shared" si="351"/>
        <v>14875.64915683855</v>
      </c>
      <c r="L1841" s="36">
        <f t="shared" si="352"/>
        <v>3707.35084316145</v>
      </c>
      <c r="M1841" s="36">
        <f t="shared" si="353"/>
        <v>3707.35084316145</v>
      </c>
      <c r="N1841" s="36">
        <f t="shared" si="354"/>
        <v>0.19950227859664479</v>
      </c>
      <c r="O1841" s="36">
        <f t="shared" si="355"/>
        <v>13744450.274289915</v>
      </c>
      <c r="P1841" s="35">
        <f t="shared" si="346"/>
        <v>13744450.274289915</v>
      </c>
    </row>
    <row r="1842" spans="1:16" x14ac:dyDescent="0.4">
      <c r="A1842" s="1">
        <v>1841</v>
      </c>
      <c r="B1842" s="21">
        <v>41654</v>
      </c>
      <c r="C1842" s="43">
        <v>1</v>
      </c>
      <c r="D1842" s="23">
        <v>15649</v>
      </c>
      <c r="E1842" s="25">
        <f t="shared" si="347"/>
        <v>15871.25</v>
      </c>
      <c r="F1842" s="25">
        <f t="shared" si="348"/>
        <v>15867.25</v>
      </c>
      <c r="G1842" s="25">
        <f t="shared" si="349"/>
        <v>0.98624525358836601</v>
      </c>
      <c r="H1842" s="25">
        <f t="shared" si="344"/>
        <v>0.99569607902686397</v>
      </c>
      <c r="I1842" s="4">
        <f t="shared" si="350"/>
        <v>15716.64319025383</v>
      </c>
      <c r="J1842" s="25">
        <f t="shared" si="345"/>
        <v>14844.931545448862</v>
      </c>
      <c r="K1842" s="15">
        <f t="shared" si="351"/>
        <v>14781.040133225637</v>
      </c>
      <c r="L1842" s="36">
        <f t="shared" si="352"/>
        <v>867.95986677436304</v>
      </c>
      <c r="M1842" s="36">
        <f t="shared" si="353"/>
        <v>867.95986677436304</v>
      </c>
      <c r="N1842" s="36">
        <f t="shared" si="354"/>
        <v>5.5464238403371655E-2</v>
      </c>
      <c r="O1842" s="36">
        <f t="shared" si="355"/>
        <v>753354.33033097</v>
      </c>
      <c r="P1842" s="35">
        <f t="shared" si="346"/>
        <v>753354.33033097</v>
      </c>
    </row>
    <row r="1843" spans="1:16" x14ac:dyDescent="0.4">
      <c r="A1843" s="1">
        <v>1842</v>
      </c>
      <c r="B1843" s="21">
        <v>41655</v>
      </c>
      <c r="C1843" s="43">
        <v>2</v>
      </c>
      <c r="D1843" s="23">
        <v>12616</v>
      </c>
      <c r="E1843" s="25">
        <f t="shared" si="347"/>
        <v>15863.25</v>
      </c>
      <c r="F1843" s="25">
        <f t="shared" si="348"/>
        <v>15105.125</v>
      </c>
      <c r="G1843" s="25">
        <f t="shared" si="349"/>
        <v>0.83521321405814253</v>
      </c>
      <c r="H1843" s="25">
        <f t="shared" si="344"/>
        <v>0.99867359391021715</v>
      </c>
      <c r="I1843" s="4">
        <f t="shared" si="350"/>
        <v>12632.756164707611</v>
      </c>
      <c r="J1843" s="25">
        <f t="shared" si="345"/>
        <v>14845.100983332921</v>
      </c>
      <c r="K1843" s="15">
        <f t="shared" si="351"/>
        <v>14825.410350985187</v>
      </c>
      <c r="L1843" s="36">
        <f t="shared" si="352"/>
        <v>-2209.4103509851866</v>
      </c>
      <c r="M1843" s="36">
        <f t="shared" si="353"/>
        <v>2209.4103509851866</v>
      </c>
      <c r="N1843" s="36">
        <f t="shared" si="354"/>
        <v>0.17512764354670154</v>
      </c>
      <c r="O1843" s="36">
        <f t="shared" si="355"/>
        <v>4881494.099040485</v>
      </c>
      <c r="P1843" s="35">
        <f t="shared" si="346"/>
        <v>4881494.099040485</v>
      </c>
    </row>
    <row r="1844" spans="1:16" x14ac:dyDescent="0.4">
      <c r="A1844" s="1">
        <v>1843</v>
      </c>
      <c r="B1844" s="21">
        <v>41656</v>
      </c>
      <c r="C1844" s="43">
        <v>3</v>
      </c>
      <c r="D1844" s="23">
        <v>16605</v>
      </c>
      <c r="E1844" s="25">
        <f t="shared" si="347"/>
        <v>14347</v>
      </c>
      <c r="F1844" s="25">
        <f t="shared" si="348"/>
        <v>13918.75</v>
      </c>
      <c r="G1844" s="25">
        <f t="shared" si="349"/>
        <v>1.1929950606196678</v>
      </c>
      <c r="H1844" s="25">
        <f t="shared" si="344"/>
        <v>1.0035496571909501</v>
      </c>
      <c r="I1844" s="4">
        <f t="shared" si="350"/>
        <v>16546.266426396167</v>
      </c>
      <c r="J1844" s="25">
        <f t="shared" si="345"/>
        <v>14845.270421216981</v>
      </c>
      <c r="K1844" s="15">
        <f t="shared" si="351"/>
        <v>14897.966042119253</v>
      </c>
      <c r="L1844" s="36">
        <f t="shared" si="352"/>
        <v>1707.033957880747</v>
      </c>
      <c r="M1844" s="36">
        <f t="shared" si="353"/>
        <v>1707.033957880747</v>
      </c>
      <c r="N1844" s="36">
        <f t="shared" si="354"/>
        <v>0.10280240637643764</v>
      </c>
      <c r="O1844" s="36">
        <f t="shared" si="355"/>
        <v>2913964.933358008</v>
      </c>
      <c r="P1844" s="35">
        <f t="shared" si="346"/>
        <v>2913964.933358008</v>
      </c>
    </row>
    <row r="1845" spans="1:16" x14ac:dyDescent="0.4">
      <c r="A1845" s="1">
        <v>1844</v>
      </c>
      <c r="B1845" s="21">
        <v>41657</v>
      </c>
      <c r="C1845" s="43">
        <v>4</v>
      </c>
      <c r="D1845" s="23">
        <v>12518</v>
      </c>
      <c r="E1845" s="25">
        <f t="shared" si="347"/>
        <v>13490.5</v>
      </c>
      <c r="F1845" s="25">
        <f t="shared" si="348"/>
        <v>14021.75</v>
      </c>
      <c r="G1845" s="25">
        <f t="shared" si="349"/>
        <v>0.89275589708845182</v>
      </c>
      <c r="H1845" s="25">
        <f t="shared" si="344"/>
        <v>1.0020806698719684</v>
      </c>
      <c r="I1845" s="4">
        <f t="shared" si="350"/>
        <v>12492.00825478389</v>
      </c>
      <c r="J1845" s="25">
        <f t="shared" si="345"/>
        <v>14845.439859101041</v>
      </c>
      <c r="K1845" s="15">
        <f t="shared" si="351"/>
        <v>14876.328318551992</v>
      </c>
      <c r="L1845" s="36">
        <f t="shared" si="352"/>
        <v>-2358.3283185519922</v>
      </c>
      <c r="M1845" s="36">
        <f t="shared" si="353"/>
        <v>2358.3283185519922</v>
      </c>
      <c r="N1845" s="36">
        <f t="shared" si="354"/>
        <v>0.1883949767176859</v>
      </c>
      <c r="O1845" s="36">
        <f t="shared" si="355"/>
        <v>5561712.4580842666</v>
      </c>
      <c r="P1845" s="35">
        <f t="shared" si="346"/>
        <v>5561712.4580842666</v>
      </c>
    </row>
    <row r="1846" spans="1:16" x14ac:dyDescent="0.4">
      <c r="A1846" s="1">
        <v>1845</v>
      </c>
      <c r="B1846" s="21">
        <v>41658</v>
      </c>
      <c r="C1846" s="43">
        <v>1</v>
      </c>
      <c r="D1846" s="23">
        <v>12223</v>
      </c>
      <c r="E1846" s="25">
        <f t="shared" si="347"/>
        <v>14553</v>
      </c>
      <c r="F1846" s="25">
        <f t="shared" si="348"/>
        <v>14462.75</v>
      </c>
      <c r="G1846" s="25">
        <f t="shared" si="349"/>
        <v>0.84513664413752576</v>
      </c>
      <c r="H1846" s="25">
        <f t="shared" si="344"/>
        <v>0.99569607902686397</v>
      </c>
      <c r="I1846" s="4">
        <f t="shared" si="350"/>
        <v>12275.834220363764</v>
      </c>
      <c r="J1846" s="25">
        <f t="shared" si="345"/>
        <v>14845.609296985102</v>
      </c>
      <c r="K1846" s="15">
        <f t="shared" si="351"/>
        <v>14781.714967772825</v>
      </c>
      <c r="L1846" s="36">
        <f t="shared" si="352"/>
        <v>-2558.7149677728248</v>
      </c>
      <c r="M1846" s="36">
        <f t="shared" si="353"/>
        <v>2558.7149677728248</v>
      </c>
      <c r="N1846" s="36">
        <f t="shared" si="354"/>
        <v>0.20933608506690868</v>
      </c>
      <c r="O1846" s="36">
        <f t="shared" si="355"/>
        <v>6547022.2863046881</v>
      </c>
      <c r="P1846" s="35">
        <f t="shared" si="346"/>
        <v>6547022.2863046881</v>
      </c>
    </row>
    <row r="1847" spans="1:16" x14ac:dyDescent="0.4">
      <c r="A1847" s="1">
        <v>1846</v>
      </c>
      <c r="B1847" s="21">
        <v>41659</v>
      </c>
      <c r="C1847" s="43">
        <v>2</v>
      </c>
      <c r="D1847" s="23">
        <v>16866</v>
      </c>
      <c r="E1847" s="25">
        <f t="shared" si="347"/>
        <v>14372.5</v>
      </c>
      <c r="F1847" s="25">
        <f t="shared" si="348"/>
        <v>14375.75</v>
      </c>
      <c r="G1847" s="25">
        <f t="shared" si="349"/>
        <v>1.1732257447437524</v>
      </c>
      <c r="H1847" s="25">
        <f t="shared" si="344"/>
        <v>0.99867359391021715</v>
      </c>
      <c r="I1847" s="4">
        <f t="shared" si="350"/>
        <v>16888.400877770968</v>
      </c>
      <c r="J1847" s="25">
        <f t="shared" si="345"/>
        <v>14845.778734869162</v>
      </c>
      <c r="K1847" s="15">
        <f t="shared" si="351"/>
        <v>14826.087203547662</v>
      </c>
      <c r="L1847" s="36">
        <f t="shared" si="352"/>
        <v>2039.9127964523377</v>
      </c>
      <c r="M1847" s="36">
        <f t="shared" si="353"/>
        <v>2039.9127964523377</v>
      </c>
      <c r="N1847" s="36">
        <f t="shared" si="354"/>
        <v>0.12094822699231221</v>
      </c>
      <c r="O1847" s="36">
        <f t="shared" si="355"/>
        <v>4161244.2171299965</v>
      </c>
      <c r="P1847" s="35">
        <f t="shared" si="346"/>
        <v>4161244.2171299965</v>
      </c>
    </row>
    <row r="1848" spans="1:16" x14ac:dyDescent="0.4">
      <c r="A1848" s="1">
        <v>1847</v>
      </c>
      <c r="B1848" s="21">
        <v>41660</v>
      </c>
      <c r="C1848" s="43">
        <v>3</v>
      </c>
      <c r="D1848" s="23">
        <v>15883</v>
      </c>
      <c r="E1848" s="25">
        <f t="shared" si="347"/>
        <v>14379</v>
      </c>
      <c r="F1848" s="25">
        <f t="shared" si="348"/>
        <v>14250.875</v>
      </c>
      <c r="G1848" s="25">
        <f t="shared" si="349"/>
        <v>1.1145280552948502</v>
      </c>
      <c r="H1848" s="25">
        <f t="shared" si="344"/>
        <v>1.0035496571909501</v>
      </c>
      <c r="I1848" s="4">
        <f t="shared" si="350"/>
        <v>15826.820213818146</v>
      </c>
      <c r="J1848" s="25">
        <f t="shared" si="345"/>
        <v>14845.948172753222</v>
      </c>
      <c r="K1848" s="15">
        <f t="shared" si="351"/>
        <v>14898.646199441109</v>
      </c>
      <c r="L1848" s="36">
        <f t="shared" si="352"/>
        <v>984.35380055889073</v>
      </c>
      <c r="M1848" s="36">
        <f t="shared" si="353"/>
        <v>984.35380055889073</v>
      </c>
      <c r="N1848" s="36">
        <f t="shared" si="354"/>
        <v>6.1975306967127795E-2</v>
      </c>
      <c r="O1848" s="36">
        <f t="shared" si="355"/>
        <v>968952.40467473248</v>
      </c>
      <c r="P1848" s="35">
        <f t="shared" si="346"/>
        <v>968952.40467473248</v>
      </c>
    </row>
    <row r="1849" spans="1:16" x14ac:dyDescent="0.4">
      <c r="A1849" s="1">
        <v>1848</v>
      </c>
      <c r="B1849" s="21">
        <v>41661</v>
      </c>
      <c r="C1849" s="43">
        <v>4</v>
      </c>
      <c r="D1849" s="23">
        <v>12544</v>
      </c>
      <c r="E1849" s="25">
        <f t="shared" si="347"/>
        <v>14122.75</v>
      </c>
      <c r="F1849" s="25">
        <f t="shared" si="348"/>
        <v>13808.75</v>
      </c>
      <c r="G1849" s="25">
        <f t="shared" si="349"/>
        <v>0.90840952294740651</v>
      </c>
      <c r="H1849" s="25">
        <f t="shared" si="344"/>
        <v>1.0020806698719684</v>
      </c>
      <c r="I1849" s="4">
        <f t="shared" si="350"/>
        <v>12517.954269692373</v>
      </c>
      <c r="J1849" s="25">
        <f t="shared" si="345"/>
        <v>14846.117610637282</v>
      </c>
      <c r="K1849" s="15">
        <f t="shared" si="351"/>
        <v>14877.007480265434</v>
      </c>
      <c r="L1849" s="36">
        <f t="shared" si="352"/>
        <v>-2333.0074802654344</v>
      </c>
      <c r="M1849" s="36">
        <f t="shared" si="353"/>
        <v>2333.0074802654344</v>
      </c>
      <c r="N1849" s="36">
        <f t="shared" si="354"/>
        <v>0.18598592795483374</v>
      </c>
      <c r="O1849" s="36">
        <f t="shared" si="355"/>
        <v>5442923.9029744714</v>
      </c>
      <c r="P1849" s="35">
        <f t="shared" si="346"/>
        <v>5442923.9029744714</v>
      </c>
    </row>
    <row r="1850" spans="1:16" x14ac:dyDescent="0.4">
      <c r="A1850" s="1">
        <v>1849</v>
      </c>
      <c r="B1850" s="21">
        <v>41662</v>
      </c>
      <c r="C1850" s="43">
        <v>1</v>
      </c>
      <c r="D1850" s="23">
        <v>11198</v>
      </c>
      <c r="E1850" s="25">
        <f t="shared" si="347"/>
        <v>13494.75</v>
      </c>
      <c r="F1850" s="25">
        <f t="shared" si="348"/>
        <v>13143.125</v>
      </c>
      <c r="G1850" s="25">
        <f t="shared" si="349"/>
        <v>0.85200437491083747</v>
      </c>
      <c r="H1850" s="25">
        <f t="shared" si="344"/>
        <v>0.99569607902686397</v>
      </c>
      <c r="I1850" s="4">
        <f t="shared" si="350"/>
        <v>11246.403632466125</v>
      </c>
      <c r="J1850" s="25">
        <f t="shared" si="345"/>
        <v>14846.287048521343</v>
      </c>
      <c r="K1850" s="15">
        <f t="shared" si="351"/>
        <v>14782.389802320014</v>
      </c>
      <c r="L1850" s="36">
        <f t="shared" si="352"/>
        <v>-3584.3898023200145</v>
      </c>
      <c r="M1850" s="36">
        <f t="shared" si="353"/>
        <v>3584.3898023200145</v>
      </c>
      <c r="N1850" s="36">
        <f t="shared" si="354"/>
        <v>0.32009196305769017</v>
      </c>
      <c r="O1850" s="36">
        <f t="shared" si="355"/>
        <v>12847850.254975712</v>
      </c>
      <c r="P1850" s="35">
        <f t="shared" si="346"/>
        <v>12847850.254975712</v>
      </c>
    </row>
    <row r="1851" spans="1:16" x14ac:dyDescent="0.4">
      <c r="A1851" s="1">
        <v>1850</v>
      </c>
      <c r="B1851" s="21">
        <v>41663</v>
      </c>
      <c r="C1851" s="43">
        <v>2</v>
      </c>
      <c r="D1851" s="23">
        <v>14354</v>
      </c>
      <c r="E1851" s="25">
        <f t="shared" si="347"/>
        <v>12791.5</v>
      </c>
      <c r="F1851" s="25">
        <f t="shared" si="348"/>
        <v>12880.625</v>
      </c>
      <c r="G1851" s="25">
        <f t="shared" si="349"/>
        <v>1.114386918336649</v>
      </c>
      <c r="H1851" s="25">
        <f t="shared" si="344"/>
        <v>0.99867359391021715</v>
      </c>
      <c r="I1851" s="4">
        <f t="shared" si="350"/>
        <v>14373.064520308579</v>
      </c>
      <c r="J1851" s="25">
        <f t="shared" si="345"/>
        <v>14846.456486405403</v>
      </c>
      <c r="K1851" s="15">
        <f t="shared" si="351"/>
        <v>14826.764056110138</v>
      </c>
      <c r="L1851" s="36">
        <f t="shared" si="352"/>
        <v>-472.76405611013797</v>
      </c>
      <c r="M1851" s="36">
        <f t="shared" si="353"/>
        <v>472.76405611013797</v>
      </c>
      <c r="N1851" s="36">
        <f t="shared" si="354"/>
        <v>3.293604961057113E-2</v>
      </c>
      <c r="O1851" s="36">
        <f t="shared" si="355"/>
        <v>223505.85274970968</v>
      </c>
      <c r="P1851" s="35">
        <f t="shared" si="346"/>
        <v>223505.85274970968</v>
      </c>
    </row>
    <row r="1852" spans="1:16" x14ac:dyDescent="0.4">
      <c r="A1852" s="1">
        <v>1851</v>
      </c>
      <c r="B1852" s="21">
        <v>41664</v>
      </c>
      <c r="C1852" s="43">
        <v>3</v>
      </c>
      <c r="D1852" s="23">
        <v>13070</v>
      </c>
      <c r="E1852" s="25">
        <f t="shared" si="347"/>
        <v>12969.75</v>
      </c>
      <c r="F1852" s="25">
        <f t="shared" si="348"/>
        <v>13344.75</v>
      </c>
      <c r="G1852" s="25">
        <f t="shared" si="349"/>
        <v>0.97941137900672548</v>
      </c>
      <c r="H1852" s="25">
        <f t="shared" si="344"/>
        <v>1.0035496571909501</v>
      </c>
      <c r="I1852" s="4">
        <f t="shared" si="350"/>
        <v>13023.770080879127</v>
      </c>
      <c r="J1852" s="25">
        <f t="shared" si="345"/>
        <v>14846.625924289463</v>
      </c>
      <c r="K1852" s="15">
        <f t="shared" si="351"/>
        <v>14899.326356762964</v>
      </c>
      <c r="L1852" s="36">
        <f t="shared" si="352"/>
        <v>-1829.3263567629638</v>
      </c>
      <c r="M1852" s="36">
        <f t="shared" si="353"/>
        <v>1829.3263567629638</v>
      </c>
      <c r="N1852" s="36">
        <f t="shared" si="354"/>
        <v>0.13996376103771721</v>
      </c>
      <c r="O1852" s="36">
        <f t="shared" si="355"/>
        <v>3346434.9195476584</v>
      </c>
      <c r="P1852" s="35">
        <f t="shared" si="346"/>
        <v>3346434.9195476584</v>
      </c>
    </row>
    <row r="1853" spans="1:16" x14ac:dyDescent="0.4">
      <c r="A1853" s="1">
        <v>1852</v>
      </c>
      <c r="B1853" s="21">
        <v>41665</v>
      </c>
      <c r="C1853" s="43">
        <v>4</v>
      </c>
      <c r="D1853" s="23">
        <v>13257</v>
      </c>
      <c r="E1853" s="25">
        <f t="shared" si="347"/>
        <v>13719.75</v>
      </c>
      <c r="F1853" s="25">
        <f t="shared" si="348"/>
        <v>13769.5</v>
      </c>
      <c r="G1853" s="25">
        <f t="shared" si="349"/>
        <v>0.96278005737317984</v>
      </c>
      <c r="H1853" s="25">
        <f t="shared" si="344"/>
        <v>1.0020806698719684</v>
      </c>
      <c r="I1853" s="4">
        <f t="shared" si="350"/>
        <v>13229.473832374983</v>
      </c>
      <c r="J1853" s="25">
        <f t="shared" si="345"/>
        <v>14846.795362173521</v>
      </c>
      <c r="K1853" s="15">
        <f t="shared" si="351"/>
        <v>14877.686641978877</v>
      </c>
      <c r="L1853" s="36">
        <f t="shared" si="352"/>
        <v>-1620.6866419788767</v>
      </c>
      <c r="M1853" s="36">
        <f t="shared" si="353"/>
        <v>1620.6866419788767</v>
      </c>
      <c r="N1853" s="36">
        <f t="shared" si="354"/>
        <v>0.12225138734094265</v>
      </c>
      <c r="O1853" s="36">
        <f t="shared" si="355"/>
        <v>2626625.1914887675</v>
      </c>
      <c r="P1853" s="35">
        <f t="shared" si="346"/>
        <v>2626625.1914887675</v>
      </c>
    </row>
    <row r="1854" spans="1:16" x14ac:dyDescent="0.4">
      <c r="A1854" s="1">
        <v>1853</v>
      </c>
      <c r="B1854" s="21">
        <v>41666</v>
      </c>
      <c r="C1854" s="43">
        <v>1</v>
      </c>
      <c r="D1854" s="23">
        <v>14198</v>
      </c>
      <c r="E1854" s="25">
        <f t="shared" si="347"/>
        <v>13819.25</v>
      </c>
      <c r="F1854" s="25">
        <f t="shared" si="348"/>
        <v>14172.25</v>
      </c>
      <c r="G1854" s="25">
        <f t="shared" si="349"/>
        <v>1.0018169309742631</v>
      </c>
      <c r="H1854" s="25">
        <f t="shared" si="344"/>
        <v>0.99569607902686397</v>
      </c>
      <c r="I1854" s="4">
        <f t="shared" si="350"/>
        <v>14259.371206800681</v>
      </c>
      <c r="J1854" s="25">
        <f t="shared" si="345"/>
        <v>14846.964800057582</v>
      </c>
      <c r="K1854" s="15">
        <f t="shared" si="351"/>
        <v>14783.064636867201</v>
      </c>
      <c r="L1854" s="36">
        <f t="shared" si="352"/>
        <v>-585.06463686720053</v>
      </c>
      <c r="M1854" s="36">
        <f t="shared" si="353"/>
        <v>585.06463686720053</v>
      </c>
      <c r="N1854" s="36">
        <f t="shared" si="354"/>
        <v>4.1207538869361918E-2</v>
      </c>
      <c r="O1854" s="36">
        <f t="shared" si="355"/>
        <v>342300.62931254925</v>
      </c>
      <c r="P1854" s="35">
        <f t="shared" si="346"/>
        <v>342300.62931254925</v>
      </c>
    </row>
    <row r="1855" spans="1:16" x14ac:dyDescent="0.4">
      <c r="A1855" s="1">
        <v>1854</v>
      </c>
      <c r="B1855" s="21">
        <v>41667</v>
      </c>
      <c r="C1855" s="43">
        <v>2</v>
      </c>
      <c r="D1855" s="23">
        <v>14752</v>
      </c>
      <c r="E1855" s="25">
        <f t="shared" si="347"/>
        <v>14525.25</v>
      </c>
      <c r="F1855" s="25">
        <f t="shared" si="348"/>
        <v>14198.25</v>
      </c>
      <c r="G1855" s="25">
        <f t="shared" si="349"/>
        <v>1.0390012853696757</v>
      </c>
      <c r="H1855" s="25">
        <f t="shared" si="344"/>
        <v>0.99867359391021715</v>
      </c>
      <c r="I1855" s="4">
        <f t="shared" si="350"/>
        <v>14771.593131084865</v>
      </c>
      <c r="J1855" s="25">
        <f t="shared" si="345"/>
        <v>14847.134237941642</v>
      </c>
      <c r="K1855" s="15">
        <f t="shared" si="351"/>
        <v>14827.440908672612</v>
      </c>
      <c r="L1855" s="36">
        <f t="shared" si="352"/>
        <v>-75.44090867261184</v>
      </c>
      <c r="M1855" s="36">
        <f t="shared" si="353"/>
        <v>75.44090867261184</v>
      </c>
      <c r="N1855" s="36">
        <f t="shared" si="354"/>
        <v>5.113944459911323E-3</v>
      </c>
      <c r="O1855" s="36">
        <f t="shared" si="355"/>
        <v>5691.3307013493604</v>
      </c>
      <c r="P1855" s="35">
        <f t="shared" si="346"/>
        <v>5691.3307013493604</v>
      </c>
    </row>
    <row r="1856" spans="1:16" x14ac:dyDescent="0.4">
      <c r="A1856" s="1">
        <v>1855</v>
      </c>
      <c r="B1856" s="21">
        <v>41668</v>
      </c>
      <c r="C1856" s="43">
        <v>3</v>
      </c>
      <c r="D1856" s="23">
        <v>15894</v>
      </c>
      <c r="E1856" s="25">
        <f t="shared" si="347"/>
        <v>13871.25</v>
      </c>
      <c r="F1856" s="25">
        <f t="shared" si="348"/>
        <v>13823.375</v>
      </c>
      <c r="G1856" s="25">
        <f t="shared" si="349"/>
        <v>1.1497915668206933</v>
      </c>
      <c r="H1856" s="25">
        <f t="shared" si="344"/>
        <v>1.0035496571909501</v>
      </c>
      <c r="I1856" s="4">
        <f t="shared" si="350"/>
        <v>15837.781305699527</v>
      </c>
      <c r="J1856" s="25">
        <f t="shared" si="345"/>
        <v>14847.303675825702</v>
      </c>
      <c r="K1856" s="15">
        <f t="shared" si="351"/>
        <v>14900.006514084816</v>
      </c>
      <c r="L1856" s="36">
        <f t="shared" si="352"/>
        <v>993.99348591518356</v>
      </c>
      <c r="M1856" s="36">
        <f t="shared" si="353"/>
        <v>993.99348591518356</v>
      </c>
      <c r="N1856" s="36">
        <f t="shared" si="354"/>
        <v>6.2538913169446556E-2</v>
      </c>
      <c r="O1856" s="36">
        <f t="shared" si="355"/>
        <v>988023.05004181818</v>
      </c>
      <c r="P1856" s="35">
        <f t="shared" si="346"/>
        <v>988023.05004181818</v>
      </c>
    </row>
    <row r="1857" spans="1:16" x14ac:dyDescent="0.4">
      <c r="A1857" s="1">
        <v>1856</v>
      </c>
      <c r="B1857" s="21">
        <v>41669</v>
      </c>
      <c r="C1857" s="43">
        <v>4</v>
      </c>
      <c r="D1857" s="23">
        <v>10641</v>
      </c>
      <c r="E1857" s="25">
        <f t="shared" si="347"/>
        <v>13775.5</v>
      </c>
      <c r="F1857" s="25">
        <f t="shared" si="348"/>
        <v>13847.125</v>
      </c>
      <c r="G1857" s="25">
        <f t="shared" si="349"/>
        <v>0.76846276754199883</v>
      </c>
      <c r="H1857" s="25">
        <f t="shared" si="344"/>
        <v>1.0020806698719684</v>
      </c>
      <c r="I1857" s="4">
        <f t="shared" si="350"/>
        <v>10618.905563121536</v>
      </c>
      <c r="J1857" s="25">
        <f t="shared" si="345"/>
        <v>14847.473113709762</v>
      </c>
      <c r="K1857" s="15">
        <f t="shared" si="351"/>
        <v>14878.365803692319</v>
      </c>
      <c r="L1857" s="36">
        <f t="shared" si="352"/>
        <v>-4237.3658036923189</v>
      </c>
      <c r="M1857" s="36">
        <f t="shared" si="353"/>
        <v>4237.3658036923189</v>
      </c>
      <c r="N1857" s="36">
        <f t="shared" si="354"/>
        <v>0.39821123989214535</v>
      </c>
      <c r="O1857" s="36">
        <f t="shared" si="355"/>
        <v>17955268.954301052</v>
      </c>
      <c r="P1857" s="35">
        <f t="shared" si="346"/>
        <v>17955268.954301052</v>
      </c>
    </row>
    <row r="1858" spans="1:16" x14ac:dyDescent="0.4">
      <c r="A1858" s="1">
        <v>1857</v>
      </c>
      <c r="B1858" s="21">
        <v>41670</v>
      </c>
      <c r="C1858" s="43">
        <v>1</v>
      </c>
      <c r="D1858" s="23">
        <v>13815</v>
      </c>
      <c r="E1858" s="25">
        <f t="shared" si="347"/>
        <v>13918.75</v>
      </c>
      <c r="F1858" s="25">
        <f t="shared" si="348"/>
        <v>13783.875</v>
      </c>
      <c r="G1858" s="25">
        <f t="shared" si="349"/>
        <v>1.002258073292162</v>
      </c>
      <c r="H1858" s="25">
        <f t="shared" ref="H1858:H1921" si="356">VLOOKUP(C1858,$Q$38:$S$42,3,FALSE)</f>
        <v>0.99569607902686397</v>
      </c>
      <c r="I1858" s="4">
        <f t="shared" si="350"/>
        <v>13874.715679810637</v>
      </c>
      <c r="J1858" s="25">
        <f t="shared" si="345"/>
        <v>14847.642551593823</v>
      </c>
      <c r="K1858" s="15">
        <f t="shared" si="351"/>
        <v>14783.73947141439</v>
      </c>
      <c r="L1858" s="36">
        <f t="shared" si="352"/>
        <v>-968.73947141439021</v>
      </c>
      <c r="M1858" s="36">
        <f t="shared" si="353"/>
        <v>968.73947141439021</v>
      </c>
      <c r="N1858" s="36">
        <f t="shared" si="354"/>
        <v>7.0122292538138994E-2</v>
      </c>
      <c r="O1858" s="36">
        <f t="shared" si="355"/>
        <v>938456.16347623209</v>
      </c>
      <c r="P1858" s="35">
        <f t="shared" si="346"/>
        <v>938456.16347623209</v>
      </c>
    </row>
    <row r="1859" spans="1:16" x14ac:dyDescent="0.4">
      <c r="A1859" s="1">
        <v>1858</v>
      </c>
      <c r="B1859" s="21">
        <v>41671</v>
      </c>
      <c r="C1859" s="43">
        <v>2</v>
      </c>
      <c r="D1859" s="23">
        <v>15325</v>
      </c>
      <c r="E1859" s="25">
        <f t="shared" si="347"/>
        <v>13649</v>
      </c>
      <c r="F1859" s="25">
        <f t="shared" si="348"/>
        <v>14523.125</v>
      </c>
      <c r="G1859" s="25">
        <f t="shared" si="349"/>
        <v>1.0552136678572965</v>
      </c>
      <c r="H1859" s="25">
        <f t="shared" si="356"/>
        <v>0.99867359391021715</v>
      </c>
      <c r="I1859" s="4">
        <f t="shared" si="350"/>
        <v>15345.354171222585</v>
      </c>
      <c r="J1859" s="25">
        <f t="shared" ref="J1859:J1922" si="357">INTERCEPT($I$2:$I$3896,$A$2:$A$3896)+SLOPE($I$2:$I$3896,$A$2:$A$3896)*A1859</f>
        <v>14847.811989477883</v>
      </c>
      <c r="K1859" s="15">
        <f t="shared" si="351"/>
        <v>14828.117761235089</v>
      </c>
      <c r="L1859" s="36">
        <f t="shared" si="352"/>
        <v>496.88223876491065</v>
      </c>
      <c r="M1859" s="36">
        <f t="shared" si="353"/>
        <v>496.88223876491065</v>
      </c>
      <c r="N1859" s="36">
        <f t="shared" si="354"/>
        <v>3.2422984584986013E-2</v>
      </c>
      <c r="O1859" s="36">
        <f t="shared" si="355"/>
        <v>246891.95920002967</v>
      </c>
      <c r="P1859" s="35">
        <f t="shared" ref="P1859:P1922" si="358">(D1859-K1859)^2</f>
        <v>246891.95920002967</v>
      </c>
    </row>
    <row r="1860" spans="1:16" x14ac:dyDescent="0.4">
      <c r="A1860" s="1">
        <v>1859</v>
      </c>
      <c r="B1860" s="21">
        <v>41672</v>
      </c>
      <c r="C1860" s="43">
        <v>3</v>
      </c>
      <c r="D1860" s="23">
        <v>14815</v>
      </c>
      <c r="E1860" s="25">
        <f t="shared" si="347"/>
        <v>15397.25</v>
      </c>
      <c r="F1860" s="25">
        <f t="shared" si="348"/>
        <v>15269.125</v>
      </c>
      <c r="G1860" s="25">
        <f t="shared" si="349"/>
        <v>0.97025861010372239</v>
      </c>
      <c r="H1860" s="25">
        <f t="shared" si="356"/>
        <v>1.0035496571909501</v>
      </c>
      <c r="I1860" s="4">
        <f t="shared" si="350"/>
        <v>14762.597838425727</v>
      </c>
      <c r="J1860" s="25">
        <f t="shared" si="357"/>
        <v>14847.981427361943</v>
      </c>
      <c r="K1860" s="15">
        <f t="shared" si="351"/>
        <v>14900.686671406673</v>
      </c>
      <c r="L1860" s="36">
        <f t="shared" si="352"/>
        <v>-85.686671406672758</v>
      </c>
      <c r="M1860" s="36">
        <f t="shared" si="353"/>
        <v>85.686671406672758</v>
      </c>
      <c r="N1860" s="36">
        <f t="shared" si="354"/>
        <v>5.7837780227251272E-3</v>
      </c>
      <c r="O1860" s="36">
        <f t="shared" si="355"/>
        <v>7342.2056567551108</v>
      </c>
      <c r="P1860" s="35">
        <f t="shared" si="358"/>
        <v>7342.2056567551108</v>
      </c>
    </row>
    <row r="1861" spans="1:16" x14ac:dyDescent="0.4">
      <c r="A1861" s="1">
        <v>1860</v>
      </c>
      <c r="B1861" s="21">
        <v>41673</v>
      </c>
      <c r="C1861" s="43">
        <v>4</v>
      </c>
      <c r="D1861" s="23">
        <v>17634</v>
      </c>
      <c r="E1861" s="25">
        <f t="shared" ref="E1861:E1924" si="359">AVERAGE(D1859:D1862)</f>
        <v>15141</v>
      </c>
      <c r="F1861" s="25">
        <f t="shared" ref="F1861:F1924" si="360">AVERAGE(E1861:E1862)</f>
        <v>14957</v>
      </c>
      <c r="G1861" s="25">
        <f t="shared" si="349"/>
        <v>1.1789797419268571</v>
      </c>
      <c r="H1861" s="25">
        <f t="shared" si="356"/>
        <v>1.0020806698719684</v>
      </c>
      <c r="I1861" s="4">
        <f t="shared" si="350"/>
        <v>17597.385649852942</v>
      </c>
      <c r="J1861" s="25">
        <f t="shared" si="357"/>
        <v>14848.150865246003</v>
      </c>
      <c r="K1861" s="15">
        <f t="shared" si="351"/>
        <v>14879.044965405763</v>
      </c>
      <c r="L1861" s="36">
        <f t="shared" si="352"/>
        <v>2754.9550345942371</v>
      </c>
      <c r="M1861" s="36">
        <f t="shared" si="353"/>
        <v>2754.9550345942371</v>
      </c>
      <c r="N1861" s="36">
        <f t="shared" si="354"/>
        <v>0.15622972862619014</v>
      </c>
      <c r="O1861" s="36">
        <f t="shared" si="355"/>
        <v>7589777.2426361339</v>
      </c>
      <c r="P1861" s="35">
        <f t="shared" si="358"/>
        <v>7589777.2426361339</v>
      </c>
    </row>
    <row r="1862" spans="1:16" x14ac:dyDescent="0.4">
      <c r="A1862" s="1">
        <v>1861</v>
      </c>
      <c r="B1862" s="21">
        <v>41674</v>
      </c>
      <c r="C1862" s="43">
        <v>1</v>
      </c>
      <c r="D1862" s="23">
        <v>12790</v>
      </c>
      <c r="E1862" s="25">
        <f t="shared" si="359"/>
        <v>14773</v>
      </c>
      <c r="F1862" s="25">
        <f t="shared" si="360"/>
        <v>14451.5</v>
      </c>
      <c r="G1862" s="25">
        <f t="shared" si="349"/>
        <v>0.88502923571947545</v>
      </c>
      <c r="H1862" s="25">
        <f t="shared" si="356"/>
        <v>0.99569607902686397</v>
      </c>
      <c r="I1862" s="4">
        <f t="shared" si="350"/>
        <v>12845.285091912996</v>
      </c>
      <c r="J1862" s="25">
        <f t="shared" si="357"/>
        <v>14848.320303130064</v>
      </c>
      <c r="K1862" s="15">
        <f t="shared" si="351"/>
        <v>14784.41430596158</v>
      </c>
      <c r="L1862" s="36">
        <f t="shared" si="352"/>
        <v>-1994.4143059615799</v>
      </c>
      <c r="M1862" s="36">
        <f t="shared" si="353"/>
        <v>1994.4143059615799</v>
      </c>
      <c r="N1862" s="36">
        <f t="shared" si="354"/>
        <v>0.15593544221748085</v>
      </c>
      <c r="O1862" s="36">
        <f t="shared" si="355"/>
        <v>3977688.4238242102</v>
      </c>
      <c r="P1862" s="35">
        <f t="shared" si="358"/>
        <v>3977688.4238242102</v>
      </c>
    </row>
    <row r="1863" spans="1:16" x14ac:dyDescent="0.4">
      <c r="A1863" s="1">
        <v>1862</v>
      </c>
      <c r="B1863" s="21">
        <v>41675</v>
      </c>
      <c r="C1863" s="43">
        <v>2</v>
      </c>
      <c r="D1863" s="23">
        <v>13853</v>
      </c>
      <c r="E1863" s="25">
        <f t="shared" si="359"/>
        <v>14130</v>
      </c>
      <c r="F1863" s="25">
        <f t="shared" si="360"/>
        <v>13973.5</v>
      </c>
      <c r="G1863" s="25">
        <f t="shared" si="349"/>
        <v>0.99137653415393423</v>
      </c>
      <c r="H1863" s="25">
        <f t="shared" si="356"/>
        <v>0.99867359391021715</v>
      </c>
      <c r="I1863" s="4">
        <f t="shared" si="350"/>
        <v>13871.399108250993</v>
      </c>
      <c r="J1863" s="25">
        <f t="shared" si="357"/>
        <v>14848.489741014122</v>
      </c>
      <c r="K1863" s="15">
        <f t="shared" si="351"/>
        <v>14828.794613797563</v>
      </c>
      <c r="L1863" s="36">
        <f t="shared" si="352"/>
        <v>-975.79461379756322</v>
      </c>
      <c r="M1863" s="36">
        <f t="shared" si="353"/>
        <v>975.79461379756322</v>
      </c>
      <c r="N1863" s="36">
        <f t="shared" si="354"/>
        <v>7.043922715639668E-2</v>
      </c>
      <c r="O1863" s="36">
        <f t="shared" si="355"/>
        <v>952175.1283163355</v>
      </c>
      <c r="P1863" s="35">
        <f t="shared" si="358"/>
        <v>952175.1283163355</v>
      </c>
    </row>
    <row r="1864" spans="1:16" x14ac:dyDescent="0.4">
      <c r="A1864" s="1">
        <v>1863</v>
      </c>
      <c r="B1864" s="21">
        <v>41676</v>
      </c>
      <c r="C1864" s="43">
        <v>3</v>
      </c>
      <c r="D1864" s="23">
        <v>12243</v>
      </c>
      <c r="E1864" s="25">
        <f t="shared" si="359"/>
        <v>13817</v>
      </c>
      <c r="F1864" s="25">
        <f t="shared" si="360"/>
        <v>14169.625</v>
      </c>
      <c r="G1864" s="25">
        <f t="shared" si="349"/>
        <v>0.86403133463306192</v>
      </c>
      <c r="H1864" s="25">
        <f t="shared" si="356"/>
        <v>1.0035496571909501</v>
      </c>
      <c r="I1864" s="4">
        <f t="shared" si="350"/>
        <v>12199.695263978818</v>
      </c>
      <c r="J1864" s="25">
        <f t="shared" si="357"/>
        <v>14848.659178898182</v>
      </c>
      <c r="K1864" s="15">
        <f t="shared" si="351"/>
        <v>14901.366828728525</v>
      </c>
      <c r="L1864" s="36">
        <f t="shared" si="352"/>
        <v>-2658.3668287285254</v>
      </c>
      <c r="M1864" s="36">
        <f t="shared" si="353"/>
        <v>2658.3668287285254</v>
      </c>
      <c r="N1864" s="36">
        <f t="shared" si="354"/>
        <v>0.21713361338957163</v>
      </c>
      <c r="O1864" s="36">
        <f t="shared" si="355"/>
        <v>7066914.1960841576</v>
      </c>
      <c r="P1864" s="35">
        <f t="shared" si="358"/>
        <v>7066914.1960841576</v>
      </c>
    </row>
    <row r="1865" spans="1:16" x14ac:dyDescent="0.4">
      <c r="A1865" s="1">
        <v>1864</v>
      </c>
      <c r="B1865" s="21">
        <v>41677</v>
      </c>
      <c r="C1865" s="43">
        <v>4</v>
      </c>
      <c r="D1865" s="23">
        <v>16382</v>
      </c>
      <c r="E1865" s="25">
        <f t="shared" si="359"/>
        <v>14522.25</v>
      </c>
      <c r="F1865" s="25">
        <f t="shared" si="360"/>
        <v>14334.125</v>
      </c>
      <c r="G1865" s="25">
        <f t="shared" si="349"/>
        <v>1.1428671090840914</v>
      </c>
      <c r="H1865" s="25">
        <f t="shared" si="356"/>
        <v>1.0020806698719684</v>
      </c>
      <c r="I1865" s="4">
        <f t="shared" si="350"/>
        <v>16347.985239644488</v>
      </c>
      <c r="J1865" s="25">
        <f t="shared" si="357"/>
        <v>14848.828616782243</v>
      </c>
      <c r="K1865" s="15">
        <f t="shared" si="351"/>
        <v>14879.724127119203</v>
      </c>
      <c r="L1865" s="36">
        <f t="shared" si="352"/>
        <v>1502.2758728807967</v>
      </c>
      <c r="M1865" s="36">
        <f t="shared" si="353"/>
        <v>1502.2758728807967</v>
      </c>
      <c r="N1865" s="36">
        <f t="shared" si="354"/>
        <v>9.1702836825833023E-2</v>
      </c>
      <c r="O1865" s="36">
        <f t="shared" si="355"/>
        <v>2256832.7982397596</v>
      </c>
      <c r="P1865" s="35">
        <f t="shared" si="358"/>
        <v>2256832.7982397596</v>
      </c>
    </row>
    <row r="1866" spans="1:16" x14ac:dyDescent="0.4">
      <c r="A1866" s="1">
        <v>1865</v>
      </c>
      <c r="B1866" s="21">
        <v>41678</v>
      </c>
      <c r="C1866" s="43">
        <v>1</v>
      </c>
      <c r="D1866" s="23">
        <v>15611</v>
      </c>
      <c r="E1866" s="25">
        <f t="shared" si="359"/>
        <v>14146</v>
      </c>
      <c r="F1866" s="25">
        <f t="shared" si="360"/>
        <v>14473.75</v>
      </c>
      <c r="G1866" s="25">
        <f t="shared" si="349"/>
        <v>1.0785732792123672</v>
      </c>
      <c r="H1866" s="25">
        <f t="shared" si="356"/>
        <v>0.99569607902686397</v>
      </c>
      <c r="I1866" s="4">
        <f t="shared" si="350"/>
        <v>15678.478934312257</v>
      </c>
      <c r="J1866" s="25">
        <f t="shared" si="357"/>
        <v>14848.998054666303</v>
      </c>
      <c r="K1866" s="15">
        <f t="shared" si="351"/>
        <v>14785.089140508768</v>
      </c>
      <c r="L1866" s="36">
        <f t="shared" si="352"/>
        <v>825.91085949123226</v>
      </c>
      <c r="M1866" s="36">
        <f t="shared" si="353"/>
        <v>825.91085949123226</v>
      </c>
      <c r="N1866" s="36">
        <f t="shared" si="354"/>
        <v>5.2905698513306787E-2</v>
      </c>
      <c r="O1866" s="36">
        <f t="shared" si="355"/>
        <v>682128.74782554596</v>
      </c>
      <c r="P1866" s="35">
        <f t="shared" si="358"/>
        <v>682128.74782554596</v>
      </c>
    </row>
    <row r="1867" spans="1:16" x14ac:dyDescent="0.4">
      <c r="A1867" s="1">
        <v>1866</v>
      </c>
      <c r="B1867" s="21">
        <v>41679</v>
      </c>
      <c r="C1867" s="43">
        <v>2</v>
      </c>
      <c r="D1867" s="23">
        <v>12348</v>
      </c>
      <c r="E1867" s="25">
        <f t="shared" si="359"/>
        <v>14801.5</v>
      </c>
      <c r="F1867" s="25">
        <f t="shared" si="360"/>
        <v>14780.5</v>
      </c>
      <c r="G1867" s="25">
        <f t="shared" si="349"/>
        <v>0.83542505327965899</v>
      </c>
      <c r="H1867" s="25">
        <f t="shared" si="356"/>
        <v>0.99867359391021715</v>
      </c>
      <c r="I1867" s="4">
        <f t="shared" si="350"/>
        <v>12364.400215742673</v>
      </c>
      <c r="J1867" s="25">
        <f t="shared" si="357"/>
        <v>14849.167492550363</v>
      </c>
      <c r="K1867" s="15">
        <f t="shared" si="351"/>
        <v>14829.471466360039</v>
      </c>
      <c r="L1867" s="36">
        <f t="shared" si="352"/>
        <v>-2481.4714663600389</v>
      </c>
      <c r="M1867" s="36">
        <f t="shared" si="353"/>
        <v>2481.4714663600389</v>
      </c>
      <c r="N1867" s="36">
        <f t="shared" si="354"/>
        <v>0.20096140803045343</v>
      </c>
      <c r="O1867" s="36">
        <f t="shared" si="355"/>
        <v>6157700.6383590419</v>
      </c>
      <c r="P1867" s="35">
        <f t="shared" si="358"/>
        <v>6157700.6383590419</v>
      </c>
    </row>
    <row r="1868" spans="1:16" x14ac:dyDescent="0.4">
      <c r="A1868" s="1">
        <v>1867</v>
      </c>
      <c r="B1868" s="21">
        <v>41680</v>
      </c>
      <c r="C1868" s="43">
        <v>3</v>
      </c>
      <c r="D1868" s="23">
        <v>14865</v>
      </c>
      <c r="E1868" s="25">
        <f t="shared" si="359"/>
        <v>14759.5</v>
      </c>
      <c r="F1868" s="25">
        <f t="shared" si="360"/>
        <v>14563.25</v>
      </c>
      <c r="G1868" s="25">
        <f t="shared" si="349"/>
        <v>1.0207199629203647</v>
      </c>
      <c r="H1868" s="25">
        <f t="shared" si="356"/>
        <v>1.0035496571909501</v>
      </c>
      <c r="I1868" s="4">
        <f t="shared" si="350"/>
        <v>14812.420983341102</v>
      </c>
      <c r="J1868" s="25">
        <f t="shared" si="357"/>
        <v>14849.336930434423</v>
      </c>
      <c r="K1868" s="15">
        <f t="shared" si="351"/>
        <v>14902.046986050382</v>
      </c>
      <c r="L1868" s="36">
        <f t="shared" si="352"/>
        <v>-37.046986050381747</v>
      </c>
      <c r="M1868" s="36">
        <f t="shared" si="353"/>
        <v>37.046986050381747</v>
      </c>
      <c r="N1868" s="36">
        <f t="shared" si="354"/>
        <v>2.4922291322153883E-3</v>
      </c>
      <c r="O1868" s="36">
        <f t="shared" si="355"/>
        <v>1372.4791754171797</v>
      </c>
      <c r="P1868" s="35">
        <f t="shared" si="358"/>
        <v>1372.4791754171797</v>
      </c>
    </row>
    <row r="1869" spans="1:16" x14ac:dyDescent="0.4">
      <c r="A1869" s="1">
        <v>1868</v>
      </c>
      <c r="B1869" s="21">
        <v>41681</v>
      </c>
      <c r="C1869" s="43">
        <v>4</v>
      </c>
      <c r="D1869" s="23">
        <v>16214</v>
      </c>
      <c r="E1869" s="25">
        <f t="shared" si="359"/>
        <v>14367</v>
      </c>
      <c r="F1869" s="25">
        <f t="shared" si="360"/>
        <v>14305.25</v>
      </c>
      <c r="G1869" s="25">
        <f t="shared" si="349"/>
        <v>1.1334300344279198</v>
      </c>
      <c r="H1869" s="25">
        <f t="shared" si="356"/>
        <v>1.0020806698719684</v>
      </c>
      <c r="I1869" s="4">
        <f t="shared" si="350"/>
        <v>16180.334066389678</v>
      </c>
      <c r="J1869" s="25">
        <f t="shared" si="357"/>
        <v>14849.506368318484</v>
      </c>
      <c r="K1869" s="15">
        <f t="shared" si="351"/>
        <v>14880.403288832647</v>
      </c>
      <c r="L1869" s="36">
        <f t="shared" si="352"/>
        <v>1333.5967111673526</v>
      </c>
      <c r="M1869" s="36">
        <f t="shared" si="353"/>
        <v>1333.5967111673526</v>
      </c>
      <c r="N1869" s="36">
        <f t="shared" si="354"/>
        <v>8.224970464828868E-2</v>
      </c>
      <c r="O1869" s="36">
        <f t="shared" si="355"/>
        <v>1778480.1880363794</v>
      </c>
      <c r="P1869" s="35">
        <f t="shared" si="358"/>
        <v>1778480.1880363794</v>
      </c>
    </row>
    <row r="1870" spans="1:16" x14ac:dyDescent="0.4">
      <c r="A1870" s="1">
        <v>1869</v>
      </c>
      <c r="B1870" s="21">
        <v>41682</v>
      </c>
      <c r="C1870" s="43">
        <v>1</v>
      </c>
      <c r="D1870" s="23">
        <v>14041</v>
      </c>
      <c r="E1870" s="25">
        <f t="shared" si="359"/>
        <v>14243.5</v>
      </c>
      <c r="F1870" s="25">
        <f t="shared" si="360"/>
        <v>14498.625</v>
      </c>
      <c r="G1870" s="25">
        <f t="shared" si="349"/>
        <v>0.96843666209726786</v>
      </c>
      <c r="H1870" s="25">
        <f t="shared" si="356"/>
        <v>0.99569607902686397</v>
      </c>
      <c r="I1870" s="4">
        <f t="shared" si="350"/>
        <v>14101.692570410507</v>
      </c>
      <c r="J1870" s="25">
        <f t="shared" si="357"/>
        <v>14849.675806202544</v>
      </c>
      <c r="K1870" s="15">
        <f t="shared" si="351"/>
        <v>14785.763975055957</v>
      </c>
      <c r="L1870" s="36">
        <f t="shared" si="352"/>
        <v>-744.76397505595742</v>
      </c>
      <c r="M1870" s="36">
        <f t="shared" si="353"/>
        <v>744.76397505595742</v>
      </c>
      <c r="N1870" s="36">
        <f t="shared" si="354"/>
        <v>5.3042089242643503E-2</v>
      </c>
      <c r="O1870" s="36">
        <f t="shared" si="355"/>
        <v>554673.37854115071</v>
      </c>
      <c r="P1870" s="35">
        <f t="shared" si="358"/>
        <v>554673.37854115071</v>
      </c>
    </row>
    <row r="1871" spans="1:16" x14ac:dyDescent="0.4">
      <c r="A1871" s="1">
        <v>1870</v>
      </c>
      <c r="B1871" s="21">
        <v>41683</v>
      </c>
      <c r="C1871" s="43">
        <v>2</v>
      </c>
      <c r="D1871" s="23">
        <v>11854</v>
      </c>
      <c r="E1871" s="25">
        <f t="shared" si="359"/>
        <v>14753.75</v>
      </c>
      <c r="F1871" s="25">
        <f t="shared" si="360"/>
        <v>14610.25</v>
      </c>
      <c r="G1871" s="25">
        <f t="shared" si="349"/>
        <v>0.81134819732721886</v>
      </c>
      <c r="H1871" s="25">
        <f t="shared" si="356"/>
        <v>0.99867359391021715</v>
      </c>
      <c r="I1871" s="4">
        <f t="shared" si="350"/>
        <v>11869.744100859543</v>
      </c>
      <c r="J1871" s="25">
        <f t="shared" si="357"/>
        <v>14849.845244086604</v>
      </c>
      <c r="K1871" s="15">
        <f t="shared" si="351"/>
        <v>14830.148318922515</v>
      </c>
      <c r="L1871" s="36">
        <f t="shared" si="352"/>
        <v>-2976.1483189225146</v>
      </c>
      <c r="M1871" s="36">
        <f t="shared" si="353"/>
        <v>2976.1483189225146</v>
      </c>
      <c r="N1871" s="36">
        <f t="shared" si="354"/>
        <v>0.25106700851379404</v>
      </c>
      <c r="O1871" s="36">
        <f t="shared" si="355"/>
        <v>8857458.8162253089</v>
      </c>
      <c r="P1871" s="35">
        <f t="shared" si="358"/>
        <v>8857458.8162253089</v>
      </c>
    </row>
    <row r="1872" spans="1:16" x14ac:dyDescent="0.4">
      <c r="A1872" s="1">
        <v>1871</v>
      </c>
      <c r="B1872" s="21">
        <v>41684</v>
      </c>
      <c r="C1872" s="43">
        <v>3</v>
      </c>
      <c r="D1872" s="23">
        <v>16906</v>
      </c>
      <c r="E1872" s="25">
        <f t="shared" si="359"/>
        <v>14466.75</v>
      </c>
      <c r="F1872" s="25">
        <f t="shared" si="360"/>
        <v>14448.875</v>
      </c>
      <c r="G1872" s="25">
        <f t="shared" si="349"/>
        <v>1.1700564922874619</v>
      </c>
      <c r="H1872" s="25">
        <f t="shared" si="356"/>
        <v>1.0035496571909501</v>
      </c>
      <c r="I1872" s="4">
        <f t="shared" si="350"/>
        <v>16846.201758786727</v>
      </c>
      <c r="J1872" s="25">
        <f t="shared" si="357"/>
        <v>14850.014681970664</v>
      </c>
      <c r="K1872" s="15">
        <f t="shared" si="351"/>
        <v>14902.727143372236</v>
      </c>
      <c r="L1872" s="36">
        <f t="shared" si="352"/>
        <v>2003.2728566277638</v>
      </c>
      <c r="M1872" s="36">
        <f t="shared" si="353"/>
        <v>2003.2728566277638</v>
      </c>
      <c r="N1872" s="36">
        <f t="shared" si="354"/>
        <v>0.11849478626687353</v>
      </c>
      <c r="O1872" s="36">
        <f t="shared" si="355"/>
        <v>4013102.138101561</v>
      </c>
      <c r="P1872" s="35">
        <f t="shared" si="358"/>
        <v>4013102.138101561</v>
      </c>
    </row>
    <row r="1873" spans="1:16" x14ac:dyDescent="0.4">
      <c r="A1873" s="1">
        <v>1872</v>
      </c>
      <c r="B1873" s="21">
        <v>41685</v>
      </c>
      <c r="C1873" s="43">
        <v>4</v>
      </c>
      <c r="D1873" s="23">
        <v>15066</v>
      </c>
      <c r="E1873" s="25">
        <f t="shared" si="359"/>
        <v>14431</v>
      </c>
      <c r="F1873" s="25">
        <f t="shared" si="360"/>
        <v>14639.625</v>
      </c>
      <c r="G1873" s="25">
        <f t="shared" si="349"/>
        <v>1.0291247214324137</v>
      </c>
      <c r="H1873" s="25">
        <f t="shared" si="356"/>
        <v>1.0020806698719684</v>
      </c>
      <c r="I1873" s="4">
        <f t="shared" si="350"/>
        <v>15034.717715815153</v>
      </c>
      <c r="J1873" s="25">
        <f t="shared" si="357"/>
        <v>14850.184119854723</v>
      </c>
      <c r="K1873" s="15">
        <f t="shared" si="351"/>
        <v>14881.082450546088</v>
      </c>
      <c r="L1873" s="36">
        <f t="shared" si="352"/>
        <v>184.91754945391222</v>
      </c>
      <c r="M1873" s="36">
        <f t="shared" si="353"/>
        <v>184.91754945391222</v>
      </c>
      <c r="N1873" s="36">
        <f t="shared" si="354"/>
        <v>1.2273831770470743E-2</v>
      </c>
      <c r="O1873" s="36">
        <f t="shared" si="355"/>
        <v>34194.500096040072</v>
      </c>
      <c r="P1873" s="35">
        <f t="shared" si="358"/>
        <v>34194.500096040072</v>
      </c>
    </row>
    <row r="1874" spans="1:16" x14ac:dyDescent="0.4">
      <c r="A1874" s="1">
        <v>1873</v>
      </c>
      <c r="B1874" s="21">
        <v>41686</v>
      </c>
      <c r="C1874" s="43">
        <v>1</v>
      </c>
      <c r="D1874" s="23">
        <v>13898</v>
      </c>
      <c r="E1874" s="25">
        <f t="shared" si="359"/>
        <v>14848.25</v>
      </c>
      <c r="F1874" s="25">
        <f t="shared" si="360"/>
        <v>14595.75</v>
      </c>
      <c r="G1874" s="25">
        <f t="shared" si="349"/>
        <v>0.95219498826713256</v>
      </c>
      <c r="H1874" s="25">
        <f t="shared" si="356"/>
        <v>0.99569607902686397</v>
      </c>
      <c r="I1874" s="4">
        <f t="shared" si="350"/>
        <v>13958.074449367226</v>
      </c>
      <c r="J1874" s="25">
        <f t="shared" si="357"/>
        <v>14850.353557738783</v>
      </c>
      <c r="K1874" s="15">
        <f t="shared" si="351"/>
        <v>14786.438809603145</v>
      </c>
      <c r="L1874" s="36">
        <f t="shared" si="352"/>
        <v>-888.43880960314527</v>
      </c>
      <c r="M1874" s="36">
        <f t="shared" si="353"/>
        <v>888.43880960314527</v>
      </c>
      <c r="N1874" s="36">
        <f t="shared" si="354"/>
        <v>6.3925659059083706E-2</v>
      </c>
      <c r="O1874" s="36">
        <f t="shared" si="355"/>
        <v>789323.5184090538</v>
      </c>
      <c r="P1874" s="35">
        <f t="shared" si="358"/>
        <v>789323.5184090538</v>
      </c>
    </row>
    <row r="1875" spans="1:16" x14ac:dyDescent="0.4">
      <c r="A1875" s="1">
        <v>1874</v>
      </c>
      <c r="B1875" s="21">
        <v>41687</v>
      </c>
      <c r="C1875" s="43">
        <v>2</v>
      </c>
      <c r="D1875" s="23">
        <v>13523</v>
      </c>
      <c r="E1875" s="25">
        <f t="shared" si="359"/>
        <v>14343.25</v>
      </c>
      <c r="F1875" s="25">
        <f t="shared" si="360"/>
        <v>14618.125</v>
      </c>
      <c r="G1875" s="25">
        <f t="shared" si="349"/>
        <v>0.92508444140407886</v>
      </c>
      <c r="H1875" s="25">
        <f t="shared" si="356"/>
        <v>0.99867359391021715</v>
      </c>
      <c r="I1875" s="4">
        <f t="shared" si="350"/>
        <v>13540.960812883721</v>
      </c>
      <c r="J1875" s="25">
        <f t="shared" si="357"/>
        <v>14850.522995622843</v>
      </c>
      <c r="K1875" s="15">
        <f t="shared" si="351"/>
        <v>14830.825171484988</v>
      </c>
      <c r="L1875" s="36">
        <f t="shared" si="352"/>
        <v>-1307.8251714849885</v>
      </c>
      <c r="M1875" s="36">
        <f t="shared" si="353"/>
        <v>1307.8251714849885</v>
      </c>
      <c r="N1875" s="36">
        <f t="shared" si="354"/>
        <v>9.6711171447532981E-2</v>
      </c>
      <c r="O1875" s="36">
        <f t="shared" si="355"/>
        <v>1710406.6791697394</v>
      </c>
      <c r="P1875" s="35">
        <f t="shared" si="358"/>
        <v>1710406.6791697394</v>
      </c>
    </row>
    <row r="1876" spans="1:16" x14ac:dyDescent="0.4">
      <c r="A1876" s="1">
        <v>1875</v>
      </c>
      <c r="B1876" s="21">
        <v>41688</v>
      </c>
      <c r="C1876" s="43">
        <v>3</v>
      </c>
      <c r="D1876" s="23">
        <v>14886</v>
      </c>
      <c r="E1876" s="25">
        <f t="shared" si="359"/>
        <v>14893</v>
      </c>
      <c r="F1876" s="25">
        <f t="shared" si="360"/>
        <v>14365.25</v>
      </c>
      <c r="G1876" s="25">
        <f t="shared" si="349"/>
        <v>1.0362506743704425</v>
      </c>
      <c r="H1876" s="25">
        <f t="shared" si="356"/>
        <v>1.0035496571909501</v>
      </c>
      <c r="I1876" s="4">
        <f t="shared" si="350"/>
        <v>14833.34670420556</v>
      </c>
      <c r="J1876" s="25">
        <f t="shared" si="357"/>
        <v>14850.692433506903</v>
      </c>
      <c r="K1876" s="15">
        <f t="shared" si="351"/>
        <v>14903.407300694091</v>
      </c>
      <c r="L1876" s="36">
        <f t="shared" si="352"/>
        <v>-17.407300694090736</v>
      </c>
      <c r="M1876" s="36">
        <f t="shared" si="353"/>
        <v>17.407300694090736</v>
      </c>
      <c r="N1876" s="36">
        <f t="shared" si="354"/>
        <v>1.1693739549973625E-3</v>
      </c>
      <c r="O1876" s="36">
        <f t="shared" si="355"/>
        <v>303.01411745449184</v>
      </c>
      <c r="P1876" s="35">
        <f t="shared" si="358"/>
        <v>303.01411745449184</v>
      </c>
    </row>
    <row r="1877" spans="1:16" x14ac:dyDescent="0.4">
      <c r="A1877" s="1">
        <v>1876</v>
      </c>
      <c r="B1877" s="21">
        <v>41689</v>
      </c>
      <c r="C1877" s="43">
        <v>4</v>
      </c>
      <c r="D1877" s="23">
        <v>17265</v>
      </c>
      <c r="E1877" s="25">
        <f t="shared" si="359"/>
        <v>13837.5</v>
      </c>
      <c r="F1877" s="25">
        <f t="shared" si="360"/>
        <v>13811.625</v>
      </c>
      <c r="G1877" s="25">
        <f t="shared" si="349"/>
        <v>1.2500339388015531</v>
      </c>
      <c r="H1877" s="25">
        <f t="shared" si="356"/>
        <v>1.0020806698719684</v>
      </c>
      <c r="I1877" s="4">
        <f t="shared" si="350"/>
        <v>17229.151822882559</v>
      </c>
      <c r="J1877" s="25">
        <f t="shared" si="357"/>
        <v>14850.861871390964</v>
      </c>
      <c r="K1877" s="15">
        <f t="shared" si="351"/>
        <v>14881.761612259532</v>
      </c>
      <c r="L1877" s="36">
        <f t="shared" si="352"/>
        <v>2383.2383877404682</v>
      </c>
      <c r="M1877" s="36">
        <f t="shared" si="353"/>
        <v>2383.2383877404682</v>
      </c>
      <c r="N1877" s="36">
        <f t="shared" si="354"/>
        <v>0.13803871345151858</v>
      </c>
      <c r="O1877" s="36">
        <f t="shared" si="355"/>
        <v>5679825.2127997857</v>
      </c>
      <c r="P1877" s="35">
        <f t="shared" si="358"/>
        <v>5679825.2127997857</v>
      </c>
    </row>
    <row r="1878" spans="1:16" x14ac:dyDescent="0.4">
      <c r="A1878" s="1">
        <v>1877</v>
      </c>
      <c r="B1878" s="21">
        <v>41690</v>
      </c>
      <c r="C1878" s="43">
        <v>1</v>
      </c>
      <c r="D1878" s="23">
        <v>9676</v>
      </c>
      <c r="E1878" s="25">
        <f t="shared" si="359"/>
        <v>13785.75</v>
      </c>
      <c r="F1878" s="25">
        <f t="shared" si="360"/>
        <v>13518</v>
      </c>
      <c r="G1878" s="25">
        <f t="shared" si="349"/>
        <v>0.71578635892883558</v>
      </c>
      <c r="H1878" s="25">
        <f t="shared" si="356"/>
        <v>0.99569607902686397</v>
      </c>
      <c r="I1878" s="4">
        <f t="shared" si="350"/>
        <v>9717.824749753725</v>
      </c>
      <c r="J1878" s="25">
        <f t="shared" si="357"/>
        <v>14851.031309275024</v>
      </c>
      <c r="K1878" s="15">
        <f t="shared" si="351"/>
        <v>14787.113644150335</v>
      </c>
      <c r="L1878" s="36">
        <f t="shared" si="352"/>
        <v>-5111.1136441503349</v>
      </c>
      <c r="M1878" s="36">
        <f t="shared" si="353"/>
        <v>5111.1136441503349</v>
      </c>
      <c r="N1878" s="36">
        <f t="shared" si="354"/>
        <v>0.52822588302504492</v>
      </c>
      <c r="O1878" s="36">
        <f t="shared" si="355"/>
        <v>26123482.683419716</v>
      </c>
      <c r="P1878" s="35">
        <f t="shared" si="358"/>
        <v>26123482.683419716</v>
      </c>
    </row>
    <row r="1879" spans="1:16" x14ac:dyDescent="0.4">
      <c r="A1879" s="1">
        <v>1878</v>
      </c>
      <c r="B1879" s="21">
        <v>41691</v>
      </c>
      <c r="C1879" s="43">
        <v>2</v>
      </c>
      <c r="D1879" s="23">
        <v>13316</v>
      </c>
      <c r="E1879" s="25">
        <f t="shared" si="359"/>
        <v>13250.25</v>
      </c>
      <c r="F1879" s="25">
        <f t="shared" si="360"/>
        <v>12645.375</v>
      </c>
      <c r="G1879" s="25">
        <f t="shared" si="349"/>
        <v>1.0530332236094224</v>
      </c>
      <c r="H1879" s="25">
        <f t="shared" si="356"/>
        <v>0.99867359391021715</v>
      </c>
      <c r="I1879" s="4">
        <f t="shared" si="350"/>
        <v>13333.685882153341</v>
      </c>
      <c r="J1879" s="25">
        <f t="shared" si="357"/>
        <v>14851.200747159084</v>
      </c>
      <c r="K1879" s="15">
        <f t="shared" si="351"/>
        <v>14831.502024047464</v>
      </c>
      <c r="L1879" s="36">
        <f t="shared" si="352"/>
        <v>-1515.5020240474641</v>
      </c>
      <c r="M1879" s="36">
        <f t="shared" si="353"/>
        <v>1515.5020240474641</v>
      </c>
      <c r="N1879" s="36">
        <f t="shared" si="354"/>
        <v>0.11381060559082788</v>
      </c>
      <c r="O1879" s="36">
        <f t="shared" si="355"/>
        <v>2296746.3848919608</v>
      </c>
      <c r="P1879" s="35">
        <f t="shared" si="358"/>
        <v>2296746.3848919608</v>
      </c>
    </row>
    <row r="1880" spans="1:16" x14ac:dyDescent="0.4">
      <c r="A1880" s="1">
        <v>1879</v>
      </c>
      <c r="B1880" s="21">
        <v>41692</v>
      </c>
      <c r="C1880" s="43">
        <v>3</v>
      </c>
      <c r="D1880" s="23">
        <v>12744</v>
      </c>
      <c r="E1880" s="25">
        <f t="shared" si="359"/>
        <v>12040.5</v>
      </c>
      <c r="F1880" s="25">
        <f t="shared" si="360"/>
        <v>12847.125</v>
      </c>
      <c r="G1880" s="25">
        <f t="shared" si="349"/>
        <v>0.99197291222744388</v>
      </c>
      <c r="H1880" s="25">
        <f t="shared" si="356"/>
        <v>1.0035496571909501</v>
      </c>
      <c r="I1880" s="4">
        <f t="shared" si="350"/>
        <v>12698.923176030879</v>
      </c>
      <c r="J1880" s="25">
        <f t="shared" si="357"/>
        <v>14851.370185043144</v>
      </c>
      <c r="K1880" s="15">
        <f t="shared" si="351"/>
        <v>14904.087458015945</v>
      </c>
      <c r="L1880" s="36">
        <f t="shared" si="352"/>
        <v>-2160.0874580159452</v>
      </c>
      <c r="M1880" s="36">
        <f t="shared" si="353"/>
        <v>2160.0874580159452</v>
      </c>
      <c r="N1880" s="36">
        <f t="shared" si="354"/>
        <v>0.16949838810545709</v>
      </c>
      <c r="O1880" s="36">
        <f t="shared" si="355"/>
        <v>4665977.8262777878</v>
      </c>
      <c r="P1880" s="35">
        <f t="shared" si="358"/>
        <v>4665977.8262777878</v>
      </c>
    </row>
    <row r="1881" spans="1:16" x14ac:dyDescent="0.4">
      <c r="A1881" s="1">
        <v>1880</v>
      </c>
      <c r="B1881" s="21">
        <v>41693</v>
      </c>
      <c r="C1881" s="43">
        <v>4</v>
      </c>
      <c r="D1881" s="23">
        <v>12426</v>
      </c>
      <c r="E1881" s="25">
        <f t="shared" si="359"/>
        <v>13653.75</v>
      </c>
      <c r="F1881" s="25">
        <f t="shared" si="360"/>
        <v>13753.625</v>
      </c>
      <c r="G1881" s="25">
        <f t="shared" si="349"/>
        <v>0.90347090312553968</v>
      </c>
      <c r="H1881" s="25">
        <f t="shared" si="356"/>
        <v>1.0020806698719684</v>
      </c>
      <c r="I1881" s="4">
        <f t="shared" si="350"/>
        <v>12400.199278953876</v>
      </c>
      <c r="J1881" s="25">
        <f t="shared" si="357"/>
        <v>14851.539622927205</v>
      </c>
      <c r="K1881" s="15">
        <f t="shared" si="351"/>
        <v>14882.440773972974</v>
      </c>
      <c r="L1881" s="36">
        <f t="shared" si="352"/>
        <v>-2456.4407739729741</v>
      </c>
      <c r="M1881" s="36">
        <f t="shared" si="353"/>
        <v>2456.4407739729741</v>
      </c>
      <c r="N1881" s="36">
        <f t="shared" si="354"/>
        <v>0.19768556043561678</v>
      </c>
      <c r="O1881" s="36">
        <f t="shared" si="355"/>
        <v>6034101.2760369442</v>
      </c>
      <c r="P1881" s="35">
        <f t="shared" si="358"/>
        <v>6034101.2760369442</v>
      </c>
    </row>
    <row r="1882" spans="1:16" x14ac:dyDescent="0.4">
      <c r="A1882" s="1">
        <v>1881</v>
      </c>
      <c r="B1882" s="21">
        <v>41694</v>
      </c>
      <c r="C1882" s="43">
        <v>1</v>
      </c>
      <c r="D1882" s="23">
        <v>16129</v>
      </c>
      <c r="E1882" s="25">
        <f t="shared" si="359"/>
        <v>13853.5</v>
      </c>
      <c r="F1882" s="25">
        <f t="shared" si="360"/>
        <v>13923</v>
      </c>
      <c r="G1882" s="25">
        <f t="shared" si="349"/>
        <v>1.1584428643252174</v>
      </c>
      <c r="H1882" s="25">
        <f t="shared" si="356"/>
        <v>0.99569607902686397</v>
      </c>
      <c r="I1882" s="4">
        <f t="shared" si="350"/>
        <v>16198.718002147358</v>
      </c>
      <c r="J1882" s="25">
        <f t="shared" si="357"/>
        <v>14851.709060811263</v>
      </c>
      <c r="K1882" s="15">
        <f t="shared" si="351"/>
        <v>14787.788478697523</v>
      </c>
      <c r="L1882" s="36">
        <f t="shared" si="352"/>
        <v>1341.2115213024772</v>
      </c>
      <c r="M1882" s="36">
        <f t="shared" si="353"/>
        <v>1341.2115213024772</v>
      </c>
      <c r="N1882" s="36">
        <f t="shared" si="354"/>
        <v>8.3155280631314846E-2</v>
      </c>
      <c r="O1882" s="36">
        <f t="shared" si="355"/>
        <v>1798848.3448745052</v>
      </c>
      <c r="P1882" s="35">
        <f t="shared" si="358"/>
        <v>1798848.3448745052</v>
      </c>
    </row>
    <row r="1883" spans="1:16" x14ac:dyDescent="0.4">
      <c r="A1883" s="1">
        <v>1882</v>
      </c>
      <c r="B1883" s="21">
        <v>41695</v>
      </c>
      <c r="C1883" s="43">
        <v>2</v>
      </c>
      <c r="D1883" s="23">
        <v>14115</v>
      </c>
      <c r="E1883" s="25">
        <f t="shared" si="359"/>
        <v>13992.5</v>
      </c>
      <c r="F1883" s="25">
        <f t="shared" si="360"/>
        <v>13859.125</v>
      </c>
      <c r="G1883" s="25">
        <f t="shared" si="349"/>
        <v>1.0184625652773895</v>
      </c>
      <c r="H1883" s="25">
        <f t="shared" si="356"/>
        <v>0.99867359391021715</v>
      </c>
      <c r="I1883" s="4">
        <f t="shared" si="350"/>
        <v>14133.747088209251</v>
      </c>
      <c r="J1883" s="25">
        <f t="shared" si="357"/>
        <v>14851.878498695323</v>
      </c>
      <c r="K1883" s="15">
        <f t="shared" si="351"/>
        <v>14832.178876609938</v>
      </c>
      <c r="L1883" s="36">
        <f t="shared" si="352"/>
        <v>-717.17887660993802</v>
      </c>
      <c r="M1883" s="36">
        <f t="shared" si="353"/>
        <v>717.17887660993802</v>
      </c>
      <c r="N1883" s="36">
        <f t="shared" si="354"/>
        <v>5.080969724477067E-2</v>
      </c>
      <c r="O1883" s="36">
        <f t="shared" si="355"/>
        <v>514345.54105549271</v>
      </c>
      <c r="P1883" s="35">
        <f t="shared" si="358"/>
        <v>514345.54105549271</v>
      </c>
    </row>
    <row r="1884" spans="1:16" x14ac:dyDescent="0.4">
      <c r="A1884" s="1">
        <v>1883</v>
      </c>
      <c r="B1884" s="21">
        <v>41696</v>
      </c>
      <c r="C1884" s="43">
        <v>3</v>
      </c>
      <c r="D1884" s="23">
        <v>13300</v>
      </c>
      <c r="E1884" s="25">
        <f t="shared" si="359"/>
        <v>13725.75</v>
      </c>
      <c r="F1884" s="25">
        <f t="shared" si="360"/>
        <v>13739</v>
      </c>
      <c r="G1884" s="25">
        <f t="shared" si="349"/>
        <v>0.96804716500473109</v>
      </c>
      <c r="H1884" s="25">
        <f t="shared" si="356"/>
        <v>1.0035496571909501</v>
      </c>
      <c r="I1884" s="4">
        <f t="shared" si="350"/>
        <v>13252.956547489854</v>
      </c>
      <c r="J1884" s="25">
        <f t="shared" si="357"/>
        <v>14852.047936579384</v>
      </c>
      <c r="K1884" s="15">
        <f t="shared" si="351"/>
        <v>14904.767615337798</v>
      </c>
      <c r="L1884" s="36">
        <f t="shared" si="352"/>
        <v>-1604.7676153377979</v>
      </c>
      <c r="M1884" s="36">
        <f t="shared" si="353"/>
        <v>1604.7676153377979</v>
      </c>
      <c r="N1884" s="36">
        <f t="shared" si="354"/>
        <v>0.12065921919833067</v>
      </c>
      <c r="O1884" s="36">
        <f t="shared" si="355"/>
        <v>2575279.0992369624</v>
      </c>
      <c r="P1884" s="35">
        <f t="shared" si="358"/>
        <v>2575279.0992369624</v>
      </c>
    </row>
    <row r="1885" spans="1:16" x14ac:dyDescent="0.4">
      <c r="A1885" s="1">
        <v>1884</v>
      </c>
      <c r="B1885" s="21">
        <v>41697</v>
      </c>
      <c r="C1885" s="43">
        <v>4</v>
      </c>
      <c r="D1885" s="23">
        <v>11359</v>
      </c>
      <c r="E1885" s="25">
        <f t="shared" si="359"/>
        <v>13752.25</v>
      </c>
      <c r="F1885" s="25">
        <f t="shared" si="360"/>
        <v>13305.625</v>
      </c>
      <c r="G1885" s="25">
        <f t="shared" si="349"/>
        <v>0.85369909342853112</v>
      </c>
      <c r="H1885" s="25">
        <f t="shared" si="356"/>
        <v>1.0020806698719684</v>
      </c>
      <c r="I1885" s="4">
        <f t="shared" si="350"/>
        <v>11335.414744055777</v>
      </c>
      <c r="J1885" s="25">
        <f t="shared" si="357"/>
        <v>14852.217374463444</v>
      </c>
      <c r="K1885" s="15">
        <f t="shared" si="351"/>
        <v>14883.119935686416</v>
      </c>
      <c r="L1885" s="36">
        <f t="shared" si="352"/>
        <v>-3524.1199356864163</v>
      </c>
      <c r="M1885" s="36">
        <f t="shared" si="353"/>
        <v>3524.1199356864163</v>
      </c>
      <c r="N1885" s="36">
        <f t="shared" si="354"/>
        <v>0.31024913598788767</v>
      </c>
      <c r="O1885" s="36">
        <f t="shared" si="355"/>
        <v>12419421.321102431</v>
      </c>
      <c r="P1885" s="35">
        <f t="shared" si="358"/>
        <v>12419421.321102431</v>
      </c>
    </row>
    <row r="1886" spans="1:16" x14ac:dyDescent="0.4">
      <c r="A1886" s="1">
        <v>1885</v>
      </c>
      <c r="B1886" s="21">
        <v>41698</v>
      </c>
      <c r="C1886" s="43">
        <v>1</v>
      </c>
      <c r="D1886" s="23">
        <v>16235</v>
      </c>
      <c r="E1886" s="25">
        <f t="shared" si="359"/>
        <v>12859</v>
      </c>
      <c r="F1886" s="25">
        <f t="shared" si="360"/>
        <v>12527.75</v>
      </c>
      <c r="G1886" s="25">
        <f t="shared" si="349"/>
        <v>1.2959230508271637</v>
      </c>
      <c r="H1886" s="25">
        <f t="shared" si="356"/>
        <v>0.99569607902686397</v>
      </c>
      <c r="I1886" s="4">
        <f t="shared" si="350"/>
        <v>16305.176189773845</v>
      </c>
      <c r="J1886" s="25">
        <f t="shared" si="357"/>
        <v>14852.386812347504</v>
      </c>
      <c r="K1886" s="15">
        <f t="shared" si="351"/>
        <v>14788.463313244712</v>
      </c>
      <c r="L1886" s="36">
        <f t="shared" si="352"/>
        <v>1446.5366867552875</v>
      </c>
      <c r="M1886" s="36">
        <f t="shared" si="353"/>
        <v>1446.5366867552875</v>
      </c>
      <c r="N1886" s="36">
        <f t="shared" si="354"/>
        <v>8.9099888312613951E-2</v>
      </c>
      <c r="O1886" s="36">
        <f t="shared" si="355"/>
        <v>2092468.3861289648</v>
      </c>
      <c r="P1886" s="35">
        <f t="shared" si="358"/>
        <v>2092468.3861289648</v>
      </c>
    </row>
    <row r="1887" spans="1:16" x14ac:dyDescent="0.4">
      <c r="A1887" s="1">
        <v>1886</v>
      </c>
      <c r="B1887" s="21">
        <v>41699</v>
      </c>
      <c r="C1887" s="43">
        <v>2</v>
      </c>
      <c r="D1887" s="23">
        <v>10542</v>
      </c>
      <c r="E1887" s="25">
        <f t="shared" si="359"/>
        <v>12196.5</v>
      </c>
      <c r="F1887" s="25">
        <f t="shared" si="360"/>
        <v>12561.625</v>
      </c>
      <c r="G1887" s="25">
        <f t="shared" si="349"/>
        <v>0.83922263242215878</v>
      </c>
      <c r="H1887" s="25">
        <f t="shared" si="356"/>
        <v>0.99867359391021715</v>
      </c>
      <c r="I1887" s="4">
        <f t="shared" si="350"/>
        <v>10556.001544732691</v>
      </c>
      <c r="J1887" s="25">
        <f t="shared" si="357"/>
        <v>14852.556250231564</v>
      </c>
      <c r="K1887" s="15">
        <f t="shared" si="351"/>
        <v>14832.855729172416</v>
      </c>
      <c r="L1887" s="36">
        <f t="shared" si="352"/>
        <v>-4290.8557291724155</v>
      </c>
      <c r="M1887" s="36">
        <f t="shared" si="353"/>
        <v>4290.8557291724155</v>
      </c>
      <c r="N1887" s="36">
        <f t="shared" si="354"/>
        <v>0.40702482727873418</v>
      </c>
      <c r="O1887" s="36">
        <f t="shared" si="355"/>
        <v>18411442.888571743</v>
      </c>
      <c r="P1887" s="35">
        <f t="shared" si="358"/>
        <v>18411442.888571743</v>
      </c>
    </row>
    <row r="1888" spans="1:16" x14ac:dyDescent="0.4">
      <c r="A1888" s="1">
        <v>1887</v>
      </c>
      <c r="B1888" s="21">
        <v>41700</v>
      </c>
      <c r="C1888" s="43">
        <v>3</v>
      </c>
      <c r="D1888" s="23">
        <v>10650</v>
      </c>
      <c r="E1888" s="25">
        <f t="shared" si="359"/>
        <v>12926.75</v>
      </c>
      <c r="F1888" s="25">
        <f t="shared" si="360"/>
        <v>12904.125</v>
      </c>
      <c r="G1888" s="25">
        <f t="shared" si="349"/>
        <v>0.82531748568771612</v>
      </c>
      <c r="H1888" s="25">
        <f t="shared" si="356"/>
        <v>1.0035496571909501</v>
      </c>
      <c r="I1888" s="4">
        <f t="shared" si="350"/>
        <v>10612.329866974958</v>
      </c>
      <c r="J1888" s="25">
        <f t="shared" si="357"/>
        <v>14852.725688115625</v>
      </c>
      <c r="K1888" s="15">
        <f t="shared" si="351"/>
        <v>14905.447772659654</v>
      </c>
      <c r="L1888" s="36">
        <f t="shared" si="352"/>
        <v>-4255.4477726596542</v>
      </c>
      <c r="M1888" s="36">
        <f t="shared" si="353"/>
        <v>4255.4477726596542</v>
      </c>
      <c r="N1888" s="36">
        <f t="shared" si="354"/>
        <v>0.3995725608131131</v>
      </c>
      <c r="O1888" s="36">
        <f t="shared" si="355"/>
        <v>18108835.745834012</v>
      </c>
      <c r="P1888" s="35">
        <f t="shared" si="358"/>
        <v>18108835.745834012</v>
      </c>
    </row>
    <row r="1889" spans="1:16" x14ac:dyDescent="0.4">
      <c r="A1889" s="1">
        <v>1888</v>
      </c>
      <c r="B1889" s="21">
        <v>41701</v>
      </c>
      <c r="C1889" s="43">
        <v>4</v>
      </c>
      <c r="D1889" s="23">
        <v>14280</v>
      </c>
      <c r="E1889" s="25">
        <f t="shared" si="359"/>
        <v>12881.5</v>
      </c>
      <c r="F1889" s="25">
        <f t="shared" si="360"/>
        <v>13749.625</v>
      </c>
      <c r="G1889" s="25">
        <f t="shared" si="349"/>
        <v>1.0385737792848897</v>
      </c>
      <c r="H1889" s="25">
        <f t="shared" si="356"/>
        <v>1.0020806698719684</v>
      </c>
      <c r="I1889" s="4">
        <f t="shared" si="350"/>
        <v>14250.349726658727</v>
      </c>
      <c r="J1889" s="25">
        <f t="shared" si="357"/>
        <v>14852.895125999685</v>
      </c>
      <c r="K1889" s="15">
        <f t="shared" si="351"/>
        <v>14883.799097399859</v>
      </c>
      <c r="L1889" s="36">
        <f t="shared" si="352"/>
        <v>-603.79909739985851</v>
      </c>
      <c r="M1889" s="36">
        <f t="shared" si="353"/>
        <v>603.79909739985851</v>
      </c>
      <c r="N1889" s="36">
        <f t="shared" si="354"/>
        <v>4.2282849957973288E-2</v>
      </c>
      <c r="O1889" s="36">
        <f t="shared" si="355"/>
        <v>364573.35002088384</v>
      </c>
      <c r="P1889" s="35">
        <f t="shared" si="358"/>
        <v>364573.35002088384</v>
      </c>
    </row>
    <row r="1890" spans="1:16" x14ac:dyDescent="0.4">
      <c r="A1890" s="1">
        <v>1889</v>
      </c>
      <c r="B1890" s="21">
        <v>41702</v>
      </c>
      <c r="C1890" s="43">
        <v>1</v>
      </c>
      <c r="D1890" s="23">
        <v>16054</v>
      </c>
      <c r="E1890" s="25">
        <f t="shared" si="359"/>
        <v>14617.75</v>
      </c>
      <c r="F1890" s="25">
        <f t="shared" si="360"/>
        <v>14774.625</v>
      </c>
      <c r="G1890" s="25">
        <f t="shared" si="349"/>
        <v>1.0865927223195173</v>
      </c>
      <c r="H1890" s="25">
        <f t="shared" si="356"/>
        <v>0.99569607902686397</v>
      </c>
      <c r="I1890" s="4">
        <f t="shared" si="350"/>
        <v>16123.393812788994</v>
      </c>
      <c r="J1890" s="25">
        <f t="shared" si="357"/>
        <v>14853.064563883745</v>
      </c>
      <c r="K1890" s="15">
        <f t="shared" si="351"/>
        <v>14789.138147791902</v>
      </c>
      <c r="L1890" s="36">
        <f t="shared" si="352"/>
        <v>1264.8618522080978</v>
      </c>
      <c r="M1890" s="36">
        <f t="shared" si="353"/>
        <v>1264.8618522080978</v>
      </c>
      <c r="N1890" s="36">
        <f t="shared" si="354"/>
        <v>7.8787956410121956E-2</v>
      </c>
      <c r="O1890" s="36">
        <f t="shared" si="355"/>
        <v>1599875.5051712999</v>
      </c>
      <c r="P1890" s="35">
        <f t="shared" si="358"/>
        <v>1599875.5051712999</v>
      </c>
    </row>
    <row r="1891" spans="1:16" x14ac:dyDescent="0.4">
      <c r="A1891" s="1">
        <v>1890</v>
      </c>
      <c r="B1891" s="21">
        <v>41703</v>
      </c>
      <c r="C1891" s="43">
        <v>2</v>
      </c>
      <c r="D1891" s="23">
        <v>17487</v>
      </c>
      <c r="E1891" s="25">
        <f t="shared" si="359"/>
        <v>14931.5</v>
      </c>
      <c r="F1891" s="25">
        <f t="shared" si="360"/>
        <v>14989.25</v>
      </c>
      <c r="G1891" s="25">
        <f t="shared" si="349"/>
        <v>1.166636089197258</v>
      </c>
      <c r="H1891" s="25">
        <f t="shared" si="356"/>
        <v>0.99867359391021715</v>
      </c>
      <c r="I1891" s="4">
        <f t="shared" si="350"/>
        <v>17510.22566996211</v>
      </c>
      <c r="J1891" s="25">
        <f t="shared" si="357"/>
        <v>14853.234001767805</v>
      </c>
      <c r="K1891" s="15">
        <f t="shared" si="351"/>
        <v>14833.532581734891</v>
      </c>
      <c r="L1891" s="36">
        <f t="shared" si="352"/>
        <v>2653.4674182651088</v>
      </c>
      <c r="M1891" s="36">
        <f t="shared" si="353"/>
        <v>2653.4674182651088</v>
      </c>
      <c r="N1891" s="36">
        <f t="shared" si="354"/>
        <v>0.15173943033482637</v>
      </c>
      <c r="O1891" s="36">
        <f t="shared" si="355"/>
        <v>7040889.3397945017</v>
      </c>
      <c r="P1891" s="35">
        <f t="shared" si="358"/>
        <v>7040889.3397945017</v>
      </c>
    </row>
    <row r="1892" spans="1:16" x14ac:dyDescent="0.4">
      <c r="A1892" s="1">
        <v>1891</v>
      </c>
      <c r="B1892" s="21">
        <v>41704</v>
      </c>
      <c r="C1892" s="43">
        <v>3</v>
      </c>
      <c r="D1892" s="23">
        <v>11905</v>
      </c>
      <c r="E1892" s="25">
        <f t="shared" si="359"/>
        <v>15047</v>
      </c>
      <c r="F1892" s="25">
        <f t="shared" si="360"/>
        <v>14729.875</v>
      </c>
      <c r="G1892" s="25">
        <f t="shared" si="349"/>
        <v>0.80822138680742373</v>
      </c>
      <c r="H1892" s="25">
        <f t="shared" si="356"/>
        <v>1.0035496571909501</v>
      </c>
      <c r="I1892" s="4">
        <f t="shared" si="350"/>
        <v>11862.89080435088</v>
      </c>
      <c r="J1892" s="25">
        <f t="shared" si="357"/>
        <v>14853.403439651865</v>
      </c>
      <c r="K1892" s="15">
        <f t="shared" si="351"/>
        <v>14906.127929981509</v>
      </c>
      <c r="L1892" s="36">
        <f t="shared" si="352"/>
        <v>-3001.1279299815087</v>
      </c>
      <c r="M1892" s="36">
        <f t="shared" si="353"/>
        <v>3001.1279299815087</v>
      </c>
      <c r="N1892" s="36">
        <f t="shared" si="354"/>
        <v>0.25208970432436023</v>
      </c>
      <c r="O1892" s="36">
        <f t="shared" si="355"/>
        <v>9006768.8521150947</v>
      </c>
      <c r="P1892" s="35">
        <f t="shared" si="358"/>
        <v>9006768.8521150947</v>
      </c>
    </row>
    <row r="1893" spans="1:16" x14ac:dyDescent="0.4">
      <c r="A1893" s="1">
        <v>1892</v>
      </c>
      <c r="B1893" s="21">
        <v>41705</v>
      </c>
      <c r="C1893" s="43">
        <v>4</v>
      </c>
      <c r="D1893" s="23">
        <v>14742</v>
      </c>
      <c r="E1893" s="25">
        <f t="shared" si="359"/>
        <v>14412.75</v>
      </c>
      <c r="F1893" s="25">
        <f t="shared" si="360"/>
        <v>13382.625</v>
      </c>
      <c r="G1893" s="25">
        <f t="shared" si="349"/>
        <v>1.1015776052904418</v>
      </c>
      <c r="H1893" s="25">
        <f t="shared" si="356"/>
        <v>1.0020806698719684</v>
      </c>
      <c r="I1893" s="4">
        <f t="shared" si="350"/>
        <v>14711.390453109452</v>
      </c>
      <c r="J1893" s="25">
        <f t="shared" si="357"/>
        <v>14853.572877535924</v>
      </c>
      <c r="K1893" s="15">
        <f t="shared" si="351"/>
        <v>14884.478259113301</v>
      </c>
      <c r="L1893" s="36">
        <f t="shared" si="352"/>
        <v>-142.47825911330074</v>
      </c>
      <c r="M1893" s="36">
        <f t="shared" si="353"/>
        <v>142.47825911330074</v>
      </c>
      <c r="N1893" s="36">
        <f t="shared" si="354"/>
        <v>9.664784907970474E-3</v>
      </c>
      <c r="O1893" s="36">
        <f t="shared" si="355"/>
        <v>20300.054319956864</v>
      </c>
      <c r="P1893" s="35">
        <f t="shared" si="358"/>
        <v>20300.054319956864</v>
      </c>
    </row>
    <row r="1894" spans="1:16" x14ac:dyDescent="0.4">
      <c r="A1894" s="1">
        <v>1893</v>
      </c>
      <c r="B1894" s="21">
        <v>41706</v>
      </c>
      <c r="C1894" s="43">
        <v>1</v>
      </c>
      <c r="D1894" s="23">
        <v>13517</v>
      </c>
      <c r="E1894" s="25">
        <f t="shared" si="359"/>
        <v>12352.5</v>
      </c>
      <c r="F1894" s="25">
        <f t="shared" si="360"/>
        <v>12284.75</v>
      </c>
      <c r="G1894" s="25">
        <f t="shared" si="349"/>
        <v>1.1003072915606749</v>
      </c>
      <c r="H1894" s="25">
        <f t="shared" si="356"/>
        <v>0.99569607902686397</v>
      </c>
      <c r="I1894" s="4">
        <f t="shared" si="350"/>
        <v>13575.427567426737</v>
      </c>
      <c r="J1894" s="25">
        <f t="shared" si="357"/>
        <v>14853.742315419984</v>
      </c>
      <c r="K1894" s="15">
        <f t="shared" si="351"/>
        <v>14789.81298233909</v>
      </c>
      <c r="L1894" s="36">
        <f t="shared" si="352"/>
        <v>-1272.81298233909</v>
      </c>
      <c r="M1894" s="36">
        <f t="shared" si="353"/>
        <v>1272.81298233909</v>
      </c>
      <c r="N1894" s="36">
        <f t="shared" si="354"/>
        <v>9.4163866415557448E-2</v>
      </c>
      <c r="O1894" s="36">
        <f t="shared" si="355"/>
        <v>1620052.8880109286</v>
      </c>
      <c r="P1894" s="35">
        <f t="shared" si="358"/>
        <v>1620052.8880109286</v>
      </c>
    </row>
    <row r="1895" spans="1:16" x14ac:dyDescent="0.4">
      <c r="A1895" s="1">
        <v>1894</v>
      </c>
      <c r="B1895" s="21">
        <v>41707</v>
      </c>
      <c r="C1895" s="43">
        <v>2</v>
      </c>
      <c r="D1895" s="23">
        <v>9246</v>
      </c>
      <c r="E1895" s="25">
        <f t="shared" si="359"/>
        <v>12217</v>
      </c>
      <c r="F1895" s="25">
        <f t="shared" si="360"/>
        <v>11951.875</v>
      </c>
      <c r="G1895" s="25">
        <f t="shared" si="349"/>
        <v>0.77360246823197198</v>
      </c>
      <c r="H1895" s="25">
        <f t="shared" si="356"/>
        <v>0.99867359391021715</v>
      </c>
      <c r="I1895" s="4">
        <f t="shared" si="350"/>
        <v>9258.2802392903104</v>
      </c>
      <c r="J1895" s="25">
        <f t="shared" si="357"/>
        <v>14853.911753304044</v>
      </c>
      <c r="K1895" s="15">
        <f t="shared" si="351"/>
        <v>14834.209434297365</v>
      </c>
      <c r="L1895" s="36">
        <f t="shared" si="352"/>
        <v>-5588.2094342973651</v>
      </c>
      <c r="M1895" s="36">
        <f t="shared" si="353"/>
        <v>5588.2094342973651</v>
      </c>
      <c r="N1895" s="36">
        <f t="shared" si="354"/>
        <v>0.604392108403349</v>
      </c>
      <c r="O1895" s="36">
        <f t="shared" si="355"/>
        <v>31228084.681570075</v>
      </c>
      <c r="P1895" s="35">
        <f t="shared" si="358"/>
        <v>31228084.681570075</v>
      </c>
    </row>
    <row r="1896" spans="1:16" x14ac:dyDescent="0.4">
      <c r="A1896" s="1">
        <v>1895</v>
      </c>
      <c r="B1896" s="21">
        <v>41708</v>
      </c>
      <c r="C1896" s="43">
        <v>3</v>
      </c>
      <c r="D1896" s="23">
        <v>11363</v>
      </c>
      <c r="E1896" s="25">
        <f t="shared" si="359"/>
        <v>11686.75</v>
      </c>
      <c r="F1896" s="25">
        <f t="shared" si="360"/>
        <v>11728</v>
      </c>
      <c r="G1896" s="25">
        <f t="shared" si="349"/>
        <v>0.96887789904502042</v>
      </c>
      <c r="H1896" s="25">
        <f t="shared" si="356"/>
        <v>1.0035496571909501</v>
      </c>
      <c r="I1896" s="4">
        <f t="shared" si="350"/>
        <v>11322.80791346821</v>
      </c>
      <c r="J1896" s="25">
        <f t="shared" si="357"/>
        <v>14854.081191188105</v>
      </c>
      <c r="K1896" s="15">
        <f t="shared" si="351"/>
        <v>14906.808087303363</v>
      </c>
      <c r="L1896" s="36">
        <f t="shared" si="352"/>
        <v>-3543.8080873033632</v>
      </c>
      <c r="M1896" s="36">
        <f t="shared" si="353"/>
        <v>3543.8080873033632</v>
      </c>
      <c r="N1896" s="36">
        <f t="shared" si="354"/>
        <v>0.31187257654698258</v>
      </c>
      <c r="O1896" s="36">
        <f t="shared" si="355"/>
        <v>12558575.759636721</v>
      </c>
      <c r="P1896" s="35">
        <f t="shared" si="358"/>
        <v>12558575.759636721</v>
      </c>
    </row>
    <row r="1897" spans="1:16" x14ac:dyDescent="0.4">
      <c r="A1897" s="1">
        <v>1896</v>
      </c>
      <c r="B1897" s="21">
        <v>41709</v>
      </c>
      <c r="C1897" s="43">
        <v>4</v>
      </c>
      <c r="D1897" s="23">
        <v>12621</v>
      </c>
      <c r="E1897" s="25">
        <f t="shared" si="359"/>
        <v>11769.25</v>
      </c>
      <c r="F1897" s="25">
        <f t="shared" si="360"/>
        <v>11858.875</v>
      </c>
      <c r="G1897" s="25">
        <f t="shared" si="349"/>
        <v>1.0642662141223345</v>
      </c>
      <c r="H1897" s="25">
        <f t="shared" si="356"/>
        <v>1.0020806698719684</v>
      </c>
      <c r="I1897" s="4">
        <f t="shared" si="350"/>
        <v>12594.794390767493</v>
      </c>
      <c r="J1897" s="25">
        <f t="shared" si="357"/>
        <v>14854.250629072165</v>
      </c>
      <c r="K1897" s="15">
        <f t="shared" si="351"/>
        <v>14885.157420826743</v>
      </c>
      <c r="L1897" s="36">
        <f t="shared" si="352"/>
        <v>-2264.157420826743</v>
      </c>
      <c r="M1897" s="36">
        <f t="shared" si="353"/>
        <v>2264.157420826743</v>
      </c>
      <c r="N1897" s="36">
        <f t="shared" si="354"/>
        <v>0.1793960399989496</v>
      </c>
      <c r="O1897" s="36">
        <f t="shared" si="355"/>
        <v>5126408.826284809</v>
      </c>
      <c r="P1897" s="35">
        <f t="shared" si="358"/>
        <v>5126408.826284809</v>
      </c>
    </row>
    <row r="1898" spans="1:16" x14ac:dyDescent="0.4">
      <c r="A1898" s="1">
        <v>1897</v>
      </c>
      <c r="B1898" s="21">
        <v>41710</v>
      </c>
      <c r="C1898" s="43">
        <v>1</v>
      </c>
      <c r="D1898" s="23">
        <v>13847</v>
      </c>
      <c r="E1898" s="25">
        <f t="shared" si="359"/>
        <v>11948.5</v>
      </c>
      <c r="F1898" s="25">
        <f t="shared" si="360"/>
        <v>12051</v>
      </c>
      <c r="G1898" s="25">
        <f t="shared" si="349"/>
        <v>1.1490332752468675</v>
      </c>
      <c r="H1898" s="25">
        <f t="shared" si="356"/>
        <v>0.99569607902686397</v>
      </c>
      <c r="I1898" s="4">
        <f t="shared" si="350"/>
        <v>13906.854000603538</v>
      </c>
      <c r="J1898" s="25">
        <f t="shared" si="357"/>
        <v>14854.420066956225</v>
      </c>
      <c r="K1898" s="15">
        <f t="shared" si="351"/>
        <v>14790.48781688628</v>
      </c>
      <c r="L1898" s="36">
        <f t="shared" si="352"/>
        <v>-943.48781688627969</v>
      </c>
      <c r="M1898" s="36">
        <f t="shared" si="353"/>
        <v>943.48781688627969</v>
      </c>
      <c r="N1898" s="36">
        <f t="shared" si="354"/>
        <v>6.8136622870389227E-2</v>
      </c>
      <c r="O1898" s="36">
        <f t="shared" si="355"/>
        <v>890169.26061283809</v>
      </c>
      <c r="P1898" s="35">
        <f t="shared" si="358"/>
        <v>890169.26061283809</v>
      </c>
    </row>
    <row r="1899" spans="1:16" x14ac:dyDescent="0.4">
      <c r="A1899" s="1">
        <v>1898</v>
      </c>
      <c r="B1899" s="21">
        <v>41711</v>
      </c>
      <c r="C1899" s="43">
        <v>2</v>
      </c>
      <c r="D1899" s="23">
        <v>9963</v>
      </c>
      <c r="E1899" s="25">
        <f t="shared" si="359"/>
        <v>12153.5</v>
      </c>
      <c r="F1899" s="25">
        <f t="shared" si="360"/>
        <v>11905</v>
      </c>
      <c r="G1899" s="25">
        <f t="shared" si="349"/>
        <v>0.83687526249475008</v>
      </c>
      <c r="H1899" s="25">
        <f t="shared" si="356"/>
        <v>0.99867359391021715</v>
      </c>
      <c r="I1899" s="4">
        <f t="shared" si="350"/>
        <v>9976.2325355882949</v>
      </c>
      <c r="J1899" s="25">
        <f t="shared" si="357"/>
        <v>14854.589504840285</v>
      </c>
      <c r="K1899" s="15">
        <f t="shared" si="351"/>
        <v>14834.886286859841</v>
      </c>
      <c r="L1899" s="36">
        <f t="shared" si="352"/>
        <v>-4871.8862868598408</v>
      </c>
      <c r="M1899" s="36">
        <f t="shared" si="353"/>
        <v>4871.8862868598408</v>
      </c>
      <c r="N1899" s="36">
        <f t="shared" si="354"/>
        <v>0.48899792099366063</v>
      </c>
      <c r="O1899" s="36">
        <f t="shared" si="355"/>
        <v>23735275.992092967</v>
      </c>
      <c r="P1899" s="35">
        <f t="shared" si="358"/>
        <v>23735275.992092967</v>
      </c>
    </row>
    <row r="1900" spans="1:16" x14ac:dyDescent="0.4">
      <c r="A1900" s="1">
        <v>1899</v>
      </c>
      <c r="B1900" s="21">
        <v>41712</v>
      </c>
      <c r="C1900" s="43">
        <v>3</v>
      </c>
      <c r="D1900" s="23">
        <v>12183</v>
      </c>
      <c r="E1900" s="25">
        <f t="shared" si="359"/>
        <v>11656.5</v>
      </c>
      <c r="F1900" s="25">
        <f t="shared" si="360"/>
        <v>11005</v>
      </c>
      <c r="G1900" s="25">
        <f t="shared" si="349"/>
        <v>1.1070422535211268</v>
      </c>
      <c r="H1900" s="25">
        <f t="shared" si="356"/>
        <v>1.0035496571909501</v>
      </c>
      <c r="I1900" s="4">
        <f t="shared" si="350"/>
        <v>12139.907490080366</v>
      </c>
      <c r="J1900" s="25">
        <f t="shared" si="357"/>
        <v>14854.758942724346</v>
      </c>
      <c r="K1900" s="15">
        <f t="shared" si="351"/>
        <v>14907.488244625218</v>
      </c>
      <c r="L1900" s="36">
        <f t="shared" si="352"/>
        <v>-2724.4882446252177</v>
      </c>
      <c r="M1900" s="36">
        <f t="shared" si="353"/>
        <v>2724.4882446252177</v>
      </c>
      <c r="N1900" s="36">
        <f t="shared" si="354"/>
        <v>0.22363032460192217</v>
      </c>
      <c r="O1900" s="36">
        <f t="shared" si="355"/>
        <v>7422836.1951010004</v>
      </c>
      <c r="P1900" s="35">
        <f t="shared" si="358"/>
        <v>7422836.1951010004</v>
      </c>
    </row>
    <row r="1901" spans="1:16" x14ac:dyDescent="0.4">
      <c r="A1901" s="1">
        <v>1900</v>
      </c>
      <c r="B1901" s="21">
        <v>41713</v>
      </c>
      <c r="C1901" s="43">
        <v>4</v>
      </c>
      <c r="D1901" s="23">
        <v>10633</v>
      </c>
      <c r="E1901" s="25">
        <f t="shared" si="359"/>
        <v>10353.5</v>
      </c>
      <c r="F1901" s="25">
        <f t="shared" si="360"/>
        <v>10431.375</v>
      </c>
      <c r="G1901" s="25">
        <f t="shared" ref="G1901:G1964" si="361">D1901/F1901</f>
        <v>1.0193287078644953</v>
      </c>
      <c r="H1901" s="25">
        <f t="shared" si="356"/>
        <v>1.0020806698719684</v>
      </c>
      <c r="I1901" s="4">
        <f t="shared" ref="I1901:I1964" si="362">D1901/H1901</f>
        <v>10610.922173918925</v>
      </c>
      <c r="J1901" s="25">
        <f t="shared" si="357"/>
        <v>14854.928380608406</v>
      </c>
      <c r="K1901" s="15">
        <f t="shared" ref="K1901:K1964" si="363">H1901*J1901</f>
        <v>14885.836582540187</v>
      </c>
      <c r="L1901" s="36">
        <f t="shared" ref="L1901:L1964" si="364">D1901-K1901</f>
        <v>-4252.836582540187</v>
      </c>
      <c r="M1901" s="36">
        <f t="shared" ref="M1901:M1964" si="365">ABS(L1901)</f>
        <v>4252.836582540187</v>
      </c>
      <c r="N1901" s="36">
        <f t="shared" ref="N1901:N1964" si="366">M1901/D1901</f>
        <v>0.3999658217380031</v>
      </c>
      <c r="O1901" s="36">
        <f t="shared" ref="O1901:O1964" si="367">L1901^2</f>
        <v>18086618.997792099</v>
      </c>
      <c r="P1901" s="35">
        <f t="shared" si="358"/>
        <v>18086618.997792099</v>
      </c>
    </row>
    <row r="1902" spans="1:16" x14ac:dyDescent="0.4">
      <c r="A1902" s="1">
        <v>1901</v>
      </c>
      <c r="B1902" s="21">
        <v>41714</v>
      </c>
      <c r="C1902" s="43">
        <v>1</v>
      </c>
      <c r="D1902" s="23">
        <v>8635</v>
      </c>
      <c r="E1902" s="25">
        <f t="shared" si="359"/>
        <v>10509.25</v>
      </c>
      <c r="F1902" s="25">
        <f t="shared" si="360"/>
        <v>10336.5</v>
      </c>
      <c r="G1902" s="25">
        <f t="shared" si="361"/>
        <v>0.83538915493639043</v>
      </c>
      <c r="H1902" s="25">
        <f t="shared" si="356"/>
        <v>0.99569607902686397</v>
      </c>
      <c r="I1902" s="4">
        <f t="shared" si="362"/>
        <v>8672.3250014596342</v>
      </c>
      <c r="J1902" s="25">
        <f t="shared" si="357"/>
        <v>14855.097818492464</v>
      </c>
      <c r="K1902" s="15">
        <f t="shared" si="363"/>
        <v>14791.162651433468</v>
      </c>
      <c r="L1902" s="36">
        <f t="shared" si="364"/>
        <v>-6156.1626514334675</v>
      </c>
      <c r="M1902" s="36">
        <f t="shared" si="365"/>
        <v>6156.1626514334675</v>
      </c>
      <c r="N1902" s="36">
        <f t="shared" si="366"/>
        <v>0.71293140143989198</v>
      </c>
      <c r="O1902" s="36">
        <f t="shared" si="367"/>
        <v>37898338.59090434</v>
      </c>
      <c r="P1902" s="35">
        <f t="shared" si="358"/>
        <v>37898338.59090434</v>
      </c>
    </row>
    <row r="1903" spans="1:16" x14ac:dyDescent="0.4">
      <c r="A1903" s="1">
        <v>1902</v>
      </c>
      <c r="B1903" s="21">
        <v>41715</v>
      </c>
      <c r="C1903" s="43">
        <v>2</v>
      </c>
      <c r="D1903" s="23">
        <v>10586</v>
      </c>
      <c r="E1903" s="25">
        <f t="shared" si="359"/>
        <v>10163.75</v>
      </c>
      <c r="F1903" s="25">
        <f t="shared" si="360"/>
        <v>10173.875</v>
      </c>
      <c r="G1903" s="25">
        <f t="shared" si="361"/>
        <v>1.0405081642933494</v>
      </c>
      <c r="H1903" s="25">
        <f t="shared" si="356"/>
        <v>0.99867359391021715</v>
      </c>
      <c r="I1903" s="4">
        <f t="shared" si="362"/>
        <v>10600.059984114994</v>
      </c>
      <c r="J1903" s="25">
        <f t="shared" si="357"/>
        <v>14855.267256376525</v>
      </c>
      <c r="K1903" s="15">
        <f t="shared" si="363"/>
        <v>14835.563139422315</v>
      </c>
      <c r="L1903" s="36">
        <f t="shared" si="364"/>
        <v>-4249.5631394223146</v>
      </c>
      <c r="M1903" s="36">
        <f t="shared" si="365"/>
        <v>4249.5631394223146</v>
      </c>
      <c r="N1903" s="36">
        <f t="shared" si="366"/>
        <v>0.40143237666940434</v>
      </c>
      <c r="O1903" s="36">
        <f t="shared" si="367"/>
        <v>18058786.87593684</v>
      </c>
      <c r="P1903" s="35">
        <f t="shared" si="358"/>
        <v>18058786.87593684</v>
      </c>
    </row>
    <row r="1904" spans="1:16" x14ac:dyDescent="0.4">
      <c r="A1904" s="1">
        <v>1903</v>
      </c>
      <c r="B1904" s="21">
        <v>41716</v>
      </c>
      <c r="C1904" s="43">
        <v>3</v>
      </c>
      <c r="D1904" s="23">
        <v>10801</v>
      </c>
      <c r="E1904" s="25">
        <f t="shared" si="359"/>
        <v>10184</v>
      </c>
      <c r="F1904" s="25">
        <f t="shared" si="360"/>
        <v>10160.125</v>
      </c>
      <c r="G1904" s="25">
        <f t="shared" si="361"/>
        <v>1.0630774719799214</v>
      </c>
      <c r="H1904" s="25">
        <f t="shared" si="356"/>
        <v>1.0035496571909501</v>
      </c>
      <c r="I1904" s="4">
        <f t="shared" si="362"/>
        <v>10762.795764619392</v>
      </c>
      <c r="J1904" s="25">
        <f t="shared" si="357"/>
        <v>14855.436694260585</v>
      </c>
      <c r="K1904" s="15">
        <f t="shared" si="363"/>
        <v>14908.16840194707</v>
      </c>
      <c r="L1904" s="36">
        <f t="shared" si="364"/>
        <v>-4107.1684019470704</v>
      </c>
      <c r="M1904" s="36">
        <f t="shared" si="365"/>
        <v>4107.1684019470704</v>
      </c>
      <c r="N1904" s="36">
        <f t="shared" si="366"/>
        <v>0.38025816146163044</v>
      </c>
      <c r="O1904" s="36">
        <f t="shared" si="367"/>
        <v>16868832.281952452</v>
      </c>
      <c r="P1904" s="35">
        <f t="shared" si="358"/>
        <v>16868832.281952452</v>
      </c>
    </row>
    <row r="1905" spans="1:16" x14ac:dyDescent="0.4">
      <c r="A1905" s="1">
        <v>1904</v>
      </c>
      <c r="B1905" s="21">
        <v>41717</v>
      </c>
      <c r="C1905" s="43">
        <v>4</v>
      </c>
      <c r="D1905" s="23">
        <v>10714</v>
      </c>
      <c r="E1905" s="25">
        <f t="shared" si="359"/>
        <v>10136.25</v>
      </c>
      <c r="F1905" s="25">
        <f t="shared" si="360"/>
        <v>10322.625</v>
      </c>
      <c r="G1905" s="25">
        <f t="shared" si="361"/>
        <v>1.0379142902120342</v>
      </c>
      <c r="H1905" s="25">
        <f t="shared" si="356"/>
        <v>1.0020806698719684</v>
      </c>
      <c r="I1905" s="4">
        <f t="shared" si="362"/>
        <v>10691.753989595351</v>
      </c>
      <c r="J1905" s="25">
        <f t="shared" si="357"/>
        <v>14855.606132144645</v>
      </c>
      <c r="K1905" s="15">
        <f t="shared" si="363"/>
        <v>14886.515744253627</v>
      </c>
      <c r="L1905" s="36">
        <f t="shared" si="364"/>
        <v>-4172.5157442536274</v>
      </c>
      <c r="M1905" s="36">
        <f t="shared" si="365"/>
        <v>4172.5157442536274</v>
      </c>
      <c r="N1905" s="36">
        <f t="shared" si="366"/>
        <v>0.38944518800201861</v>
      </c>
      <c r="O1905" s="36">
        <f t="shared" si="367"/>
        <v>17409887.636044402</v>
      </c>
      <c r="P1905" s="35">
        <f t="shared" si="358"/>
        <v>17409887.636044402</v>
      </c>
    </row>
    <row r="1906" spans="1:16" x14ac:dyDescent="0.4">
      <c r="A1906" s="1">
        <v>1905</v>
      </c>
      <c r="B1906" s="21">
        <v>41718</v>
      </c>
      <c r="C1906" s="43">
        <v>1</v>
      </c>
      <c r="D1906" s="23">
        <v>8444</v>
      </c>
      <c r="E1906" s="25">
        <f t="shared" si="359"/>
        <v>10509</v>
      </c>
      <c r="F1906" s="25">
        <f t="shared" si="360"/>
        <v>10444.75</v>
      </c>
      <c r="G1906" s="25">
        <f t="shared" si="361"/>
        <v>0.80844443380645781</v>
      </c>
      <c r="H1906" s="25">
        <f t="shared" si="356"/>
        <v>0.99569607902686397</v>
      </c>
      <c r="I1906" s="4">
        <f t="shared" si="362"/>
        <v>8480.499399227001</v>
      </c>
      <c r="J1906" s="25">
        <f t="shared" si="357"/>
        <v>14855.775570028705</v>
      </c>
      <c r="K1906" s="15">
        <f t="shared" si="363"/>
        <v>14791.837485980657</v>
      </c>
      <c r="L1906" s="36">
        <f t="shared" si="364"/>
        <v>-6347.8374859806572</v>
      </c>
      <c r="M1906" s="36">
        <f t="shared" si="365"/>
        <v>6347.8374859806572</v>
      </c>
      <c r="N1906" s="36">
        <f t="shared" si="366"/>
        <v>0.75175716319050889</v>
      </c>
      <c r="O1906" s="36">
        <f t="shared" si="367"/>
        <v>40295040.748421229</v>
      </c>
      <c r="P1906" s="35">
        <f t="shared" si="358"/>
        <v>40295040.748421229</v>
      </c>
    </row>
    <row r="1907" spans="1:16" x14ac:dyDescent="0.4">
      <c r="A1907" s="1">
        <v>1906</v>
      </c>
      <c r="B1907" s="21">
        <v>41719</v>
      </c>
      <c r="C1907" s="43">
        <v>2</v>
      </c>
      <c r="D1907" s="23">
        <v>12077</v>
      </c>
      <c r="E1907" s="25">
        <f t="shared" si="359"/>
        <v>10380.5</v>
      </c>
      <c r="F1907" s="25">
        <f t="shared" si="360"/>
        <v>10329.25</v>
      </c>
      <c r="G1907" s="25">
        <f t="shared" si="361"/>
        <v>1.1692039596292083</v>
      </c>
      <c r="H1907" s="25">
        <f t="shared" si="356"/>
        <v>0.99867359391021715</v>
      </c>
      <c r="I1907" s="4">
        <f t="shared" si="362"/>
        <v>12093.040282274398</v>
      </c>
      <c r="J1907" s="25">
        <f t="shared" si="357"/>
        <v>14855.945007912766</v>
      </c>
      <c r="K1907" s="15">
        <f t="shared" si="363"/>
        <v>14836.23999198479</v>
      </c>
      <c r="L1907" s="36">
        <f t="shared" si="364"/>
        <v>-2759.2399919847903</v>
      </c>
      <c r="M1907" s="36">
        <f t="shared" si="365"/>
        <v>2759.2399919847903</v>
      </c>
      <c r="N1907" s="36">
        <f t="shared" si="366"/>
        <v>0.22847064602010353</v>
      </c>
      <c r="O1907" s="36">
        <f t="shared" si="367"/>
        <v>7613405.333368226</v>
      </c>
      <c r="P1907" s="35">
        <f t="shared" si="358"/>
        <v>7613405.333368226</v>
      </c>
    </row>
    <row r="1908" spans="1:16" x14ac:dyDescent="0.4">
      <c r="A1908" s="1">
        <v>1907</v>
      </c>
      <c r="B1908" s="21">
        <v>41720</v>
      </c>
      <c r="C1908" s="43">
        <v>3</v>
      </c>
      <c r="D1908" s="23">
        <v>10287</v>
      </c>
      <c r="E1908" s="25">
        <f t="shared" si="359"/>
        <v>10278</v>
      </c>
      <c r="F1908" s="25">
        <f t="shared" si="360"/>
        <v>10673.25</v>
      </c>
      <c r="G1908" s="25">
        <f t="shared" si="361"/>
        <v>0.96381139765301105</v>
      </c>
      <c r="H1908" s="25">
        <f t="shared" si="356"/>
        <v>1.0035496571909501</v>
      </c>
      <c r="I1908" s="4">
        <f t="shared" si="362"/>
        <v>10250.613834889333</v>
      </c>
      <c r="J1908" s="25">
        <f t="shared" si="357"/>
        <v>14856.114445796826</v>
      </c>
      <c r="K1908" s="15">
        <f t="shared" si="363"/>
        <v>14908.848559268927</v>
      </c>
      <c r="L1908" s="36">
        <f t="shared" si="364"/>
        <v>-4621.8485592689267</v>
      </c>
      <c r="M1908" s="36">
        <f t="shared" si="365"/>
        <v>4621.8485592689267</v>
      </c>
      <c r="N1908" s="36">
        <f t="shared" si="366"/>
        <v>0.44929022642839767</v>
      </c>
      <c r="O1908" s="36">
        <f t="shared" si="367"/>
        <v>21361484.104816254</v>
      </c>
      <c r="P1908" s="35">
        <f t="shared" si="358"/>
        <v>21361484.104816254</v>
      </c>
    </row>
    <row r="1909" spans="1:16" x14ac:dyDescent="0.4">
      <c r="A1909" s="1">
        <v>1908</v>
      </c>
      <c r="B1909" s="21">
        <v>41721</v>
      </c>
      <c r="C1909" s="43">
        <v>4</v>
      </c>
      <c r="D1909" s="23">
        <v>10304</v>
      </c>
      <c r="E1909" s="25">
        <f t="shared" si="359"/>
        <v>11068.5</v>
      </c>
      <c r="F1909" s="25">
        <f t="shared" si="360"/>
        <v>11080</v>
      </c>
      <c r="G1909" s="25">
        <f t="shared" si="361"/>
        <v>0.92996389891696751</v>
      </c>
      <c r="H1909" s="25">
        <f t="shared" si="356"/>
        <v>1.0020806698719684</v>
      </c>
      <c r="I1909" s="4">
        <f t="shared" si="362"/>
        <v>10282.605292961593</v>
      </c>
      <c r="J1909" s="25">
        <f t="shared" si="357"/>
        <v>14856.283883680886</v>
      </c>
      <c r="K1909" s="15">
        <f t="shared" si="363"/>
        <v>14887.194905967071</v>
      </c>
      <c r="L1909" s="36">
        <f t="shared" si="364"/>
        <v>-4583.1949059670715</v>
      </c>
      <c r="M1909" s="36">
        <f t="shared" si="365"/>
        <v>4583.1949059670715</v>
      </c>
      <c r="N1909" s="36">
        <f t="shared" si="366"/>
        <v>0.44479764227164903</v>
      </c>
      <c r="O1909" s="36">
        <f t="shared" si="367"/>
        <v>21005675.546082512</v>
      </c>
      <c r="P1909" s="35">
        <f t="shared" si="358"/>
        <v>21005675.546082512</v>
      </c>
    </row>
    <row r="1910" spans="1:16" x14ac:dyDescent="0.4">
      <c r="A1910" s="1">
        <v>1909</v>
      </c>
      <c r="B1910" s="21">
        <v>41722</v>
      </c>
      <c r="C1910" s="43">
        <v>1</v>
      </c>
      <c r="D1910" s="23">
        <v>11606</v>
      </c>
      <c r="E1910" s="25">
        <f t="shared" si="359"/>
        <v>11091.5</v>
      </c>
      <c r="F1910" s="25">
        <f t="shared" si="360"/>
        <v>11305.375</v>
      </c>
      <c r="G1910" s="25">
        <f t="shared" si="361"/>
        <v>1.0265913337682298</v>
      </c>
      <c r="H1910" s="25">
        <f t="shared" si="356"/>
        <v>0.99569607902686397</v>
      </c>
      <c r="I1910" s="4">
        <f t="shared" si="362"/>
        <v>11656.167222575625</v>
      </c>
      <c r="J1910" s="25">
        <f t="shared" si="357"/>
        <v>14856.453321564946</v>
      </c>
      <c r="K1910" s="15">
        <f t="shared" si="363"/>
        <v>14792.512320527847</v>
      </c>
      <c r="L1910" s="36">
        <f t="shared" si="364"/>
        <v>-3186.5123205278469</v>
      </c>
      <c r="M1910" s="36">
        <f t="shared" si="365"/>
        <v>3186.5123205278469</v>
      </c>
      <c r="N1910" s="36">
        <f t="shared" si="366"/>
        <v>0.2745573255667626</v>
      </c>
      <c r="O1910" s="36">
        <f t="shared" si="367"/>
        <v>10153860.768875763</v>
      </c>
      <c r="P1910" s="35">
        <f t="shared" si="358"/>
        <v>10153860.768875763</v>
      </c>
    </row>
    <row r="1911" spans="1:16" x14ac:dyDescent="0.4">
      <c r="A1911" s="1">
        <v>1910</v>
      </c>
      <c r="B1911" s="21">
        <v>41723</v>
      </c>
      <c r="C1911" s="43">
        <v>2</v>
      </c>
      <c r="D1911" s="23">
        <v>12169</v>
      </c>
      <c r="E1911" s="25">
        <f t="shared" si="359"/>
        <v>11519.25</v>
      </c>
      <c r="F1911" s="25">
        <f t="shared" si="360"/>
        <v>11524</v>
      </c>
      <c r="G1911" s="25">
        <f t="shared" si="361"/>
        <v>1.0559701492537314</v>
      </c>
      <c r="H1911" s="25">
        <f t="shared" si="356"/>
        <v>0.99867359391021715</v>
      </c>
      <c r="I1911" s="4">
        <f t="shared" si="362"/>
        <v>12185.162473710123</v>
      </c>
      <c r="J1911" s="25">
        <f t="shared" si="357"/>
        <v>14856.622759449006</v>
      </c>
      <c r="K1911" s="15">
        <f t="shared" si="363"/>
        <v>14836.916844547266</v>
      </c>
      <c r="L1911" s="36">
        <f t="shared" si="364"/>
        <v>-2667.916844547266</v>
      </c>
      <c r="M1911" s="36">
        <f t="shared" si="365"/>
        <v>2667.916844547266</v>
      </c>
      <c r="N1911" s="36">
        <f t="shared" si="366"/>
        <v>0.21923879074264657</v>
      </c>
      <c r="O1911" s="36">
        <f t="shared" si="367"/>
        <v>7117780.289419041</v>
      </c>
      <c r="P1911" s="35">
        <f t="shared" si="358"/>
        <v>7117780.289419041</v>
      </c>
    </row>
    <row r="1912" spans="1:16" x14ac:dyDescent="0.4">
      <c r="A1912" s="1">
        <v>1911</v>
      </c>
      <c r="B1912" s="21">
        <v>41724</v>
      </c>
      <c r="C1912" s="43">
        <v>3</v>
      </c>
      <c r="D1912" s="23">
        <v>11998</v>
      </c>
      <c r="E1912" s="25">
        <f t="shared" si="359"/>
        <v>11528.75</v>
      </c>
      <c r="F1912" s="25">
        <f t="shared" si="360"/>
        <v>11555.875</v>
      </c>
      <c r="G1912" s="25">
        <f t="shared" si="361"/>
        <v>1.0382597596460674</v>
      </c>
      <c r="H1912" s="25">
        <f t="shared" si="356"/>
        <v>1.0035496571909501</v>
      </c>
      <c r="I1912" s="4">
        <f t="shared" si="362"/>
        <v>11955.561853893478</v>
      </c>
      <c r="J1912" s="25">
        <f t="shared" si="357"/>
        <v>14856.792197333067</v>
      </c>
      <c r="K1912" s="15">
        <f t="shared" si="363"/>
        <v>14909.528716590781</v>
      </c>
      <c r="L1912" s="36">
        <f t="shared" si="364"/>
        <v>-2911.5287165907812</v>
      </c>
      <c r="M1912" s="36">
        <f t="shared" si="365"/>
        <v>2911.5287165907812</v>
      </c>
      <c r="N1912" s="36">
        <f t="shared" si="366"/>
        <v>0.24266783768884656</v>
      </c>
      <c r="O1912" s="36">
        <f t="shared" si="367"/>
        <v>8476999.4675327614</v>
      </c>
      <c r="P1912" s="35">
        <f t="shared" si="358"/>
        <v>8476999.4675327614</v>
      </c>
    </row>
    <row r="1913" spans="1:16" x14ac:dyDescent="0.4">
      <c r="A1913" s="1">
        <v>1912</v>
      </c>
      <c r="B1913" s="21">
        <v>41725</v>
      </c>
      <c r="C1913" s="43">
        <v>4</v>
      </c>
      <c r="D1913" s="23">
        <v>10342</v>
      </c>
      <c r="E1913" s="25">
        <f t="shared" si="359"/>
        <v>11583</v>
      </c>
      <c r="F1913" s="25">
        <f t="shared" si="360"/>
        <v>11523.5</v>
      </c>
      <c r="G1913" s="25">
        <f t="shared" si="361"/>
        <v>0.89747038660129297</v>
      </c>
      <c r="H1913" s="25">
        <f t="shared" si="356"/>
        <v>1.0020806698719684</v>
      </c>
      <c r="I1913" s="4">
        <f t="shared" si="362"/>
        <v>10320.52639167399</v>
      </c>
      <c r="J1913" s="25">
        <f t="shared" si="357"/>
        <v>14856.961635217125</v>
      </c>
      <c r="K1913" s="15">
        <f t="shared" si="363"/>
        <v>14887.874067680512</v>
      </c>
      <c r="L1913" s="36">
        <f t="shared" si="364"/>
        <v>-4545.8740676805119</v>
      </c>
      <c r="M1913" s="36">
        <f t="shared" si="365"/>
        <v>4545.8740676805119</v>
      </c>
      <c r="N1913" s="36">
        <f t="shared" si="366"/>
        <v>0.43955463814354206</v>
      </c>
      <c r="O1913" s="36">
        <f t="shared" si="367"/>
        <v>20664971.039210163</v>
      </c>
      <c r="P1913" s="35">
        <f t="shared" si="358"/>
        <v>20664971.039210163</v>
      </c>
    </row>
    <row r="1914" spans="1:16" x14ac:dyDescent="0.4">
      <c r="A1914" s="1">
        <v>1913</v>
      </c>
      <c r="B1914" s="21">
        <v>41726</v>
      </c>
      <c r="C1914" s="43">
        <v>1</v>
      </c>
      <c r="D1914" s="23">
        <v>11823</v>
      </c>
      <c r="E1914" s="25">
        <f t="shared" si="359"/>
        <v>11464</v>
      </c>
      <c r="F1914" s="25">
        <f t="shared" si="360"/>
        <v>11372</v>
      </c>
      <c r="G1914" s="25">
        <f t="shared" si="361"/>
        <v>1.0396588111150193</v>
      </c>
      <c r="H1914" s="25">
        <f t="shared" si="356"/>
        <v>0.99569607902686397</v>
      </c>
      <c r="I1914" s="4">
        <f t="shared" si="362"/>
        <v>11874.10521045249</v>
      </c>
      <c r="J1914" s="25">
        <f t="shared" si="357"/>
        <v>14857.131073101185</v>
      </c>
      <c r="K1914" s="15">
        <f t="shared" si="363"/>
        <v>14793.187155075035</v>
      </c>
      <c r="L1914" s="36">
        <f t="shared" si="364"/>
        <v>-2970.1871550750348</v>
      </c>
      <c r="M1914" s="36">
        <f t="shared" si="365"/>
        <v>2970.1871550750348</v>
      </c>
      <c r="N1914" s="36">
        <f t="shared" si="366"/>
        <v>0.25122110759325339</v>
      </c>
      <c r="O1914" s="36">
        <f t="shared" si="367"/>
        <v>8822011.7361727282</v>
      </c>
      <c r="P1914" s="35">
        <f t="shared" si="358"/>
        <v>8822011.7361727282</v>
      </c>
    </row>
    <row r="1915" spans="1:16" x14ac:dyDescent="0.4">
      <c r="A1915" s="1">
        <v>1914</v>
      </c>
      <c r="B1915" s="21">
        <v>41727</v>
      </c>
      <c r="C1915" s="43">
        <v>2</v>
      </c>
      <c r="D1915" s="23">
        <v>11693</v>
      </c>
      <c r="E1915" s="25">
        <f t="shared" si="359"/>
        <v>11280</v>
      </c>
      <c r="F1915" s="25">
        <f t="shared" si="360"/>
        <v>11932.875</v>
      </c>
      <c r="G1915" s="25">
        <f t="shared" si="361"/>
        <v>0.97989797094162134</v>
      </c>
      <c r="H1915" s="25">
        <f t="shared" si="356"/>
        <v>0.99867359391021715</v>
      </c>
      <c r="I1915" s="4">
        <f t="shared" si="362"/>
        <v>11708.530265847026</v>
      </c>
      <c r="J1915" s="25">
        <f t="shared" si="357"/>
        <v>14857.300510985246</v>
      </c>
      <c r="K1915" s="15">
        <f t="shared" si="363"/>
        <v>14837.593697109742</v>
      </c>
      <c r="L1915" s="36">
        <f t="shared" si="364"/>
        <v>-3144.5936971097417</v>
      </c>
      <c r="M1915" s="36">
        <f t="shared" si="365"/>
        <v>3144.5936971097417</v>
      </c>
      <c r="N1915" s="36">
        <f t="shared" si="366"/>
        <v>0.26892959010602424</v>
      </c>
      <c r="O1915" s="36">
        <f t="shared" si="367"/>
        <v>9888469.5199023131</v>
      </c>
      <c r="P1915" s="35">
        <f t="shared" si="358"/>
        <v>9888469.5199023131</v>
      </c>
    </row>
    <row r="1916" spans="1:16" x14ac:dyDescent="0.4">
      <c r="A1916" s="1">
        <v>1915</v>
      </c>
      <c r="B1916" s="21">
        <v>41728</v>
      </c>
      <c r="C1916" s="43">
        <v>3</v>
      </c>
      <c r="D1916" s="23">
        <v>11262</v>
      </c>
      <c r="E1916" s="25">
        <f t="shared" si="359"/>
        <v>12585.75</v>
      </c>
      <c r="F1916" s="25">
        <f t="shared" si="360"/>
        <v>13013.25</v>
      </c>
      <c r="G1916" s="25">
        <f t="shared" si="361"/>
        <v>0.86542562388334965</v>
      </c>
      <c r="H1916" s="25">
        <f t="shared" si="356"/>
        <v>1.0035496571909501</v>
      </c>
      <c r="I1916" s="4">
        <f t="shared" si="362"/>
        <v>11222.165160739152</v>
      </c>
      <c r="J1916" s="25">
        <f t="shared" si="357"/>
        <v>14857.469948869306</v>
      </c>
      <c r="K1916" s="15">
        <f t="shared" si="363"/>
        <v>14910.208873912636</v>
      </c>
      <c r="L1916" s="36">
        <f t="shared" si="364"/>
        <v>-3648.2088739126357</v>
      </c>
      <c r="M1916" s="36">
        <f t="shared" si="365"/>
        <v>3648.2088739126357</v>
      </c>
      <c r="N1916" s="36">
        <f t="shared" si="366"/>
        <v>0.32393969755928215</v>
      </c>
      <c r="O1916" s="36">
        <f t="shared" si="367"/>
        <v>13309427.9876949</v>
      </c>
      <c r="P1916" s="35">
        <f t="shared" si="358"/>
        <v>13309427.9876949</v>
      </c>
    </row>
    <row r="1917" spans="1:16" x14ac:dyDescent="0.4">
      <c r="A1917" s="1">
        <v>1916</v>
      </c>
      <c r="B1917" s="21">
        <v>41729</v>
      </c>
      <c r="C1917" s="43">
        <v>4</v>
      </c>
      <c r="D1917" s="23">
        <v>15565</v>
      </c>
      <c r="E1917" s="25">
        <f t="shared" si="359"/>
        <v>13440.75</v>
      </c>
      <c r="F1917" s="25">
        <f t="shared" si="360"/>
        <v>13892</v>
      </c>
      <c r="G1917" s="25">
        <f t="shared" si="361"/>
        <v>1.1204290238986467</v>
      </c>
      <c r="H1917" s="25">
        <f t="shared" si="356"/>
        <v>1.0020806698719684</v>
      </c>
      <c r="I1917" s="4">
        <f t="shared" si="362"/>
        <v>15532.681617327948</v>
      </c>
      <c r="J1917" s="25">
        <f t="shared" si="357"/>
        <v>14857.639386753366</v>
      </c>
      <c r="K1917" s="15">
        <f t="shared" si="363"/>
        <v>14888.553229393956</v>
      </c>
      <c r="L1917" s="36">
        <f t="shared" si="364"/>
        <v>676.44677060604408</v>
      </c>
      <c r="M1917" s="36">
        <f t="shared" si="365"/>
        <v>676.44677060604408</v>
      </c>
      <c r="N1917" s="36">
        <f t="shared" si="366"/>
        <v>4.3459477713205533E-2</v>
      </c>
      <c r="O1917" s="36">
        <f t="shared" si="367"/>
        <v>457580.23346334603</v>
      </c>
      <c r="P1917" s="35">
        <f t="shared" si="358"/>
        <v>457580.23346334603</v>
      </c>
    </row>
    <row r="1918" spans="1:16" x14ac:dyDescent="0.4">
      <c r="A1918" s="1">
        <v>1917</v>
      </c>
      <c r="B1918" s="21">
        <v>41730</v>
      </c>
      <c r="C1918" s="43">
        <v>1</v>
      </c>
      <c r="D1918" s="23">
        <v>15243</v>
      </c>
      <c r="E1918" s="25">
        <f t="shared" si="359"/>
        <v>14343.25</v>
      </c>
      <c r="F1918" s="25">
        <f t="shared" si="360"/>
        <v>14573.125</v>
      </c>
      <c r="G1918" s="25">
        <f t="shared" si="361"/>
        <v>1.0459664622378522</v>
      </c>
      <c r="H1918" s="25">
        <f t="shared" si="356"/>
        <v>0.99569607902686397</v>
      </c>
      <c r="I1918" s="4">
        <f t="shared" si="362"/>
        <v>15308.888245193886</v>
      </c>
      <c r="J1918" s="25">
        <f t="shared" si="357"/>
        <v>14857.808824637426</v>
      </c>
      <c r="K1918" s="15">
        <f t="shared" si="363"/>
        <v>14793.861989622224</v>
      </c>
      <c r="L1918" s="36">
        <f t="shared" si="364"/>
        <v>449.13801037777557</v>
      </c>
      <c r="M1918" s="36">
        <f t="shared" si="365"/>
        <v>449.13801037777557</v>
      </c>
      <c r="N1918" s="36">
        <f t="shared" si="366"/>
        <v>2.9465197820493051E-2</v>
      </c>
      <c r="O1918" s="36">
        <f t="shared" si="367"/>
        <v>201724.95236610682</v>
      </c>
      <c r="P1918" s="35">
        <f t="shared" si="358"/>
        <v>201724.95236610682</v>
      </c>
    </row>
    <row r="1919" spans="1:16" x14ac:dyDescent="0.4">
      <c r="A1919" s="1">
        <v>1918</v>
      </c>
      <c r="B1919" s="21">
        <v>41731</v>
      </c>
      <c r="C1919" s="43">
        <v>2</v>
      </c>
      <c r="D1919" s="23">
        <v>15303</v>
      </c>
      <c r="E1919" s="25">
        <f t="shared" si="359"/>
        <v>14803</v>
      </c>
      <c r="F1919" s="25">
        <f t="shared" si="360"/>
        <v>14598.375</v>
      </c>
      <c r="G1919" s="25">
        <f t="shared" si="361"/>
        <v>1.0482673585244933</v>
      </c>
      <c r="H1919" s="25">
        <f t="shared" si="356"/>
        <v>0.99867359391021715</v>
      </c>
      <c r="I1919" s="4">
        <f t="shared" si="362"/>
        <v>15323.324951531433</v>
      </c>
      <c r="J1919" s="25">
        <f t="shared" si="357"/>
        <v>14857.978262521487</v>
      </c>
      <c r="K1919" s="15">
        <f t="shared" si="363"/>
        <v>14838.270549672217</v>
      </c>
      <c r="L1919" s="36">
        <f t="shared" si="364"/>
        <v>464.72945032778262</v>
      </c>
      <c r="M1919" s="36">
        <f t="shared" si="365"/>
        <v>464.72945032778262</v>
      </c>
      <c r="N1919" s="36">
        <f t="shared" si="366"/>
        <v>3.0368519266012063E-2</v>
      </c>
      <c r="O1919" s="36">
        <f t="shared" si="367"/>
        <v>215973.46200196297</v>
      </c>
      <c r="P1919" s="35">
        <f t="shared" si="358"/>
        <v>215973.46200196297</v>
      </c>
    </row>
    <row r="1920" spans="1:16" x14ac:dyDescent="0.4">
      <c r="A1920" s="1">
        <v>1919</v>
      </c>
      <c r="B1920" s="21">
        <v>41732</v>
      </c>
      <c r="C1920" s="43">
        <v>3</v>
      </c>
      <c r="D1920" s="23">
        <v>13101</v>
      </c>
      <c r="E1920" s="25">
        <f t="shared" si="359"/>
        <v>14393.75</v>
      </c>
      <c r="F1920" s="25">
        <f t="shared" si="360"/>
        <v>14098.875</v>
      </c>
      <c r="G1920" s="25">
        <f t="shared" si="361"/>
        <v>0.92922307630928003</v>
      </c>
      <c r="H1920" s="25">
        <f t="shared" si="356"/>
        <v>1.0035496571909501</v>
      </c>
      <c r="I1920" s="4">
        <f t="shared" si="362"/>
        <v>13054.660430726659</v>
      </c>
      <c r="J1920" s="25">
        <f t="shared" si="357"/>
        <v>14858.147700405547</v>
      </c>
      <c r="K1920" s="15">
        <f t="shared" si="363"/>
        <v>14910.88903123449</v>
      </c>
      <c r="L1920" s="36">
        <f t="shared" si="364"/>
        <v>-1809.8890312344902</v>
      </c>
      <c r="M1920" s="36">
        <f t="shared" si="365"/>
        <v>1809.8890312344902</v>
      </c>
      <c r="N1920" s="36">
        <f t="shared" si="366"/>
        <v>0.13814892231390657</v>
      </c>
      <c r="O1920" s="36">
        <f t="shared" si="367"/>
        <v>3275698.3053829214</v>
      </c>
      <c r="P1920" s="35">
        <f t="shared" si="358"/>
        <v>3275698.3053829214</v>
      </c>
    </row>
    <row r="1921" spans="1:16" x14ac:dyDescent="0.4">
      <c r="A1921" s="1">
        <v>1920</v>
      </c>
      <c r="B1921" s="21">
        <v>41733</v>
      </c>
      <c r="C1921" s="43">
        <v>4</v>
      </c>
      <c r="D1921" s="23">
        <v>13928</v>
      </c>
      <c r="E1921" s="25">
        <f t="shared" si="359"/>
        <v>13804</v>
      </c>
      <c r="F1921" s="25">
        <f t="shared" si="360"/>
        <v>13568.5</v>
      </c>
      <c r="G1921" s="25">
        <f t="shared" si="361"/>
        <v>1.0264951910675462</v>
      </c>
      <c r="H1921" s="25">
        <f t="shared" si="356"/>
        <v>1.0020806698719684</v>
      </c>
      <c r="I1921" s="4">
        <f t="shared" si="362"/>
        <v>13899.08060174389</v>
      </c>
      <c r="J1921" s="25">
        <f t="shared" si="357"/>
        <v>14858.317138289607</v>
      </c>
      <c r="K1921" s="15">
        <f t="shared" si="363"/>
        <v>14889.232391107398</v>
      </c>
      <c r="L1921" s="36">
        <f t="shared" si="364"/>
        <v>-961.23239110739814</v>
      </c>
      <c r="M1921" s="36">
        <f t="shared" si="365"/>
        <v>961.23239110739814</v>
      </c>
      <c r="N1921" s="36">
        <f t="shared" si="366"/>
        <v>6.9014387644126804E-2</v>
      </c>
      <c r="O1921" s="36">
        <f t="shared" si="367"/>
        <v>923967.70971404598</v>
      </c>
      <c r="P1921" s="35">
        <f t="shared" si="358"/>
        <v>923967.70971404598</v>
      </c>
    </row>
    <row r="1922" spans="1:16" x14ac:dyDescent="0.4">
      <c r="A1922" s="1">
        <v>1921</v>
      </c>
      <c r="B1922" s="21">
        <v>41734</v>
      </c>
      <c r="C1922" s="43">
        <v>1</v>
      </c>
      <c r="D1922" s="23">
        <v>12884</v>
      </c>
      <c r="E1922" s="25">
        <f t="shared" si="359"/>
        <v>13333</v>
      </c>
      <c r="F1922" s="25">
        <f t="shared" si="360"/>
        <v>13401.125</v>
      </c>
      <c r="G1922" s="25">
        <f t="shared" si="361"/>
        <v>0.96141182176869477</v>
      </c>
      <c r="H1922" s="25">
        <f t="shared" ref="H1922:H1985" si="368">VLOOKUP(C1922,$Q$38:$S$42,3,FALSE)</f>
        <v>0.99569607902686397</v>
      </c>
      <c r="I1922" s="4">
        <f t="shared" si="362"/>
        <v>12939.691409242145</v>
      </c>
      <c r="J1922" s="25">
        <f t="shared" si="357"/>
        <v>14858.486576173666</v>
      </c>
      <c r="K1922" s="15">
        <f t="shared" si="363"/>
        <v>14794.536824169412</v>
      </c>
      <c r="L1922" s="36">
        <f t="shared" si="364"/>
        <v>-1910.5368241694123</v>
      </c>
      <c r="M1922" s="36">
        <f t="shared" si="365"/>
        <v>1910.5368241694123</v>
      </c>
      <c r="N1922" s="36">
        <f t="shared" si="366"/>
        <v>0.14828755232609533</v>
      </c>
      <c r="O1922" s="36">
        <f t="shared" si="367"/>
        <v>3650150.9565073438</v>
      </c>
      <c r="P1922" s="35">
        <f t="shared" si="358"/>
        <v>3650150.9565073438</v>
      </c>
    </row>
    <row r="1923" spans="1:16" x14ac:dyDescent="0.4">
      <c r="A1923" s="1">
        <v>1922</v>
      </c>
      <c r="B1923" s="21">
        <v>41735</v>
      </c>
      <c r="C1923" s="43">
        <v>2</v>
      </c>
      <c r="D1923" s="23">
        <v>13419</v>
      </c>
      <c r="E1923" s="25">
        <f t="shared" si="359"/>
        <v>13469.25</v>
      </c>
      <c r="F1923" s="25">
        <f t="shared" si="360"/>
        <v>13499.875</v>
      </c>
      <c r="G1923" s="25">
        <f t="shared" si="361"/>
        <v>0.99400920378892399</v>
      </c>
      <c r="H1923" s="25">
        <f t="shared" si="368"/>
        <v>0.99867359391021715</v>
      </c>
      <c r="I1923" s="4">
        <f t="shared" si="362"/>
        <v>13436.822683434641</v>
      </c>
      <c r="J1923" s="25">
        <f t="shared" ref="J1923:J1986" si="369">INTERCEPT($I$2:$I$3896,$A$2:$A$3896)+SLOPE($I$2:$I$3896,$A$2:$A$3896)*A1923</f>
        <v>14858.656014057726</v>
      </c>
      <c r="K1923" s="15">
        <f t="shared" si="363"/>
        <v>14838.947402234691</v>
      </c>
      <c r="L1923" s="36">
        <f t="shared" si="364"/>
        <v>-1419.9474022346913</v>
      </c>
      <c r="M1923" s="36">
        <f t="shared" si="365"/>
        <v>1419.9474022346913</v>
      </c>
      <c r="N1923" s="36">
        <f t="shared" si="366"/>
        <v>0.10581618617145028</v>
      </c>
      <c r="O1923" s="36">
        <f t="shared" si="367"/>
        <v>2016250.6251130481</v>
      </c>
      <c r="P1923" s="35">
        <f t="shared" ref="P1923:P1986" si="370">(D1923-K1923)^2</f>
        <v>2016250.6251130481</v>
      </c>
    </row>
    <row r="1924" spans="1:16" x14ac:dyDescent="0.4">
      <c r="A1924" s="1">
        <v>1923</v>
      </c>
      <c r="B1924" s="21">
        <v>41736</v>
      </c>
      <c r="C1924" s="43">
        <v>3</v>
      </c>
      <c r="D1924" s="23">
        <v>13646</v>
      </c>
      <c r="E1924" s="25">
        <f t="shared" si="359"/>
        <v>13530.5</v>
      </c>
      <c r="F1924" s="25">
        <f t="shared" si="360"/>
        <v>13813.75</v>
      </c>
      <c r="G1924" s="25">
        <f t="shared" si="361"/>
        <v>0.98785630259705004</v>
      </c>
      <c r="H1924" s="25">
        <f t="shared" si="368"/>
        <v>1.0035496571909501</v>
      </c>
      <c r="I1924" s="4">
        <f t="shared" si="362"/>
        <v>13597.73271030425</v>
      </c>
      <c r="J1924" s="25">
        <f t="shared" si="369"/>
        <v>14858.825451941786</v>
      </c>
      <c r="K1924" s="15">
        <f t="shared" si="363"/>
        <v>14911.569188556345</v>
      </c>
      <c r="L1924" s="36">
        <f t="shared" si="364"/>
        <v>-1265.5691885563447</v>
      </c>
      <c r="M1924" s="36">
        <f t="shared" si="365"/>
        <v>1265.5691885563447</v>
      </c>
      <c r="N1924" s="36">
        <f t="shared" si="366"/>
        <v>9.2742868866799402E-2</v>
      </c>
      <c r="O1924" s="36">
        <f t="shared" si="367"/>
        <v>1601665.3710231646</v>
      </c>
      <c r="P1924" s="35">
        <f t="shared" si="370"/>
        <v>1601665.3710231646</v>
      </c>
    </row>
    <row r="1925" spans="1:16" x14ac:dyDescent="0.4">
      <c r="A1925" s="1">
        <v>1924</v>
      </c>
      <c r="B1925" s="21">
        <v>41737</v>
      </c>
      <c r="C1925" s="43">
        <v>4</v>
      </c>
      <c r="D1925" s="23">
        <v>14173</v>
      </c>
      <c r="E1925" s="25">
        <f t="shared" ref="E1925:E1988" si="371">AVERAGE(D1923:D1926)</f>
        <v>14097</v>
      </c>
      <c r="F1925" s="25">
        <f t="shared" ref="F1925:F1988" si="372">AVERAGE(E1925:E1926)</f>
        <v>13503.125</v>
      </c>
      <c r="G1925" s="25">
        <f t="shared" si="361"/>
        <v>1.0496088868317519</v>
      </c>
      <c r="H1925" s="25">
        <f t="shared" si="368"/>
        <v>1.0020806698719684</v>
      </c>
      <c r="I1925" s="4">
        <f t="shared" si="362"/>
        <v>14143.57189607382</v>
      </c>
      <c r="J1925" s="25">
        <f t="shared" si="369"/>
        <v>14858.994889825846</v>
      </c>
      <c r="K1925" s="15">
        <f t="shared" si="363"/>
        <v>14889.91155282084</v>
      </c>
      <c r="L1925" s="36">
        <f t="shared" si="364"/>
        <v>-716.91155282084037</v>
      </c>
      <c r="M1925" s="36">
        <f t="shared" si="365"/>
        <v>716.91155282084037</v>
      </c>
      <c r="N1925" s="36">
        <f t="shared" si="366"/>
        <v>5.0582907840318943E-2</v>
      </c>
      <c r="O1925" s="36">
        <f t="shared" si="367"/>
        <v>513962.17456798861</v>
      </c>
      <c r="P1925" s="35">
        <f t="shared" si="370"/>
        <v>513962.17456798861</v>
      </c>
    </row>
    <row r="1926" spans="1:16" x14ac:dyDescent="0.4">
      <c r="A1926" s="1">
        <v>1925</v>
      </c>
      <c r="B1926" s="21">
        <v>41738</v>
      </c>
      <c r="C1926" s="43">
        <v>1</v>
      </c>
      <c r="D1926" s="23">
        <v>15150</v>
      </c>
      <c r="E1926" s="25">
        <f t="shared" si="371"/>
        <v>12909.25</v>
      </c>
      <c r="F1926" s="25">
        <f t="shared" si="372"/>
        <v>12588</v>
      </c>
      <c r="G1926" s="25">
        <f t="shared" si="361"/>
        <v>1.2035271687321258</v>
      </c>
      <c r="H1926" s="25">
        <f t="shared" si="368"/>
        <v>0.99569607902686397</v>
      </c>
      <c r="I1926" s="4">
        <f t="shared" si="362"/>
        <v>15215.486250389515</v>
      </c>
      <c r="J1926" s="25">
        <f t="shared" si="369"/>
        <v>14859.164327709907</v>
      </c>
      <c r="K1926" s="15">
        <f t="shared" si="363"/>
        <v>14795.211658716602</v>
      </c>
      <c r="L1926" s="36">
        <f t="shared" si="364"/>
        <v>354.78834128339804</v>
      </c>
      <c r="M1926" s="36">
        <f t="shared" si="365"/>
        <v>354.78834128339804</v>
      </c>
      <c r="N1926" s="36">
        <f t="shared" si="366"/>
        <v>2.3418372361940464E-2</v>
      </c>
      <c r="O1926" s="36">
        <f t="shared" si="367"/>
        <v>125874.76711062492</v>
      </c>
      <c r="P1926" s="35">
        <f t="shared" si="370"/>
        <v>125874.76711062492</v>
      </c>
    </row>
    <row r="1927" spans="1:16" x14ac:dyDescent="0.4">
      <c r="A1927" s="1">
        <v>1926</v>
      </c>
      <c r="B1927" s="21">
        <v>41739</v>
      </c>
      <c r="C1927" s="43">
        <v>2</v>
      </c>
      <c r="D1927" s="23">
        <v>8668</v>
      </c>
      <c r="E1927" s="25">
        <f t="shared" si="371"/>
        <v>12266.75</v>
      </c>
      <c r="F1927" s="25">
        <f t="shared" si="372"/>
        <v>11919.25</v>
      </c>
      <c r="G1927" s="25">
        <f t="shared" si="361"/>
        <v>0.72722696478385807</v>
      </c>
      <c r="H1927" s="25">
        <f t="shared" si="368"/>
        <v>0.99867359391021715</v>
      </c>
      <c r="I1927" s="4">
        <f t="shared" si="362"/>
        <v>8679.5125583136942</v>
      </c>
      <c r="J1927" s="25">
        <f t="shared" si="369"/>
        <v>14859.333765593967</v>
      </c>
      <c r="K1927" s="15">
        <f t="shared" si="363"/>
        <v>14839.624254797167</v>
      </c>
      <c r="L1927" s="36">
        <f t="shared" si="364"/>
        <v>-6171.6242547971669</v>
      </c>
      <c r="M1927" s="36">
        <f t="shared" si="365"/>
        <v>6171.6242547971669</v>
      </c>
      <c r="N1927" s="36">
        <f t="shared" si="366"/>
        <v>0.71200095233008387</v>
      </c>
      <c r="O1927" s="36">
        <f t="shared" si="367"/>
        <v>38088945.942400686</v>
      </c>
      <c r="P1927" s="35">
        <f t="shared" si="370"/>
        <v>38088945.942400686</v>
      </c>
    </row>
    <row r="1928" spans="1:16" x14ac:dyDescent="0.4">
      <c r="A1928" s="1">
        <v>1927</v>
      </c>
      <c r="B1928" s="21">
        <v>41740</v>
      </c>
      <c r="C1928" s="43">
        <v>3</v>
      </c>
      <c r="D1928" s="23">
        <v>11076</v>
      </c>
      <c r="E1928" s="25">
        <f t="shared" si="371"/>
        <v>11571.75</v>
      </c>
      <c r="F1928" s="25">
        <f t="shared" si="372"/>
        <v>11052.25</v>
      </c>
      <c r="G1928" s="25">
        <f t="shared" si="361"/>
        <v>1.0021488837114614</v>
      </c>
      <c r="H1928" s="25">
        <f t="shared" si="368"/>
        <v>1.0035496571909501</v>
      </c>
      <c r="I1928" s="4">
        <f t="shared" si="362"/>
        <v>11036.823061653955</v>
      </c>
      <c r="J1928" s="25">
        <f t="shared" si="369"/>
        <v>14859.503203478027</v>
      </c>
      <c r="K1928" s="15">
        <f t="shared" si="363"/>
        <v>14912.249345878199</v>
      </c>
      <c r="L1928" s="36">
        <f t="shared" si="364"/>
        <v>-3836.2493458781992</v>
      </c>
      <c r="M1928" s="36">
        <f t="shared" si="365"/>
        <v>3836.2493458781992</v>
      </c>
      <c r="N1928" s="36">
        <f t="shared" si="366"/>
        <v>0.34635692902475618</v>
      </c>
      <c r="O1928" s="36">
        <f t="shared" si="367"/>
        <v>14716809.04375091</v>
      </c>
      <c r="P1928" s="35">
        <f t="shared" si="370"/>
        <v>14716809.04375091</v>
      </c>
    </row>
    <row r="1929" spans="1:16" x14ac:dyDescent="0.4">
      <c r="A1929" s="1">
        <v>1928</v>
      </c>
      <c r="B1929" s="21">
        <v>41741</v>
      </c>
      <c r="C1929" s="43">
        <v>4</v>
      </c>
      <c r="D1929" s="23">
        <v>11393</v>
      </c>
      <c r="E1929" s="25">
        <f t="shared" si="371"/>
        <v>10532.75</v>
      </c>
      <c r="F1929" s="25">
        <f t="shared" si="372"/>
        <v>11281.625</v>
      </c>
      <c r="G1929" s="25">
        <f t="shared" si="361"/>
        <v>1.0098722480139164</v>
      </c>
      <c r="H1929" s="25">
        <f t="shared" si="368"/>
        <v>1.0020806698719684</v>
      </c>
      <c r="I1929" s="4">
        <f t="shared" si="362"/>
        <v>11369.344148166869</v>
      </c>
      <c r="J1929" s="25">
        <f t="shared" si="369"/>
        <v>14859.672641362087</v>
      </c>
      <c r="K1929" s="15">
        <f t="shared" si="363"/>
        <v>14890.590714534283</v>
      </c>
      <c r="L1929" s="36">
        <f t="shared" si="364"/>
        <v>-3497.5907145342826</v>
      </c>
      <c r="M1929" s="36">
        <f t="shared" si="365"/>
        <v>3497.5907145342826</v>
      </c>
      <c r="N1929" s="36">
        <f t="shared" si="366"/>
        <v>0.30699470855211819</v>
      </c>
      <c r="O1929" s="36">
        <f t="shared" si="367"/>
        <v>12233140.806396434</v>
      </c>
      <c r="P1929" s="35">
        <f t="shared" si="370"/>
        <v>12233140.806396434</v>
      </c>
    </row>
    <row r="1930" spans="1:16" x14ac:dyDescent="0.4">
      <c r="A1930" s="1">
        <v>1929</v>
      </c>
      <c r="B1930" s="21">
        <v>41742</v>
      </c>
      <c r="C1930" s="43">
        <v>1</v>
      </c>
      <c r="D1930" s="23">
        <v>10994</v>
      </c>
      <c r="E1930" s="25">
        <f t="shared" si="371"/>
        <v>12030.5</v>
      </c>
      <c r="F1930" s="25">
        <f t="shared" si="372"/>
        <v>12308.25</v>
      </c>
      <c r="G1930" s="25">
        <f t="shared" si="361"/>
        <v>0.89322202587695243</v>
      </c>
      <c r="H1930" s="25">
        <f t="shared" si="368"/>
        <v>0.99569607902686397</v>
      </c>
      <c r="I1930" s="4">
        <f t="shared" si="362"/>
        <v>11041.521837411374</v>
      </c>
      <c r="J1930" s="25">
        <f t="shared" si="369"/>
        <v>14859.842079246147</v>
      </c>
      <c r="K1930" s="15">
        <f t="shared" si="363"/>
        <v>14795.88649326379</v>
      </c>
      <c r="L1930" s="36">
        <f t="shared" si="364"/>
        <v>-3801.8864932637898</v>
      </c>
      <c r="M1930" s="36">
        <f t="shared" si="365"/>
        <v>3801.8864932637898</v>
      </c>
      <c r="N1930" s="36">
        <f t="shared" si="366"/>
        <v>0.34581467102635893</v>
      </c>
      <c r="O1930" s="36">
        <f t="shared" si="367"/>
        <v>14454340.907661637</v>
      </c>
      <c r="P1930" s="35">
        <f t="shared" si="370"/>
        <v>14454340.907661637</v>
      </c>
    </row>
    <row r="1931" spans="1:16" x14ac:dyDescent="0.4">
      <c r="A1931" s="1">
        <v>1930</v>
      </c>
      <c r="B1931" s="21">
        <v>41743</v>
      </c>
      <c r="C1931" s="43">
        <v>2</v>
      </c>
      <c r="D1931" s="23">
        <v>14659</v>
      </c>
      <c r="E1931" s="25">
        <f t="shared" si="371"/>
        <v>12586</v>
      </c>
      <c r="F1931" s="25">
        <f t="shared" si="372"/>
        <v>12985.625</v>
      </c>
      <c r="G1931" s="25">
        <f t="shared" si="361"/>
        <v>1.1288636473023055</v>
      </c>
      <c r="H1931" s="25">
        <f t="shared" si="368"/>
        <v>0.99867359391021715</v>
      </c>
      <c r="I1931" s="4">
        <f t="shared" si="362"/>
        <v>14678.469611481361</v>
      </c>
      <c r="J1931" s="25">
        <f t="shared" si="369"/>
        <v>14860.011517130208</v>
      </c>
      <c r="K1931" s="15">
        <f t="shared" si="363"/>
        <v>14840.301107359643</v>
      </c>
      <c r="L1931" s="36">
        <f t="shared" si="364"/>
        <v>-181.30110735964263</v>
      </c>
      <c r="M1931" s="36">
        <f t="shared" si="365"/>
        <v>181.30110735964263</v>
      </c>
      <c r="N1931" s="36">
        <f t="shared" si="366"/>
        <v>1.2367904178978281E-2</v>
      </c>
      <c r="O1931" s="36">
        <f t="shared" si="367"/>
        <v>32870.091529832665</v>
      </c>
      <c r="P1931" s="35">
        <f t="shared" si="370"/>
        <v>32870.091529832665</v>
      </c>
    </row>
    <row r="1932" spans="1:16" x14ac:dyDescent="0.4">
      <c r="A1932" s="1">
        <v>1931</v>
      </c>
      <c r="B1932" s="21">
        <v>41744</v>
      </c>
      <c r="C1932" s="43">
        <v>3</v>
      </c>
      <c r="D1932" s="23">
        <v>13298</v>
      </c>
      <c r="E1932" s="25">
        <f t="shared" si="371"/>
        <v>13385.25</v>
      </c>
      <c r="F1932" s="25">
        <f t="shared" si="372"/>
        <v>13597.375</v>
      </c>
      <c r="G1932" s="25">
        <f t="shared" si="361"/>
        <v>0.97798288272552603</v>
      </c>
      <c r="H1932" s="25">
        <f t="shared" si="368"/>
        <v>1.0035496571909501</v>
      </c>
      <c r="I1932" s="4">
        <f t="shared" si="362"/>
        <v>13250.963621693238</v>
      </c>
      <c r="J1932" s="25">
        <f t="shared" si="369"/>
        <v>14860.180955014268</v>
      </c>
      <c r="K1932" s="15">
        <f t="shared" si="363"/>
        <v>14912.929503200054</v>
      </c>
      <c r="L1932" s="36">
        <f t="shared" si="364"/>
        <v>-1614.9295032000537</v>
      </c>
      <c r="M1932" s="36">
        <f t="shared" si="365"/>
        <v>1614.9295032000537</v>
      </c>
      <c r="N1932" s="36">
        <f t="shared" si="366"/>
        <v>0.12144153280192914</v>
      </c>
      <c r="O1932" s="36">
        <f t="shared" si="367"/>
        <v>2607997.3003059723</v>
      </c>
      <c r="P1932" s="35">
        <f t="shared" si="370"/>
        <v>2607997.3003059723</v>
      </c>
    </row>
    <row r="1933" spans="1:16" x14ac:dyDescent="0.4">
      <c r="A1933" s="1">
        <v>1932</v>
      </c>
      <c r="B1933" s="21">
        <v>41745</v>
      </c>
      <c r="C1933" s="43">
        <v>4</v>
      </c>
      <c r="D1933" s="23">
        <v>14590</v>
      </c>
      <c r="E1933" s="25">
        <f t="shared" si="371"/>
        <v>13809.5</v>
      </c>
      <c r="F1933" s="25">
        <f t="shared" si="372"/>
        <v>13677.75</v>
      </c>
      <c r="G1933" s="25">
        <f t="shared" si="361"/>
        <v>1.0666959112427117</v>
      </c>
      <c r="H1933" s="25">
        <f t="shared" si="368"/>
        <v>1.0020806698719684</v>
      </c>
      <c r="I1933" s="4">
        <f t="shared" si="362"/>
        <v>14559.706058259862</v>
      </c>
      <c r="J1933" s="25">
        <f t="shared" si="369"/>
        <v>14860.350392898326</v>
      </c>
      <c r="K1933" s="15">
        <f t="shared" si="363"/>
        <v>14891.269876247725</v>
      </c>
      <c r="L1933" s="36">
        <f t="shared" si="364"/>
        <v>-301.26987624772482</v>
      </c>
      <c r="M1933" s="36">
        <f t="shared" si="365"/>
        <v>301.26987624772482</v>
      </c>
      <c r="N1933" s="36">
        <f t="shared" si="366"/>
        <v>2.0649066226711778E-2</v>
      </c>
      <c r="O1933" s="36">
        <f t="shared" si="367"/>
        <v>90763.538334319426</v>
      </c>
      <c r="P1933" s="35">
        <f t="shared" si="370"/>
        <v>90763.538334319426</v>
      </c>
    </row>
    <row r="1934" spans="1:16" x14ac:dyDescent="0.4">
      <c r="A1934" s="1">
        <v>1933</v>
      </c>
      <c r="B1934" s="21">
        <v>41746</v>
      </c>
      <c r="C1934" s="43">
        <v>1</v>
      </c>
      <c r="D1934" s="23">
        <v>12691</v>
      </c>
      <c r="E1934" s="25">
        <f t="shared" si="371"/>
        <v>13546</v>
      </c>
      <c r="F1934" s="25">
        <f t="shared" si="372"/>
        <v>13497.875</v>
      </c>
      <c r="G1934" s="25">
        <f t="shared" si="361"/>
        <v>0.94022207199281371</v>
      </c>
      <c r="H1934" s="25">
        <f t="shared" si="368"/>
        <v>0.99569607902686397</v>
      </c>
      <c r="I1934" s="4">
        <f t="shared" si="362"/>
        <v>12745.857161959955</v>
      </c>
      <c r="J1934" s="25">
        <f t="shared" si="369"/>
        <v>14860.519830782387</v>
      </c>
      <c r="K1934" s="15">
        <f t="shared" si="363"/>
        <v>14796.561327810978</v>
      </c>
      <c r="L1934" s="36">
        <f t="shared" si="364"/>
        <v>-2105.5613278109777</v>
      </c>
      <c r="M1934" s="36">
        <f t="shared" si="365"/>
        <v>2105.5613278109777</v>
      </c>
      <c r="N1934" s="36">
        <f t="shared" si="366"/>
        <v>0.16590980441344083</v>
      </c>
      <c r="O1934" s="36">
        <f t="shared" si="367"/>
        <v>4433388.5051731272</v>
      </c>
      <c r="P1934" s="35">
        <f t="shared" si="370"/>
        <v>4433388.5051731272</v>
      </c>
    </row>
    <row r="1935" spans="1:16" x14ac:dyDescent="0.4">
      <c r="A1935" s="1">
        <v>1934</v>
      </c>
      <c r="B1935" s="21">
        <v>41747</v>
      </c>
      <c r="C1935" s="43">
        <v>2</v>
      </c>
      <c r="D1935" s="23">
        <v>13605</v>
      </c>
      <c r="E1935" s="25">
        <f t="shared" si="371"/>
        <v>13449.75</v>
      </c>
      <c r="F1935" s="25">
        <f t="shared" si="372"/>
        <v>13077.5</v>
      </c>
      <c r="G1935" s="25">
        <f t="shared" si="361"/>
        <v>1.0403364557445995</v>
      </c>
      <c r="H1935" s="25">
        <f t="shared" si="368"/>
        <v>0.99867359391021715</v>
      </c>
      <c r="I1935" s="4">
        <f t="shared" si="362"/>
        <v>13623.069722641649</v>
      </c>
      <c r="J1935" s="25">
        <f t="shared" si="369"/>
        <v>14860.689268666447</v>
      </c>
      <c r="K1935" s="15">
        <f t="shared" si="363"/>
        <v>14840.977959922116</v>
      </c>
      <c r="L1935" s="36">
        <f t="shared" si="364"/>
        <v>-1235.9779599221165</v>
      </c>
      <c r="M1935" s="36">
        <f t="shared" si="365"/>
        <v>1235.9779599221165</v>
      </c>
      <c r="N1935" s="36">
        <f t="shared" si="366"/>
        <v>9.0847332592584817E-2</v>
      </c>
      <c r="O1935" s="36">
        <f t="shared" si="367"/>
        <v>1527641.5174132369</v>
      </c>
      <c r="P1935" s="35">
        <f t="shared" si="370"/>
        <v>1527641.5174132369</v>
      </c>
    </row>
    <row r="1936" spans="1:16" x14ac:dyDescent="0.4">
      <c r="A1936" s="1">
        <v>1935</v>
      </c>
      <c r="B1936" s="21">
        <v>41748</v>
      </c>
      <c r="C1936" s="43">
        <v>3</v>
      </c>
      <c r="D1936" s="23">
        <v>12913</v>
      </c>
      <c r="E1936" s="25">
        <f t="shared" si="371"/>
        <v>12705.25</v>
      </c>
      <c r="F1936" s="25">
        <f t="shared" si="372"/>
        <v>13014.375</v>
      </c>
      <c r="G1936" s="25">
        <f t="shared" si="361"/>
        <v>0.99221053642606738</v>
      </c>
      <c r="H1936" s="25">
        <f t="shared" si="368"/>
        <v>1.0035496571909501</v>
      </c>
      <c r="I1936" s="4">
        <f t="shared" si="362"/>
        <v>12867.325405844847</v>
      </c>
      <c r="J1936" s="25">
        <f t="shared" si="369"/>
        <v>14860.858706550507</v>
      </c>
      <c r="K1936" s="15">
        <f t="shared" si="363"/>
        <v>14913.609660521908</v>
      </c>
      <c r="L1936" s="36">
        <f t="shared" si="364"/>
        <v>-2000.6096605219082</v>
      </c>
      <c r="M1936" s="36">
        <f t="shared" si="365"/>
        <v>2000.6096605219082</v>
      </c>
      <c r="N1936" s="36">
        <f t="shared" si="366"/>
        <v>0.15492988929930365</v>
      </c>
      <c r="O1936" s="36">
        <f t="shared" si="367"/>
        <v>4002439.0137735847</v>
      </c>
      <c r="P1936" s="35">
        <f t="shared" si="370"/>
        <v>4002439.0137735847</v>
      </c>
    </row>
    <row r="1937" spans="1:16" x14ac:dyDescent="0.4">
      <c r="A1937" s="1">
        <v>1936</v>
      </c>
      <c r="B1937" s="21">
        <v>41749</v>
      </c>
      <c r="C1937" s="43">
        <v>4</v>
      </c>
      <c r="D1937" s="23">
        <v>11612</v>
      </c>
      <c r="E1937" s="25">
        <f t="shared" si="371"/>
        <v>13323.5</v>
      </c>
      <c r="F1937" s="25">
        <f t="shared" si="372"/>
        <v>13322.25</v>
      </c>
      <c r="G1937" s="25">
        <f t="shared" si="361"/>
        <v>0.87162453789712702</v>
      </c>
      <c r="H1937" s="25">
        <f t="shared" si="368"/>
        <v>1.0020806698719684</v>
      </c>
      <c r="I1937" s="4">
        <f t="shared" si="362"/>
        <v>11587.889427588316</v>
      </c>
      <c r="J1937" s="25">
        <f t="shared" si="369"/>
        <v>14861.028144434567</v>
      </c>
      <c r="K1937" s="15">
        <f t="shared" si="363"/>
        <v>14891.949037961167</v>
      </c>
      <c r="L1937" s="36">
        <f t="shared" si="364"/>
        <v>-3279.9490379611671</v>
      </c>
      <c r="M1937" s="36">
        <f t="shared" si="365"/>
        <v>3279.9490379611671</v>
      </c>
      <c r="N1937" s="36">
        <f t="shared" si="366"/>
        <v>0.28246202531529169</v>
      </c>
      <c r="O1937" s="36">
        <f t="shared" si="367"/>
        <v>10758065.691622386</v>
      </c>
      <c r="P1937" s="35">
        <f t="shared" si="370"/>
        <v>10758065.691622386</v>
      </c>
    </row>
    <row r="1938" spans="1:16" x14ac:dyDescent="0.4">
      <c r="A1938" s="1">
        <v>1937</v>
      </c>
      <c r="B1938" s="21">
        <v>41750</v>
      </c>
      <c r="C1938" s="43">
        <v>1</v>
      </c>
      <c r="D1938" s="23">
        <v>15164</v>
      </c>
      <c r="E1938" s="25">
        <f t="shared" si="371"/>
        <v>13321</v>
      </c>
      <c r="F1938" s="25">
        <f t="shared" si="372"/>
        <v>13510</v>
      </c>
      <c r="G1938" s="25">
        <f t="shared" si="361"/>
        <v>1.1224278312361213</v>
      </c>
      <c r="H1938" s="25">
        <f t="shared" si="368"/>
        <v>0.99569607902686397</v>
      </c>
      <c r="I1938" s="4">
        <f t="shared" si="362"/>
        <v>15229.54676573641</v>
      </c>
      <c r="J1938" s="25">
        <f t="shared" si="369"/>
        <v>14861.197582318628</v>
      </c>
      <c r="K1938" s="15">
        <f t="shared" si="363"/>
        <v>14797.236162358167</v>
      </c>
      <c r="L1938" s="36">
        <f t="shared" si="364"/>
        <v>366.76383764183265</v>
      </c>
      <c r="M1938" s="36">
        <f t="shared" si="365"/>
        <v>366.76383764183265</v>
      </c>
      <c r="N1938" s="36">
        <f t="shared" si="366"/>
        <v>2.4186483621856544E-2</v>
      </c>
      <c r="O1938" s="36">
        <f t="shared" si="367"/>
        <v>134515.71260176459</v>
      </c>
      <c r="P1938" s="35">
        <f t="shared" si="370"/>
        <v>134515.71260176459</v>
      </c>
    </row>
    <row r="1939" spans="1:16" x14ac:dyDescent="0.4">
      <c r="A1939" s="1">
        <v>1938</v>
      </c>
      <c r="B1939" s="21">
        <v>41751</v>
      </c>
      <c r="C1939" s="43">
        <v>2</v>
      </c>
      <c r="D1939" s="23">
        <v>13595</v>
      </c>
      <c r="E1939" s="25">
        <f t="shared" si="371"/>
        <v>13699</v>
      </c>
      <c r="F1939" s="25">
        <f t="shared" si="372"/>
        <v>13870.375</v>
      </c>
      <c r="G1939" s="25">
        <f t="shared" si="361"/>
        <v>0.98014653533159701</v>
      </c>
      <c r="H1939" s="25">
        <f t="shared" si="368"/>
        <v>0.99867359391021715</v>
      </c>
      <c r="I1939" s="4">
        <f t="shared" si="362"/>
        <v>13613.056440963852</v>
      </c>
      <c r="J1939" s="25">
        <f t="shared" si="369"/>
        <v>14861.367020202688</v>
      </c>
      <c r="K1939" s="15">
        <f t="shared" si="363"/>
        <v>14841.654812484592</v>
      </c>
      <c r="L1939" s="36">
        <f t="shared" si="364"/>
        <v>-1246.6548124845922</v>
      </c>
      <c r="M1939" s="36">
        <f t="shared" si="365"/>
        <v>1246.6548124845922</v>
      </c>
      <c r="N1939" s="36">
        <f t="shared" si="366"/>
        <v>9.1699508090076653E-2</v>
      </c>
      <c r="O1939" s="36">
        <f t="shared" si="367"/>
        <v>1554148.2214909936</v>
      </c>
      <c r="P1939" s="35">
        <f t="shared" si="370"/>
        <v>1554148.2214909936</v>
      </c>
    </row>
    <row r="1940" spans="1:16" x14ac:dyDescent="0.4">
      <c r="A1940" s="1">
        <v>1939</v>
      </c>
      <c r="B1940" s="21">
        <v>41752</v>
      </c>
      <c r="C1940" s="43">
        <v>3</v>
      </c>
      <c r="D1940" s="23">
        <v>14425</v>
      </c>
      <c r="E1940" s="25">
        <f t="shared" si="371"/>
        <v>14041.75</v>
      </c>
      <c r="F1940" s="25">
        <f t="shared" si="372"/>
        <v>13836.125</v>
      </c>
      <c r="G1940" s="25">
        <f t="shared" si="361"/>
        <v>1.0425606880539169</v>
      </c>
      <c r="H1940" s="25">
        <f t="shared" si="368"/>
        <v>1.0035496571909501</v>
      </c>
      <c r="I1940" s="4">
        <f t="shared" si="362"/>
        <v>14373.977308085799</v>
      </c>
      <c r="J1940" s="25">
        <f t="shared" si="369"/>
        <v>14861.536458086748</v>
      </c>
      <c r="K1940" s="15">
        <f t="shared" si="363"/>
        <v>14914.289817843763</v>
      </c>
      <c r="L1940" s="36">
        <f t="shared" si="364"/>
        <v>-489.28981784376265</v>
      </c>
      <c r="M1940" s="36">
        <f t="shared" si="365"/>
        <v>489.28981784376265</v>
      </c>
      <c r="N1940" s="36">
        <f t="shared" si="366"/>
        <v>3.391957142764386E-2</v>
      </c>
      <c r="O1940" s="36">
        <f t="shared" si="367"/>
        <v>239404.52584558242</v>
      </c>
      <c r="P1940" s="35">
        <f t="shared" si="370"/>
        <v>239404.52584558242</v>
      </c>
    </row>
    <row r="1941" spans="1:16" x14ac:dyDescent="0.4">
      <c r="A1941" s="1">
        <v>1940</v>
      </c>
      <c r="B1941" s="21">
        <v>41753</v>
      </c>
      <c r="C1941" s="43">
        <v>4</v>
      </c>
      <c r="D1941" s="23">
        <v>12983</v>
      </c>
      <c r="E1941" s="25">
        <f t="shared" si="371"/>
        <v>13630.5</v>
      </c>
      <c r="F1941" s="25">
        <f t="shared" si="372"/>
        <v>13458.75</v>
      </c>
      <c r="G1941" s="25">
        <f t="shared" si="361"/>
        <v>0.96465124918733169</v>
      </c>
      <c r="H1941" s="25">
        <f t="shared" si="368"/>
        <v>1.0020806698719684</v>
      </c>
      <c r="I1941" s="4">
        <f t="shared" si="362"/>
        <v>12956.042752185593</v>
      </c>
      <c r="J1941" s="25">
        <f t="shared" si="369"/>
        <v>14861.705895970808</v>
      </c>
      <c r="K1941" s="15">
        <f t="shared" si="363"/>
        <v>14892.628199674611</v>
      </c>
      <c r="L1941" s="36">
        <f t="shared" si="364"/>
        <v>-1909.6281996746111</v>
      </c>
      <c r="M1941" s="36">
        <f t="shared" si="365"/>
        <v>1909.6281996746111</v>
      </c>
      <c r="N1941" s="36">
        <f t="shared" si="366"/>
        <v>0.1470868212026967</v>
      </c>
      <c r="O1941" s="36">
        <f t="shared" si="367"/>
        <v>3646679.8609924964</v>
      </c>
      <c r="P1941" s="35">
        <f t="shared" si="370"/>
        <v>3646679.8609924964</v>
      </c>
    </row>
    <row r="1942" spans="1:16" x14ac:dyDescent="0.4">
      <c r="A1942" s="1">
        <v>1941</v>
      </c>
      <c r="B1942" s="21">
        <v>41754</v>
      </c>
      <c r="C1942" s="43">
        <v>1</v>
      </c>
      <c r="D1942" s="23">
        <v>13519</v>
      </c>
      <c r="E1942" s="25">
        <f t="shared" si="371"/>
        <v>13287</v>
      </c>
      <c r="F1942" s="25">
        <f t="shared" si="372"/>
        <v>12990.25</v>
      </c>
      <c r="G1942" s="25">
        <f t="shared" si="361"/>
        <v>1.0407036046265468</v>
      </c>
      <c r="H1942" s="25">
        <f t="shared" si="368"/>
        <v>0.99569607902686397</v>
      </c>
      <c r="I1942" s="4">
        <f t="shared" si="362"/>
        <v>13577.436212476294</v>
      </c>
      <c r="J1942" s="25">
        <f t="shared" si="369"/>
        <v>14861.875333854867</v>
      </c>
      <c r="K1942" s="15">
        <f t="shared" si="363"/>
        <v>14797.910996905355</v>
      </c>
      <c r="L1942" s="36">
        <f t="shared" si="364"/>
        <v>-1278.9109969053552</v>
      </c>
      <c r="M1942" s="36">
        <f t="shared" si="365"/>
        <v>1278.9109969053552</v>
      </c>
      <c r="N1942" s="36">
        <f t="shared" si="366"/>
        <v>9.4601005762656648E-2</v>
      </c>
      <c r="O1942" s="36">
        <f t="shared" si="367"/>
        <v>1635613.3380054494</v>
      </c>
      <c r="P1942" s="35">
        <f t="shared" si="370"/>
        <v>1635613.3380054494</v>
      </c>
    </row>
    <row r="1943" spans="1:16" x14ac:dyDescent="0.4">
      <c r="A1943" s="1">
        <v>1942</v>
      </c>
      <c r="B1943" s="21">
        <v>41755</v>
      </c>
      <c r="C1943" s="43">
        <v>2</v>
      </c>
      <c r="D1943" s="23">
        <v>12221</v>
      </c>
      <c r="E1943" s="25">
        <f t="shared" si="371"/>
        <v>12693.5</v>
      </c>
      <c r="F1943" s="25">
        <f t="shared" si="372"/>
        <v>12672.125</v>
      </c>
      <c r="G1943" s="25">
        <f t="shared" si="361"/>
        <v>0.96440020912041191</v>
      </c>
      <c r="H1943" s="25">
        <f t="shared" si="368"/>
        <v>0.99867359391021715</v>
      </c>
      <c r="I1943" s="4">
        <f t="shared" si="362"/>
        <v>12237.231538434662</v>
      </c>
      <c r="J1943" s="25">
        <f t="shared" si="369"/>
        <v>14862.044771738927</v>
      </c>
      <c r="K1943" s="15">
        <f t="shared" si="363"/>
        <v>14842.331665047068</v>
      </c>
      <c r="L1943" s="36">
        <f t="shared" si="364"/>
        <v>-2621.3316650470679</v>
      </c>
      <c r="M1943" s="36">
        <f t="shared" si="365"/>
        <v>2621.3316650470679</v>
      </c>
      <c r="N1943" s="36">
        <f t="shared" si="366"/>
        <v>0.21449404018059634</v>
      </c>
      <c r="O1943" s="36">
        <f t="shared" si="367"/>
        <v>6871379.6981784329</v>
      </c>
      <c r="P1943" s="35">
        <f t="shared" si="370"/>
        <v>6871379.6981784329</v>
      </c>
    </row>
    <row r="1944" spans="1:16" x14ac:dyDescent="0.4">
      <c r="A1944" s="1">
        <v>1943</v>
      </c>
      <c r="B1944" s="21">
        <v>41756</v>
      </c>
      <c r="C1944" s="43">
        <v>3</v>
      </c>
      <c r="D1944" s="23">
        <v>12051</v>
      </c>
      <c r="E1944" s="25">
        <f t="shared" si="371"/>
        <v>12650.75</v>
      </c>
      <c r="F1944" s="25">
        <f t="shared" si="372"/>
        <v>12720</v>
      </c>
      <c r="G1944" s="25">
        <f t="shared" si="361"/>
        <v>0.94740566037735852</v>
      </c>
      <c r="H1944" s="25">
        <f t="shared" si="368"/>
        <v>1.0035496571909501</v>
      </c>
      <c r="I1944" s="4">
        <f t="shared" si="362"/>
        <v>12008.374387503776</v>
      </c>
      <c r="J1944" s="25">
        <f t="shared" si="369"/>
        <v>14862.214209622987</v>
      </c>
      <c r="K1944" s="15">
        <f t="shared" si="363"/>
        <v>14914.969975165617</v>
      </c>
      <c r="L1944" s="36">
        <f t="shared" si="364"/>
        <v>-2863.9699751656171</v>
      </c>
      <c r="M1944" s="36">
        <f t="shared" si="365"/>
        <v>2863.9699751656171</v>
      </c>
      <c r="N1944" s="36">
        <f t="shared" si="366"/>
        <v>0.23765413452540179</v>
      </c>
      <c r="O1944" s="36">
        <f t="shared" si="367"/>
        <v>8202324.0186501453</v>
      </c>
      <c r="P1944" s="35">
        <f t="shared" si="370"/>
        <v>8202324.0186501453</v>
      </c>
    </row>
    <row r="1945" spans="1:16" x14ac:dyDescent="0.4">
      <c r="A1945" s="1">
        <v>1944</v>
      </c>
      <c r="B1945" s="21">
        <v>41757</v>
      </c>
      <c r="C1945" s="43">
        <v>4</v>
      </c>
      <c r="D1945" s="23">
        <v>12812</v>
      </c>
      <c r="E1945" s="25">
        <f t="shared" si="371"/>
        <v>12789.25</v>
      </c>
      <c r="F1945" s="25">
        <f t="shared" si="372"/>
        <v>13023.75</v>
      </c>
      <c r="G1945" s="25">
        <f t="shared" si="361"/>
        <v>0.98374124196180057</v>
      </c>
      <c r="H1945" s="25">
        <f t="shared" si="368"/>
        <v>1.0020806698719684</v>
      </c>
      <c r="I1945" s="4">
        <f t="shared" si="362"/>
        <v>12785.397807979805</v>
      </c>
      <c r="J1945" s="25">
        <f t="shared" si="369"/>
        <v>14862.383647507047</v>
      </c>
      <c r="K1945" s="15">
        <f t="shared" si="363"/>
        <v>14893.307361388052</v>
      </c>
      <c r="L1945" s="36">
        <f t="shared" si="364"/>
        <v>-2081.3073613880515</v>
      </c>
      <c r="M1945" s="36">
        <f t="shared" si="365"/>
        <v>2081.3073613880515</v>
      </c>
      <c r="N1945" s="36">
        <f t="shared" si="366"/>
        <v>0.16244984088261408</v>
      </c>
      <c r="O1945" s="36">
        <f t="shared" si="367"/>
        <v>4331840.3325680932</v>
      </c>
      <c r="P1945" s="35">
        <f t="shared" si="370"/>
        <v>4331840.3325680932</v>
      </c>
    </row>
    <row r="1946" spans="1:16" x14ac:dyDescent="0.4">
      <c r="A1946" s="1">
        <v>1945</v>
      </c>
      <c r="B1946" s="21">
        <v>41758</v>
      </c>
      <c r="C1946" s="43">
        <v>1</v>
      </c>
      <c r="D1946" s="23">
        <v>14073</v>
      </c>
      <c r="E1946" s="25">
        <f t="shared" si="371"/>
        <v>13258.25</v>
      </c>
      <c r="F1946" s="25">
        <f t="shared" si="372"/>
        <v>13329.375</v>
      </c>
      <c r="G1946" s="25">
        <f t="shared" si="361"/>
        <v>1.0557884371922914</v>
      </c>
      <c r="H1946" s="25">
        <f t="shared" si="368"/>
        <v>0.99569607902686397</v>
      </c>
      <c r="I1946" s="4">
        <f t="shared" si="362"/>
        <v>14133.830891203408</v>
      </c>
      <c r="J1946" s="25">
        <f t="shared" si="369"/>
        <v>14862.553085391108</v>
      </c>
      <c r="K1946" s="15">
        <f t="shared" si="363"/>
        <v>14798.585831452545</v>
      </c>
      <c r="L1946" s="36">
        <f t="shared" si="364"/>
        <v>-725.58583145254488</v>
      </c>
      <c r="M1946" s="36">
        <f t="shared" si="365"/>
        <v>725.58583145254488</v>
      </c>
      <c r="N1946" s="36">
        <f t="shared" si="366"/>
        <v>5.1558717505332544E-2</v>
      </c>
      <c r="O1946" s="36">
        <f t="shared" si="367"/>
        <v>526474.79880468082</v>
      </c>
      <c r="P1946" s="35">
        <f t="shared" si="370"/>
        <v>526474.79880468082</v>
      </c>
    </row>
    <row r="1947" spans="1:16" x14ac:dyDescent="0.4">
      <c r="A1947" s="1">
        <v>1946</v>
      </c>
      <c r="B1947" s="21">
        <v>41759</v>
      </c>
      <c r="C1947" s="43">
        <v>2</v>
      </c>
      <c r="D1947" s="23">
        <v>14097</v>
      </c>
      <c r="E1947" s="25">
        <f t="shared" si="371"/>
        <v>13400.5</v>
      </c>
      <c r="F1947" s="25">
        <f t="shared" si="372"/>
        <v>13139.75</v>
      </c>
      <c r="G1947" s="25">
        <f t="shared" si="361"/>
        <v>1.0728514621663274</v>
      </c>
      <c r="H1947" s="25">
        <f t="shared" si="368"/>
        <v>0.99867359391021715</v>
      </c>
      <c r="I1947" s="4">
        <f t="shared" si="362"/>
        <v>14115.723181189218</v>
      </c>
      <c r="J1947" s="25">
        <f t="shared" si="369"/>
        <v>14862.722523275168</v>
      </c>
      <c r="K1947" s="15">
        <f t="shared" si="363"/>
        <v>14843.008517609544</v>
      </c>
      <c r="L1947" s="36">
        <f t="shared" si="364"/>
        <v>-746.00851760954356</v>
      </c>
      <c r="M1947" s="36">
        <f t="shared" si="365"/>
        <v>746.00851760954356</v>
      </c>
      <c r="N1947" s="36">
        <f t="shared" si="366"/>
        <v>5.2919665007416017E-2</v>
      </c>
      <c r="O1947" s="36">
        <f t="shared" si="367"/>
        <v>556528.70834598865</v>
      </c>
      <c r="P1947" s="35">
        <f t="shared" si="370"/>
        <v>556528.70834598865</v>
      </c>
    </row>
    <row r="1948" spans="1:16" x14ac:dyDescent="0.4">
      <c r="A1948" s="1">
        <v>1947</v>
      </c>
      <c r="B1948" s="21">
        <v>41760</v>
      </c>
      <c r="C1948" s="43">
        <v>3</v>
      </c>
      <c r="D1948" s="23">
        <v>12620</v>
      </c>
      <c r="E1948" s="25">
        <f t="shared" si="371"/>
        <v>12879</v>
      </c>
      <c r="F1948" s="25">
        <f t="shared" si="372"/>
        <v>12549.125</v>
      </c>
      <c r="G1948" s="25">
        <f t="shared" si="361"/>
        <v>1.0056478041297701</v>
      </c>
      <c r="H1948" s="25">
        <f t="shared" si="368"/>
        <v>1.0035496571909501</v>
      </c>
      <c r="I1948" s="4">
        <f t="shared" si="362"/>
        <v>12575.361776640748</v>
      </c>
      <c r="J1948" s="25">
        <f t="shared" si="369"/>
        <v>14862.891961159228</v>
      </c>
      <c r="K1948" s="15">
        <f t="shared" si="363"/>
        <v>14915.650132487472</v>
      </c>
      <c r="L1948" s="36">
        <f t="shared" si="364"/>
        <v>-2295.6501324874716</v>
      </c>
      <c r="M1948" s="36">
        <f t="shared" si="365"/>
        <v>2295.6501324874716</v>
      </c>
      <c r="N1948" s="36">
        <f t="shared" si="366"/>
        <v>0.18190571572800884</v>
      </c>
      <c r="O1948" s="36">
        <f t="shared" si="367"/>
        <v>5270009.530789746</v>
      </c>
      <c r="P1948" s="35">
        <f t="shared" si="370"/>
        <v>5270009.530789746</v>
      </c>
    </row>
    <row r="1949" spans="1:16" x14ac:dyDescent="0.4">
      <c r="A1949" s="1">
        <v>1948</v>
      </c>
      <c r="B1949" s="21">
        <v>41761</v>
      </c>
      <c r="C1949" s="43">
        <v>4</v>
      </c>
      <c r="D1949" s="23">
        <v>10726</v>
      </c>
      <c r="E1949" s="25">
        <f t="shared" si="371"/>
        <v>12219.25</v>
      </c>
      <c r="F1949" s="25">
        <f t="shared" si="372"/>
        <v>12000.375</v>
      </c>
      <c r="G1949" s="25">
        <f t="shared" si="361"/>
        <v>0.89380540191452351</v>
      </c>
      <c r="H1949" s="25">
        <f t="shared" si="368"/>
        <v>1.0020806698719684</v>
      </c>
      <c r="I1949" s="4">
        <f t="shared" si="362"/>
        <v>10703.729073399265</v>
      </c>
      <c r="J1949" s="25">
        <f t="shared" si="369"/>
        <v>14863.061399043288</v>
      </c>
      <c r="K1949" s="15">
        <f t="shared" si="363"/>
        <v>14893.986523101496</v>
      </c>
      <c r="L1949" s="36">
        <f t="shared" si="364"/>
        <v>-4167.9865231014955</v>
      </c>
      <c r="M1949" s="36">
        <f t="shared" si="365"/>
        <v>4167.9865231014955</v>
      </c>
      <c r="N1949" s="36">
        <f t="shared" si="366"/>
        <v>0.38858722012879876</v>
      </c>
      <c r="O1949" s="36">
        <f t="shared" si="367"/>
        <v>17372111.656755693</v>
      </c>
      <c r="P1949" s="35">
        <f t="shared" si="370"/>
        <v>17372111.656755693</v>
      </c>
    </row>
    <row r="1950" spans="1:16" x14ac:dyDescent="0.4">
      <c r="A1950" s="1">
        <v>1949</v>
      </c>
      <c r="B1950" s="21">
        <v>41762</v>
      </c>
      <c r="C1950" s="43">
        <v>1</v>
      </c>
      <c r="D1950" s="23">
        <v>11434</v>
      </c>
      <c r="E1950" s="25">
        <f t="shared" si="371"/>
        <v>11781.5</v>
      </c>
      <c r="F1950" s="25">
        <f t="shared" si="372"/>
        <v>11793.875</v>
      </c>
      <c r="G1950" s="25">
        <f t="shared" si="361"/>
        <v>0.96948627995463743</v>
      </c>
      <c r="H1950" s="25">
        <f t="shared" si="368"/>
        <v>0.99569607902686397</v>
      </c>
      <c r="I1950" s="4">
        <f t="shared" si="362"/>
        <v>11483.423748313777</v>
      </c>
      <c r="J1950" s="25">
        <f t="shared" si="369"/>
        <v>14863.230836927349</v>
      </c>
      <c r="K1950" s="15">
        <f t="shared" si="363"/>
        <v>14799.260665999735</v>
      </c>
      <c r="L1950" s="36">
        <f t="shared" si="364"/>
        <v>-3365.2606659997346</v>
      </c>
      <c r="M1950" s="36">
        <f t="shared" si="365"/>
        <v>3365.2606659997346</v>
      </c>
      <c r="N1950" s="36">
        <f t="shared" si="366"/>
        <v>0.29432050603461035</v>
      </c>
      <c r="O1950" s="36">
        <f t="shared" si="367"/>
        <v>11324979.350124978</v>
      </c>
      <c r="P1950" s="35">
        <f t="shared" si="370"/>
        <v>11324979.350124978</v>
      </c>
    </row>
    <row r="1951" spans="1:16" x14ac:dyDescent="0.4">
      <c r="A1951" s="1">
        <v>1950</v>
      </c>
      <c r="B1951" s="21">
        <v>41763</v>
      </c>
      <c r="C1951" s="43">
        <v>2</v>
      </c>
      <c r="D1951" s="23">
        <v>12346</v>
      </c>
      <c r="E1951" s="25">
        <f t="shared" si="371"/>
        <v>11806.25</v>
      </c>
      <c r="F1951" s="25">
        <f t="shared" si="372"/>
        <v>12250.625</v>
      </c>
      <c r="G1951" s="25">
        <f t="shared" si="361"/>
        <v>1.0077853170756594</v>
      </c>
      <c r="H1951" s="25">
        <f t="shared" si="368"/>
        <v>0.99867359391021715</v>
      </c>
      <c r="I1951" s="4">
        <f t="shared" si="362"/>
        <v>12362.397559407114</v>
      </c>
      <c r="J1951" s="25">
        <f t="shared" si="369"/>
        <v>14863.400274811409</v>
      </c>
      <c r="K1951" s="15">
        <f t="shared" si="363"/>
        <v>14843.685370172019</v>
      </c>
      <c r="L1951" s="36">
        <f t="shared" si="364"/>
        <v>-2497.6853701720192</v>
      </c>
      <c r="M1951" s="36">
        <f t="shared" si="365"/>
        <v>2497.6853701720192</v>
      </c>
      <c r="N1951" s="36">
        <f t="shared" si="366"/>
        <v>0.20230725499530369</v>
      </c>
      <c r="O1951" s="36">
        <f t="shared" si="367"/>
        <v>6238432.2083713366</v>
      </c>
      <c r="P1951" s="35">
        <f t="shared" si="370"/>
        <v>6238432.2083713366</v>
      </c>
    </row>
    <row r="1952" spans="1:16" x14ac:dyDescent="0.4">
      <c r="A1952" s="1">
        <v>1951</v>
      </c>
      <c r="B1952" s="21">
        <v>41764</v>
      </c>
      <c r="C1952" s="43">
        <v>3</v>
      </c>
      <c r="D1952" s="23">
        <v>12719</v>
      </c>
      <c r="E1952" s="25">
        <f t="shared" si="371"/>
        <v>12695</v>
      </c>
      <c r="F1952" s="25">
        <f t="shared" si="372"/>
        <v>13377.75</v>
      </c>
      <c r="G1952" s="25">
        <f t="shared" si="361"/>
        <v>0.95075778811833078</v>
      </c>
      <c r="H1952" s="25">
        <f t="shared" si="368"/>
        <v>1.0035496571909501</v>
      </c>
      <c r="I1952" s="4">
        <f t="shared" si="362"/>
        <v>12674.011603573192</v>
      </c>
      <c r="J1952" s="25">
        <f t="shared" si="369"/>
        <v>14863.569712695469</v>
      </c>
      <c r="K1952" s="15">
        <f t="shared" si="363"/>
        <v>14916.330289809328</v>
      </c>
      <c r="L1952" s="36">
        <f t="shared" si="364"/>
        <v>-2197.330289809328</v>
      </c>
      <c r="M1952" s="36">
        <f t="shared" si="365"/>
        <v>2197.330289809328</v>
      </c>
      <c r="N1952" s="36">
        <f t="shared" si="366"/>
        <v>0.17275967370149603</v>
      </c>
      <c r="O1952" s="36">
        <f t="shared" si="367"/>
        <v>4828260.402513545</v>
      </c>
      <c r="P1952" s="35">
        <f t="shared" si="370"/>
        <v>4828260.402513545</v>
      </c>
    </row>
    <row r="1953" spans="1:16" x14ac:dyDescent="0.4">
      <c r="A1953" s="1">
        <v>1952</v>
      </c>
      <c r="B1953" s="21">
        <v>41765</v>
      </c>
      <c r="C1953" s="43">
        <v>4</v>
      </c>
      <c r="D1953" s="23">
        <v>14281</v>
      </c>
      <c r="E1953" s="25">
        <f t="shared" si="371"/>
        <v>14060.5</v>
      </c>
      <c r="F1953" s="25">
        <f t="shared" si="372"/>
        <v>14349.625</v>
      </c>
      <c r="G1953" s="25">
        <f t="shared" si="361"/>
        <v>0.99521764506041099</v>
      </c>
      <c r="H1953" s="25">
        <f t="shared" si="368"/>
        <v>1.0020806698719684</v>
      </c>
      <c r="I1953" s="4">
        <f t="shared" si="362"/>
        <v>14251.347650309053</v>
      </c>
      <c r="J1953" s="25">
        <f t="shared" si="369"/>
        <v>14863.739150579528</v>
      </c>
      <c r="K1953" s="15">
        <f t="shared" si="363"/>
        <v>14894.665684814936</v>
      </c>
      <c r="L1953" s="36">
        <f t="shared" si="364"/>
        <v>-613.66568481493596</v>
      </c>
      <c r="M1953" s="36">
        <f t="shared" si="365"/>
        <v>613.66568481493596</v>
      </c>
      <c r="N1953" s="36">
        <f t="shared" si="366"/>
        <v>4.2970778293882496E-2</v>
      </c>
      <c r="O1953" s="36">
        <f t="shared" si="367"/>
        <v>376585.57271938433</v>
      </c>
      <c r="P1953" s="35">
        <f t="shared" si="370"/>
        <v>376585.57271938433</v>
      </c>
    </row>
    <row r="1954" spans="1:16" x14ac:dyDescent="0.4">
      <c r="A1954" s="1">
        <v>1953</v>
      </c>
      <c r="B1954" s="21">
        <v>41766</v>
      </c>
      <c r="C1954" s="43">
        <v>1</v>
      </c>
      <c r="D1954" s="23">
        <v>16896</v>
      </c>
      <c r="E1954" s="25">
        <f t="shared" si="371"/>
        <v>14638.75</v>
      </c>
      <c r="F1954" s="25">
        <f t="shared" si="372"/>
        <v>14807.75</v>
      </c>
      <c r="G1954" s="25">
        <f t="shared" si="361"/>
        <v>1.1410241258800291</v>
      </c>
      <c r="H1954" s="25">
        <f t="shared" si="368"/>
        <v>0.99569607902686397</v>
      </c>
      <c r="I1954" s="4">
        <f t="shared" si="362"/>
        <v>16969.033378652228</v>
      </c>
      <c r="J1954" s="25">
        <f t="shared" si="369"/>
        <v>14863.908588463588</v>
      </c>
      <c r="K1954" s="15">
        <f t="shared" si="363"/>
        <v>14799.935500546922</v>
      </c>
      <c r="L1954" s="36">
        <f t="shared" si="364"/>
        <v>2096.0644994530776</v>
      </c>
      <c r="M1954" s="36">
        <f t="shared" si="365"/>
        <v>2096.0644994530776</v>
      </c>
      <c r="N1954" s="36">
        <f t="shared" si="366"/>
        <v>0.12405684774225127</v>
      </c>
      <c r="O1954" s="36">
        <f t="shared" si="367"/>
        <v>4393486.3858674811</v>
      </c>
      <c r="P1954" s="35">
        <f t="shared" si="370"/>
        <v>4393486.3858674811</v>
      </c>
    </row>
    <row r="1955" spans="1:16" x14ac:dyDescent="0.4">
      <c r="A1955" s="1">
        <v>1954</v>
      </c>
      <c r="B1955" s="21">
        <v>41767</v>
      </c>
      <c r="C1955" s="43">
        <v>2</v>
      </c>
      <c r="D1955" s="23">
        <v>14659</v>
      </c>
      <c r="E1955" s="25">
        <f t="shared" si="371"/>
        <v>14976.75</v>
      </c>
      <c r="F1955" s="25">
        <f t="shared" si="372"/>
        <v>14865.125</v>
      </c>
      <c r="G1955" s="25">
        <f t="shared" si="361"/>
        <v>0.9861336517520034</v>
      </c>
      <c r="H1955" s="25">
        <f t="shared" si="368"/>
        <v>0.99867359391021715</v>
      </c>
      <c r="I1955" s="4">
        <f t="shared" si="362"/>
        <v>14678.469611481361</v>
      </c>
      <c r="J1955" s="25">
        <f t="shared" si="369"/>
        <v>14864.078026347648</v>
      </c>
      <c r="K1955" s="15">
        <f t="shared" si="363"/>
        <v>14844.362222734493</v>
      </c>
      <c r="L1955" s="36">
        <f t="shared" si="364"/>
        <v>-185.36222273449312</v>
      </c>
      <c r="M1955" s="36">
        <f t="shared" si="365"/>
        <v>185.36222273449312</v>
      </c>
      <c r="N1955" s="36">
        <f t="shared" si="366"/>
        <v>1.2644943224946662E-2</v>
      </c>
      <c r="O1955" s="36">
        <f t="shared" si="367"/>
        <v>34359.153617071839</v>
      </c>
      <c r="P1955" s="35">
        <f t="shared" si="370"/>
        <v>34359.153617071839</v>
      </c>
    </row>
    <row r="1956" spans="1:16" x14ac:dyDescent="0.4">
      <c r="A1956" s="1">
        <v>1955</v>
      </c>
      <c r="B1956" s="21">
        <v>41768</v>
      </c>
      <c r="C1956" s="43">
        <v>3</v>
      </c>
      <c r="D1956" s="23">
        <v>14071</v>
      </c>
      <c r="E1956" s="25">
        <f t="shared" si="371"/>
        <v>14753.5</v>
      </c>
      <c r="F1956" s="25">
        <f t="shared" si="372"/>
        <v>13958.5</v>
      </c>
      <c r="G1956" s="25">
        <f t="shared" si="361"/>
        <v>1.0080596052584447</v>
      </c>
      <c r="H1956" s="25">
        <f t="shared" si="368"/>
        <v>1.0035496571909501</v>
      </c>
      <c r="I1956" s="4">
        <f t="shared" si="362"/>
        <v>14021.229442084941</v>
      </c>
      <c r="J1956" s="25">
        <f t="shared" si="369"/>
        <v>14864.247464231708</v>
      </c>
      <c r="K1956" s="15">
        <f t="shared" si="363"/>
        <v>14917.010447131181</v>
      </c>
      <c r="L1956" s="36">
        <f t="shared" si="364"/>
        <v>-846.01044713118063</v>
      </c>
      <c r="M1956" s="36">
        <f t="shared" si="365"/>
        <v>846.01044713118063</v>
      </c>
      <c r="N1956" s="36">
        <f t="shared" si="366"/>
        <v>6.0124401046917818E-2</v>
      </c>
      <c r="O1956" s="36">
        <f t="shared" si="367"/>
        <v>715733.67665510019</v>
      </c>
      <c r="P1956" s="35">
        <f t="shared" si="370"/>
        <v>715733.67665510019</v>
      </c>
    </row>
    <row r="1957" spans="1:16" x14ac:dyDescent="0.4">
      <c r="A1957" s="1">
        <v>1956</v>
      </c>
      <c r="B1957" s="21">
        <v>41769</v>
      </c>
      <c r="C1957" s="43">
        <v>4</v>
      </c>
      <c r="D1957" s="23">
        <v>13388</v>
      </c>
      <c r="E1957" s="25">
        <f t="shared" si="371"/>
        <v>13163.5</v>
      </c>
      <c r="F1957" s="25">
        <f t="shared" si="372"/>
        <v>13056.75</v>
      </c>
      <c r="G1957" s="25">
        <f t="shared" si="361"/>
        <v>1.0253700193386563</v>
      </c>
      <c r="H1957" s="25">
        <f t="shared" si="368"/>
        <v>1.0020806698719684</v>
      </c>
      <c r="I1957" s="4">
        <f t="shared" si="362"/>
        <v>13360.201830567721</v>
      </c>
      <c r="J1957" s="25">
        <f t="shared" si="369"/>
        <v>14864.416902115769</v>
      </c>
      <c r="K1957" s="15">
        <f t="shared" si="363"/>
        <v>14895.344846528378</v>
      </c>
      <c r="L1957" s="36">
        <f t="shared" si="364"/>
        <v>-1507.3448465283782</v>
      </c>
      <c r="M1957" s="36">
        <f t="shared" si="365"/>
        <v>1507.3448465283782</v>
      </c>
      <c r="N1957" s="36">
        <f t="shared" si="366"/>
        <v>0.11258924757457262</v>
      </c>
      <c r="O1957" s="36">
        <f t="shared" si="367"/>
        <v>2272088.48635566</v>
      </c>
      <c r="P1957" s="35">
        <f t="shared" si="370"/>
        <v>2272088.48635566</v>
      </c>
    </row>
    <row r="1958" spans="1:16" x14ac:dyDescent="0.4">
      <c r="A1958" s="1">
        <v>1957</v>
      </c>
      <c r="B1958" s="21">
        <v>41770</v>
      </c>
      <c r="C1958" s="43">
        <v>1</v>
      </c>
      <c r="D1958" s="23">
        <v>10536</v>
      </c>
      <c r="E1958" s="25">
        <f t="shared" si="371"/>
        <v>12950</v>
      </c>
      <c r="F1958" s="25">
        <f t="shared" si="372"/>
        <v>12949.25</v>
      </c>
      <c r="G1958" s="25">
        <f t="shared" si="361"/>
        <v>0.81363785547425527</v>
      </c>
      <c r="H1958" s="25">
        <f t="shared" si="368"/>
        <v>0.99569607902686397</v>
      </c>
      <c r="I1958" s="4">
        <f t="shared" si="362"/>
        <v>10581.542121062965</v>
      </c>
      <c r="J1958" s="25">
        <f t="shared" si="369"/>
        <v>14864.586339999829</v>
      </c>
      <c r="K1958" s="15">
        <f t="shared" si="363"/>
        <v>14800.610335094112</v>
      </c>
      <c r="L1958" s="36">
        <f t="shared" si="364"/>
        <v>-4264.6103350941121</v>
      </c>
      <c r="M1958" s="36">
        <f t="shared" si="365"/>
        <v>4264.6103350941121</v>
      </c>
      <c r="N1958" s="36">
        <f t="shared" si="366"/>
        <v>0.40476559748425511</v>
      </c>
      <c r="O1958" s="36">
        <f t="shared" si="367"/>
        <v>18186901.310191516</v>
      </c>
      <c r="P1958" s="35">
        <f t="shared" si="370"/>
        <v>18186901.310191516</v>
      </c>
    </row>
    <row r="1959" spans="1:16" x14ac:dyDescent="0.4">
      <c r="A1959" s="1">
        <v>1958</v>
      </c>
      <c r="B1959" s="21">
        <v>41771</v>
      </c>
      <c r="C1959" s="43">
        <v>2</v>
      </c>
      <c r="D1959" s="23">
        <v>13805</v>
      </c>
      <c r="E1959" s="25">
        <f t="shared" si="371"/>
        <v>12948.5</v>
      </c>
      <c r="F1959" s="25">
        <f t="shared" si="372"/>
        <v>13195.125</v>
      </c>
      <c r="G1959" s="25">
        <f t="shared" si="361"/>
        <v>1.0462197212985858</v>
      </c>
      <c r="H1959" s="25">
        <f t="shared" si="368"/>
        <v>0.99867359391021715</v>
      </c>
      <c r="I1959" s="4">
        <f t="shared" si="362"/>
        <v>13823.335356197571</v>
      </c>
      <c r="J1959" s="25">
        <f t="shared" si="369"/>
        <v>14864.755777883889</v>
      </c>
      <c r="K1959" s="15">
        <f t="shared" si="363"/>
        <v>14845.039075296969</v>
      </c>
      <c r="L1959" s="36">
        <f t="shared" si="364"/>
        <v>-1040.0390752969688</v>
      </c>
      <c r="M1959" s="36">
        <f t="shared" si="365"/>
        <v>1040.0390752969688</v>
      </c>
      <c r="N1959" s="36">
        <f t="shared" si="366"/>
        <v>7.5337854059903578E-2</v>
      </c>
      <c r="O1959" s="36">
        <f t="shared" si="367"/>
        <v>1081681.278144574</v>
      </c>
      <c r="P1959" s="35">
        <f t="shared" si="370"/>
        <v>1081681.278144574</v>
      </c>
    </row>
    <row r="1960" spans="1:16" x14ac:dyDescent="0.4">
      <c r="A1960" s="1">
        <v>1959</v>
      </c>
      <c r="B1960" s="21">
        <v>41772</v>
      </c>
      <c r="C1960" s="43">
        <v>3</v>
      </c>
      <c r="D1960" s="23">
        <v>14065</v>
      </c>
      <c r="E1960" s="25">
        <f t="shared" si="371"/>
        <v>13441.75</v>
      </c>
      <c r="F1960" s="25">
        <f t="shared" si="372"/>
        <v>13468.875</v>
      </c>
      <c r="G1960" s="25">
        <f t="shared" si="361"/>
        <v>1.044259450028306</v>
      </c>
      <c r="H1960" s="25">
        <f t="shared" si="368"/>
        <v>1.0035496571909501</v>
      </c>
      <c r="I1960" s="4">
        <f t="shared" si="362"/>
        <v>14015.250664695097</v>
      </c>
      <c r="J1960" s="25">
        <f t="shared" si="369"/>
        <v>14864.925215767949</v>
      </c>
      <c r="K1960" s="15">
        <f t="shared" si="363"/>
        <v>14917.690604453035</v>
      </c>
      <c r="L1960" s="36">
        <f t="shared" si="364"/>
        <v>-852.69060445303512</v>
      </c>
      <c r="M1960" s="36">
        <f t="shared" si="365"/>
        <v>852.69060445303512</v>
      </c>
      <c r="N1960" s="36">
        <f t="shared" si="366"/>
        <v>6.0624998539142202E-2</v>
      </c>
      <c r="O1960" s="36">
        <f t="shared" si="367"/>
        <v>727081.26692248241</v>
      </c>
      <c r="P1960" s="35">
        <f t="shared" si="370"/>
        <v>727081.26692248241</v>
      </c>
    </row>
    <row r="1961" spans="1:16" x14ac:dyDescent="0.4">
      <c r="A1961" s="1">
        <v>1960</v>
      </c>
      <c r="B1961" s="21">
        <v>41773</v>
      </c>
      <c r="C1961" s="43">
        <v>4</v>
      </c>
      <c r="D1961" s="23">
        <v>15361</v>
      </c>
      <c r="E1961" s="25">
        <f t="shared" si="371"/>
        <v>13496</v>
      </c>
      <c r="F1961" s="25">
        <f t="shared" si="372"/>
        <v>13492</v>
      </c>
      <c r="G1961" s="25">
        <f t="shared" si="361"/>
        <v>1.1385265342425142</v>
      </c>
      <c r="H1961" s="25">
        <f t="shared" si="368"/>
        <v>1.0020806698719684</v>
      </c>
      <c r="I1961" s="4">
        <f t="shared" si="362"/>
        <v>15329.105192661395</v>
      </c>
      <c r="J1961" s="25">
        <f t="shared" si="369"/>
        <v>14865.09465365201</v>
      </c>
      <c r="K1961" s="15">
        <f t="shared" si="363"/>
        <v>14896.024008241822</v>
      </c>
      <c r="L1961" s="36">
        <f t="shared" si="364"/>
        <v>464.97599175817777</v>
      </c>
      <c r="M1961" s="36">
        <f t="shared" si="365"/>
        <v>464.97599175817777</v>
      </c>
      <c r="N1961" s="36">
        <f t="shared" si="366"/>
        <v>3.026990376656323E-2</v>
      </c>
      <c r="O1961" s="36">
        <f t="shared" si="367"/>
        <v>216202.67291150099</v>
      </c>
      <c r="P1961" s="35">
        <f t="shared" si="370"/>
        <v>216202.67291150099</v>
      </c>
    </row>
    <row r="1962" spans="1:16" x14ac:dyDescent="0.4">
      <c r="A1962" s="1">
        <v>1961</v>
      </c>
      <c r="B1962" s="21">
        <v>41774</v>
      </c>
      <c r="C1962" s="43">
        <v>1</v>
      </c>
      <c r="D1962" s="23">
        <v>10753</v>
      </c>
      <c r="E1962" s="25">
        <f t="shared" si="371"/>
        <v>13488</v>
      </c>
      <c r="F1962" s="25">
        <f t="shared" si="372"/>
        <v>13284.875</v>
      </c>
      <c r="G1962" s="25">
        <f t="shared" si="361"/>
        <v>0.80941672390594566</v>
      </c>
      <c r="H1962" s="25">
        <f t="shared" si="368"/>
        <v>0.99569607902686397</v>
      </c>
      <c r="I1962" s="4">
        <f t="shared" si="362"/>
        <v>10799.480108939832</v>
      </c>
      <c r="J1962" s="25">
        <f t="shared" si="369"/>
        <v>14865.264091536068</v>
      </c>
      <c r="K1962" s="15">
        <f t="shared" si="363"/>
        <v>14801.2851696413</v>
      </c>
      <c r="L1962" s="36">
        <f t="shared" si="364"/>
        <v>-4048.2851696412999</v>
      </c>
      <c r="M1962" s="36">
        <f t="shared" si="365"/>
        <v>4048.2851696412999</v>
      </c>
      <c r="N1962" s="36">
        <f t="shared" si="366"/>
        <v>0.37647960286815774</v>
      </c>
      <c r="O1962" s="36">
        <f t="shared" si="367"/>
        <v>16388612.814737689</v>
      </c>
      <c r="P1962" s="35">
        <f t="shared" si="370"/>
        <v>16388612.814737689</v>
      </c>
    </row>
    <row r="1963" spans="1:16" x14ac:dyDescent="0.4">
      <c r="A1963" s="1">
        <v>1962</v>
      </c>
      <c r="B1963" s="21">
        <v>41775</v>
      </c>
      <c r="C1963" s="43">
        <v>2</v>
      </c>
      <c r="D1963" s="23">
        <v>13773</v>
      </c>
      <c r="E1963" s="25">
        <f t="shared" si="371"/>
        <v>13081.75</v>
      </c>
      <c r="F1963" s="25">
        <f t="shared" si="372"/>
        <v>12616.375</v>
      </c>
      <c r="G1963" s="25">
        <f t="shared" si="361"/>
        <v>1.0916764918607762</v>
      </c>
      <c r="H1963" s="25">
        <f t="shared" si="368"/>
        <v>0.99867359391021715</v>
      </c>
      <c r="I1963" s="4">
        <f t="shared" si="362"/>
        <v>13791.292854828624</v>
      </c>
      <c r="J1963" s="25">
        <f t="shared" si="369"/>
        <v>14865.433529420128</v>
      </c>
      <c r="K1963" s="15">
        <f t="shared" si="363"/>
        <v>14845.715927859443</v>
      </c>
      <c r="L1963" s="36">
        <f t="shared" si="364"/>
        <v>-1072.7159278594427</v>
      </c>
      <c r="M1963" s="36">
        <f t="shared" si="365"/>
        <v>1072.7159278594427</v>
      </c>
      <c r="N1963" s="36">
        <f t="shared" si="366"/>
        <v>7.7885422773501967E-2</v>
      </c>
      <c r="O1963" s="36">
        <f t="shared" si="367"/>
        <v>1150719.4618833449</v>
      </c>
      <c r="P1963" s="35">
        <f t="shared" si="370"/>
        <v>1150719.4618833449</v>
      </c>
    </row>
    <row r="1964" spans="1:16" x14ac:dyDescent="0.4">
      <c r="A1964" s="1">
        <v>1963</v>
      </c>
      <c r="B1964" s="21">
        <v>41776</v>
      </c>
      <c r="C1964" s="43">
        <v>3</v>
      </c>
      <c r="D1964" s="23">
        <v>12440</v>
      </c>
      <c r="E1964" s="25">
        <f t="shared" si="371"/>
        <v>12151</v>
      </c>
      <c r="F1964" s="25">
        <f t="shared" si="372"/>
        <v>12568.25</v>
      </c>
      <c r="G1964" s="25">
        <f t="shared" si="361"/>
        <v>0.98979571539394906</v>
      </c>
      <c r="H1964" s="25">
        <f t="shared" si="368"/>
        <v>1.0035496571909501</v>
      </c>
      <c r="I1964" s="4">
        <f t="shared" si="362"/>
        <v>12395.998454945397</v>
      </c>
      <c r="J1964" s="25">
        <f t="shared" si="369"/>
        <v>14865.602967304188</v>
      </c>
      <c r="K1964" s="15">
        <f t="shared" si="363"/>
        <v>14918.37076177489</v>
      </c>
      <c r="L1964" s="36">
        <f t="shared" si="364"/>
        <v>-2478.3707617748896</v>
      </c>
      <c r="M1964" s="36">
        <f t="shared" si="365"/>
        <v>2478.3707617748896</v>
      </c>
      <c r="N1964" s="36">
        <f t="shared" si="366"/>
        <v>0.1992259454802966</v>
      </c>
      <c r="O1964" s="36">
        <f t="shared" si="367"/>
        <v>6142321.6328206463</v>
      </c>
      <c r="P1964" s="35">
        <f t="shared" si="370"/>
        <v>6142321.6328206463</v>
      </c>
    </row>
    <row r="1965" spans="1:16" x14ac:dyDescent="0.4">
      <c r="A1965" s="1">
        <v>1964</v>
      </c>
      <c r="B1965" s="21">
        <v>41777</v>
      </c>
      <c r="C1965" s="43">
        <v>4</v>
      </c>
      <c r="D1965" s="23">
        <v>11638</v>
      </c>
      <c r="E1965" s="25">
        <f t="shared" si="371"/>
        <v>12985.5</v>
      </c>
      <c r="F1965" s="25">
        <f t="shared" si="372"/>
        <v>13073.25</v>
      </c>
      <c r="G1965" s="25">
        <f t="shared" ref="G1965:G2028" si="373">D1965/F1965</f>
        <v>0.89021475149637619</v>
      </c>
      <c r="H1965" s="25">
        <f t="shared" si="368"/>
        <v>1.0020806698719684</v>
      </c>
      <c r="I1965" s="4">
        <f t="shared" ref="I1965:I2028" si="374">D1965/H1965</f>
        <v>11613.835442496798</v>
      </c>
      <c r="J1965" s="25">
        <f t="shared" si="369"/>
        <v>14865.772405188249</v>
      </c>
      <c r="K1965" s="15">
        <f t="shared" ref="K1965:K2028" si="375">H1965*J1965</f>
        <v>14896.703169955263</v>
      </c>
      <c r="L1965" s="36">
        <f t="shared" ref="L1965:L2028" si="376">D1965-K1965</f>
        <v>-3258.7031699552626</v>
      </c>
      <c r="M1965" s="36">
        <f t="shared" ref="M1965:M2028" si="377">ABS(L1965)</f>
        <v>3258.7031699552626</v>
      </c>
      <c r="N1965" s="36">
        <f t="shared" ref="N1965:N2028" si="378">M1965/D1965</f>
        <v>0.28000542790473126</v>
      </c>
      <c r="O1965" s="36">
        <f t="shared" ref="O1965:O2028" si="379">L1965^2</f>
        <v>10619146.349876476</v>
      </c>
      <c r="P1965" s="35">
        <f t="shared" si="370"/>
        <v>10619146.349876476</v>
      </c>
    </row>
    <row r="1966" spans="1:16" x14ac:dyDescent="0.4">
      <c r="A1966" s="1">
        <v>1965</v>
      </c>
      <c r="B1966" s="21">
        <v>41778</v>
      </c>
      <c r="C1966" s="43">
        <v>1</v>
      </c>
      <c r="D1966" s="23">
        <v>14091</v>
      </c>
      <c r="E1966" s="25">
        <f t="shared" si="371"/>
        <v>13161</v>
      </c>
      <c r="F1966" s="25">
        <f t="shared" si="372"/>
        <v>13439.625</v>
      </c>
      <c r="G1966" s="25">
        <f t="shared" si="373"/>
        <v>1.0484667540947012</v>
      </c>
      <c r="H1966" s="25">
        <f t="shared" si="368"/>
        <v>0.99569607902686397</v>
      </c>
      <c r="I1966" s="4">
        <f t="shared" si="374"/>
        <v>14151.908696649416</v>
      </c>
      <c r="J1966" s="25">
        <f t="shared" si="369"/>
        <v>14865.941843072309</v>
      </c>
      <c r="K1966" s="15">
        <f t="shared" si="375"/>
        <v>14801.96000418849</v>
      </c>
      <c r="L1966" s="36">
        <f t="shared" si="376"/>
        <v>-710.96000418848962</v>
      </c>
      <c r="M1966" s="36">
        <f t="shared" si="377"/>
        <v>710.96000418848962</v>
      </c>
      <c r="N1966" s="36">
        <f t="shared" si="378"/>
        <v>5.0454900588211594E-2</v>
      </c>
      <c r="O1966" s="36">
        <f t="shared" si="379"/>
        <v>505464.12755569717</v>
      </c>
      <c r="P1966" s="35">
        <f t="shared" si="370"/>
        <v>505464.12755569717</v>
      </c>
    </row>
    <row r="1967" spans="1:16" x14ac:dyDescent="0.4">
      <c r="A1967" s="1">
        <v>1966</v>
      </c>
      <c r="B1967" s="21">
        <v>41779</v>
      </c>
      <c r="C1967" s="43">
        <v>2</v>
      </c>
      <c r="D1967" s="23">
        <v>14475</v>
      </c>
      <c r="E1967" s="25">
        <f t="shared" si="371"/>
        <v>13718.25</v>
      </c>
      <c r="F1967" s="25">
        <f t="shared" si="372"/>
        <v>13707.125</v>
      </c>
      <c r="G1967" s="25">
        <f t="shared" si="373"/>
        <v>1.0560201355134646</v>
      </c>
      <c r="H1967" s="25">
        <f t="shared" si="368"/>
        <v>0.99867359391021715</v>
      </c>
      <c r="I1967" s="4">
        <f t="shared" si="374"/>
        <v>14494.225228609912</v>
      </c>
      <c r="J1967" s="25">
        <f t="shared" si="369"/>
        <v>14866.111280956369</v>
      </c>
      <c r="K1967" s="15">
        <f t="shared" si="375"/>
        <v>14846.392780421918</v>
      </c>
      <c r="L1967" s="36">
        <f t="shared" si="376"/>
        <v>-371.39278042191836</v>
      </c>
      <c r="M1967" s="36">
        <f t="shared" si="377"/>
        <v>371.39278042191836</v>
      </c>
      <c r="N1967" s="36">
        <f t="shared" si="378"/>
        <v>2.5657532326211978E-2</v>
      </c>
      <c r="O1967" s="36">
        <f t="shared" si="379"/>
        <v>137932.59734952328</v>
      </c>
      <c r="P1967" s="35">
        <f t="shared" si="370"/>
        <v>137932.59734952328</v>
      </c>
    </row>
    <row r="1968" spans="1:16" x14ac:dyDescent="0.4">
      <c r="A1968" s="1">
        <v>1967</v>
      </c>
      <c r="B1968" s="21">
        <v>41780</v>
      </c>
      <c r="C1968" s="43">
        <v>3</v>
      </c>
      <c r="D1968" s="23">
        <v>14669</v>
      </c>
      <c r="E1968" s="25">
        <f t="shared" si="371"/>
        <v>13696</v>
      </c>
      <c r="F1968" s="25">
        <f t="shared" si="372"/>
        <v>13769.75</v>
      </c>
      <c r="G1968" s="25">
        <f t="shared" si="373"/>
        <v>1.0653061965540405</v>
      </c>
      <c r="H1968" s="25">
        <f t="shared" si="368"/>
        <v>1.0035496571909501</v>
      </c>
      <c r="I1968" s="4">
        <f t="shared" si="374"/>
        <v>14617.114255272831</v>
      </c>
      <c r="J1968" s="25">
        <f t="shared" si="369"/>
        <v>14866.280718840429</v>
      </c>
      <c r="K1968" s="15">
        <f t="shared" si="375"/>
        <v>14919.050919096744</v>
      </c>
      <c r="L1968" s="36">
        <f t="shared" si="376"/>
        <v>-250.05091909674411</v>
      </c>
      <c r="M1968" s="36">
        <f t="shared" si="377"/>
        <v>250.05091909674411</v>
      </c>
      <c r="N1968" s="36">
        <f t="shared" si="378"/>
        <v>1.7046214404304594E-2</v>
      </c>
      <c r="O1968" s="36">
        <f t="shared" si="379"/>
        <v>62525.462141126467</v>
      </c>
      <c r="P1968" s="35">
        <f t="shared" si="370"/>
        <v>62525.462141126467</v>
      </c>
    </row>
    <row r="1969" spans="1:16" x14ac:dyDescent="0.4">
      <c r="A1969" s="1">
        <v>1968</v>
      </c>
      <c r="B1969" s="21">
        <v>41781</v>
      </c>
      <c r="C1969" s="43">
        <v>4</v>
      </c>
      <c r="D1969" s="23">
        <v>11549</v>
      </c>
      <c r="E1969" s="25">
        <f t="shared" si="371"/>
        <v>13843.5</v>
      </c>
      <c r="F1969" s="25">
        <f t="shared" si="372"/>
        <v>13612.125</v>
      </c>
      <c r="G1969" s="25">
        <f t="shared" si="373"/>
        <v>0.84843475945159186</v>
      </c>
      <c r="H1969" s="25">
        <f t="shared" si="368"/>
        <v>1.0020806698719684</v>
      </c>
      <c r="I1969" s="4">
        <f t="shared" si="374"/>
        <v>11525.020237617762</v>
      </c>
      <c r="J1969" s="25">
        <f t="shared" si="369"/>
        <v>14866.45015672449</v>
      </c>
      <c r="K1969" s="15">
        <f t="shared" si="375"/>
        <v>14897.382331668707</v>
      </c>
      <c r="L1969" s="36">
        <f t="shared" si="376"/>
        <v>-3348.3823316687067</v>
      </c>
      <c r="M1969" s="36">
        <f t="shared" si="377"/>
        <v>3348.3823316687067</v>
      </c>
      <c r="N1969" s="36">
        <f t="shared" si="378"/>
        <v>0.2899283341993858</v>
      </c>
      <c r="O1969" s="36">
        <f t="shared" si="379"/>
        <v>11211664.239031164</v>
      </c>
      <c r="P1969" s="35">
        <f t="shared" si="370"/>
        <v>11211664.239031164</v>
      </c>
    </row>
    <row r="1970" spans="1:16" x14ac:dyDescent="0.4">
      <c r="A1970" s="1">
        <v>1969</v>
      </c>
      <c r="B1970" s="21">
        <v>41782</v>
      </c>
      <c r="C1970" s="43">
        <v>1</v>
      </c>
      <c r="D1970" s="23">
        <v>14681</v>
      </c>
      <c r="E1970" s="25">
        <f t="shared" si="371"/>
        <v>13380.75</v>
      </c>
      <c r="F1970" s="25">
        <f t="shared" si="372"/>
        <v>12990.875</v>
      </c>
      <c r="G1970" s="25">
        <f t="shared" si="373"/>
        <v>1.1301009362340875</v>
      </c>
      <c r="H1970" s="25">
        <f t="shared" si="368"/>
        <v>0.99569607902686397</v>
      </c>
      <c r="I1970" s="4">
        <f t="shared" si="374"/>
        <v>14744.458986268546</v>
      </c>
      <c r="J1970" s="25">
        <f t="shared" si="369"/>
        <v>14866.61959460855</v>
      </c>
      <c r="K1970" s="15">
        <f t="shared" si="375"/>
        <v>14802.634838735679</v>
      </c>
      <c r="L1970" s="36">
        <f t="shared" si="376"/>
        <v>-121.6348387356793</v>
      </c>
      <c r="M1970" s="36">
        <f t="shared" si="377"/>
        <v>121.6348387356793</v>
      </c>
      <c r="N1970" s="36">
        <f t="shared" si="378"/>
        <v>8.2851875713969951E-3</v>
      </c>
      <c r="O1970" s="36">
        <f t="shared" si="379"/>
        <v>14795.033994254709</v>
      </c>
      <c r="P1970" s="35">
        <f t="shared" si="370"/>
        <v>14795.033994254709</v>
      </c>
    </row>
    <row r="1971" spans="1:16" x14ac:dyDescent="0.4">
      <c r="A1971" s="1">
        <v>1970</v>
      </c>
      <c r="B1971" s="21">
        <v>41783</v>
      </c>
      <c r="C1971" s="43">
        <v>2</v>
      </c>
      <c r="D1971" s="23">
        <v>12624</v>
      </c>
      <c r="E1971" s="25">
        <f t="shared" si="371"/>
        <v>12601</v>
      </c>
      <c r="F1971" s="25">
        <f t="shared" si="372"/>
        <v>12898.875</v>
      </c>
      <c r="G1971" s="25">
        <f t="shared" si="373"/>
        <v>0.97869000203506118</v>
      </c>
      <c r="H1971" s="25">
        <f t="shared" si="368"/>
        <v>0.99867359391021715</v>
      </c>
      <c r="I1971" s="4">
        <f t="shared" si="374"/>
        <v>12640.766790049847</v>
      </c>
      <c r="J1971" s="25">
        <f t="shared" si="369"/>
        <v>14866.78903249261</v>
      </c>
      <c r="K1971" s="15">
        <f t="shared" si="375"/>
        <v>14847.069632984396</v>
      </c>
      <c r="L1971" s="36">
        <f t="shared" si="376"/>
        <v>-2223.0696329843959</v>
      </c>
      <c r="M1971" s="36">
        <f t="shared" si="377"/>
        <v>2223.0696329843959</v>
      </c>
      <c r="N1971" s="36">
        <f t="shared" si="378"/>
        <v>0.17609867181435329</v>
      </c>
      <c r="O1971" s="36">
        <f t="shared" si="379"/>
        <v>4942038.5930973766</v>
      </c>
      <c r="P1971" s="35">
        <f t="shared" si="370"/>
        <v>4942038.5930973766</v>
      </c>
    </row>
    <row r="1972" spans="1:16" x14ac:dyDescent="0.4">
      <c r="A1972" s="1">
        <v>1971</v>
      </c>
      <c r="B1972" s="21">
        <v>41784</v>
      </c>
      <c r="C1972" s="43">
        <v>3</v>
      </c>
      <c r="D1972" s="23">
        <v>11550</v>
      </c>
      <c r="E1972" s="25">
        <f t="shared" si="371"/>
        <v>13196.75</v>
      </c>
      <c r="F1972" s="25">
        <f t="shared" si="372"/>
        <v>13181.75</v>
      </c>
      <c r="G1972" s="25">
        <f t="shared" si="373"/>
        <v>0.87621142867980351</v>
      </c>
      <c r="H1972" s="25">
        <f t="shared" si="368"/>
        <v>1.0035496571909501</v>
      </c>
      <c r="I1972" s="4">
        <f t="shared" si="374"/>
        <v>11509.146475451715</v>
      </c>
      <c r="J1972" s="25">
        <f t="shared" si="369"/>
        <v>14866.95847037667</v>
      </c>
      <c r="K1972" s="15">
        <f t="shared" si="375"/>
        <v>14919.7310764186</v>
      </c>
      <c r="L1972" s="36">
        <f t="shared" si="376"/>
        <v>-3369.7310764186004</v>
      </c>
      <c r="M1972" s="36">
        <f t="shared" si="377"/>
        <v>3369.7310764186004</v>
      </c>
      <c r="N1972" s="36">
        <f t="shared" si="378"/>
        <v>0.29175160834793079</v>
      </c>
      <c r="O1972" s="36">
        <f t="shared" si="379"/>
        <v>11355087.52738126</v>
      </c>
      <c r="P1972" s="35">
        <f t="shared" si="370"/>
        <v>11355087.52738126</v>
      </c>
    </row>
    <row r="1973" spans="1:16" x14ac:dyDescent="0.4">
      <c r="A1973" s="1">
        <v>1972</v>
      </c>
      <c r="B1973" s="21">
        <v>41785</v>
      </c>
      <c r="C1973" s="43">
        <v>4</v>
      </c>
      <c r="D1973" s="23">
        <v>13932</v>
      </c>
      <c r="E1973" s="25">
        <f t="shared" si="371"/>
        <v>13166.75</v>
      </c>
      <c r="F1973" s="25">
        <f t="shared" si="372"/>
        <v>13377.25</v>
      </c>
      <c r="G1973" s="25">
        <f t="shared" si="373"/>
        <v>1.0414696593096489</v>
      </c>
      <c r="H1973" s="25">
        <f t="shared" si="368"/>
        <v>1.0020806698719684</v>
      </c>
      <c r="I1973" s="4">
        <f t="shared" si="374"/>
        <v>13903.072296345195</v>
      </c>
      <c r="J1973" s="25">
        <f t="shared" si="369"/>
        <v>14867.127908260729</v>
      </c>
      <c r="K1973" s="15">
        <f t="shared" si="375"/>
        <v>14898.061493382147</v>
      </c>
      <c r="L1973" s="36">
        <f t="shared" si="376"/>
        <v>-966.06149338214709</v>
      </c>
      <c r="M1973" s="36">
        <f t="shared" si="377"/>
        <v>966.06149338214709</v>
      </c>
      <c r="N1973" s="36">
        <f t="shared" si="378"/>
        <v>6.9341192462112192E-2</v>
      </c>
      <c r="O1973" s="36">
        <f t="shared" si="379"/>
        <v>933274.80899574421</v>
      </c>
      <c r="P1973" s="35">
        <f t="shared" si="370"/>
        <v>933274.80899574421</v>
      </c>
    </row>
    <row r="1974" spans="1:16" x14ac:dyDescent="0.4">
      <c r="A1974" s="1">
        <v>1973</v>
      </c>
      <c r="B1974" s="21">
        <v>41786</v>
      </c>
      <c r="C1974" s="43">
        <v>1</v>
      </c>
      <c r="D1974" s="23">
        <v>14561</v>
      </c>
      <c r="E1974" s="25">
        <f t="shared" si="371"/>
        <v>13587.75</v>
      </c>
      <c r="F1974" s="25">
        <f t="shared" si="372"/>
        <v>13591.25</v>
      </c>
      <c r="G1974" s="25">
        <f t="shared" si="373"/>
        <v>1.0713510530672308</v>
      </c>
      <c r="H1974" s="25">
        <f t="shared" si="368"/>
        <v>0.99569607902686397</v>
      </c>
      <c r="I1974" s="4">
        <f t="shared" si="374"/>
        <v>14623.940283295164</v>
      </c>
      <c r="J1974" s="25">
        <f t="shared" si="369"/>
        <v>14867.297346144789</v>
      </c>
      <c r="K1974" s="15">
        <f t="shared" si="375"/>
        <v>14803.309673282867</v>
      </c>
      <c r="L1974" s="36">
        <f t="shared" si="376"/>
        <v>-242.30967328286715</v>
      </c>
      <c r="M1974" s="36">
        <f t="shared" si="377"/>
        <v>242.30967328286715</v>
      </c>
      <c r="N1974" s="36">
        <f t="shared" si="378"/>
        <v>1.6641004964141691E-2</v>
      </c>
      <c r="O1974" s="36">
        <f t="shared" si="379"/>
        <v>58713.977766449825</v>
      </c>
      <c r="P1974" s="35">
        <f t="shared" si="370"/>
        <v>58713.977766449825</v>
      </c>
    </row>
    <row r="1975" spans="1:16" x14ac:dyDescent="0.4">
      <c r="A1975" s="1">
        <v>1974</v>
      </c>
      <c r="B1975" s="21">
        <v>41787</v>
      </c>
      <c r="C1975" s="43">
        <v>2</v>
      </c>
      <c r="D1975" s="23">
        <v>14308</v>
      </c>
      <c r="E1975" s="25">
        <f t="shared" si="371"/>
        <v>13594.75</v>
      </c>
      <c r="F1975" s="25">
        <f t="shared" si="372"/>
        <v>13667.25</v>
      </c>
      <c r="G1975" s="25">
        <f t="shared" si="373"/>
        <v>1.0468821452742871</v>
      </c>
      <c r="H1975" s="25">
        <f t="shared" si="368"/>
        <v>0.99867359391021715</v>
      </c>
      <c r="I1975" s="4">
        <f t="shared" si="374"/>
        <v>14327.003424590717</v>
      </c>
      <c r="J1975" s="25">
        <f t="shared" si="369"/>
        <v>14867.466784028849</v>
      </c>
      <c r="K1975" s="15">
        <f t="shared" si="375"/>
        <v>14847.74648554687</v>
      </c>
      <c r="L1975" s="36">
        <f t="shared" si="376"/>
        <v>-539.74648554686974</v>
      </c>
      <c r="M1975" s="36">
        <f t="shared" si="377"/>
        <v>539.74648554686974</v>
      </c>
      <c r="N1975" s="36">
        <f t="shared" si="378"/>
        <v>3.7723405475738728E-2</v>
      </c>
      <c r="O1975" s="36">
        <f t="shared" si="379"/>
        <v>291326.26866019727</v>
      </c>
      <c r="P1975" s="35">
        <f t="shared" si="370"/>
        <v>291326.26866019727</v>
      </c>
    </row>
    <row r="1976" spans="1:16" x14ac:dyDescent="0.4">
      <c r="A1976" s="1">
        <v>1975</v>
      </c>
      <c r="B1976" s="21">
        <v>41788</v>
      </c>
      <c r="C1976" s="43">
        <v>3</v>
      </c>
      <c r="D1976" s="23">
        <v>11578</v>
      </c>
      <c r="E1976" s="25">
        <f t="shared" si="371"/>
        <v>13739.75</v>
      </c>
      <c r="F1976" s="25">
        <f t="shared" si="372"/>
        <v>13498.5</v>
      </c>
      <c r="G1976" s="25">
        <f t="shared" si="373"/>
        <v>0.85772493239989633</v>
      </c>
      <c r="H1976" s="25">
        <f t="shared" si="368"/>
        <v>1.0035496571909501</v>
      </c>
      <c r="I1976" s="4">
        <f t="shared" si="374"/>
        <v>11537.047436604325</v>
      </c>
      <c r="J1976" s="25">
        <f t="shared" si="369"/>
        <v>14867.63622191291</v>
      </c>
      <c r="K1976" s="15">
        <f t="shared" si="375"/>
        <v>14920.411233740453</v>
      </c>
      <c r="L1976" s="36">
        <f t="shared" si="376"/>
        <v>-3342.4112337404531</v>
      </c>
      <c r="M1976" s="36">
        <f t="shared" si="377"/>
        <v>3342.4112337404531</v>
      </c>
      <c r="N1976" s="36">
        <f t="shared" si="378"/>
        <v>0.28868640816552538</v>
      </c>
      <c r="O1976" s="36">
        <f t="shared" si="379"/>
        <v>11171712.855434379</v>
      </c>
      <c r="P1976" s="35">
        <f t="shared" si="370"/>
        <v>11171712.855434379</v>
      </c>
    </row>
    <row r="1977" spans="1:16" x14ac:dyDescent="0.4">
      <c r="A1977" s="1">
        <v>1976</v>
      </c>
      <c r="B1977" s="21">
        <v>41789</v>
      </c>
      <c r="C1977" s="43">
        <v>4</v>
      </c>
      <c r="D1977" s="23">
        <v>14512</v>
      </c>
      <c r="E1977" s="25">
        <f t="shared" si="371"/>
        <v>13257.25</v>
      </c>
      <c r="F1977" s="25">
        <f t="shared" si="372"/>
        <v>12900.875</v>
      </c>
      <c r="G1977" s="25">
        <f t="shared" si="373"/>
        <v>1.1248849399750016</v>
      </c>
      <c r="H1977" s="25">
        <f t="shared" si="368"/>
        <v>1.0020806698719684</v>
      </c>
      <c r="I1977" s="4">
        <f t="shared" si="374"/>
        <v>14481.868013534417</v>
      </c>
      <c r="J1977" s="25">
        <f t="shared" si="369"/>
        <v>14867.80565979697</v>
      </c>
      <c r="K1977" s="15">
        <f t="shared" si="375"/>
        <v>14898.740655095591</v>
      </c>
      <c r="L1977" s="36">
        <f t="shared" si="376"/>
        <v>-386.74065509559114</v>
      </c>
      <c r="M1977" s="36">
        <f t="shared" si="377"/>
        <v>386.74065509559114</v>
      </c>
      <c r="N1977" s="36">
        <f t="shared" si="378"/>
        <v>2.6649714380897957E-2</v>
      </c>
      <c r="O1977" s="36">
        <f t="shared" si="379"/>
        <v>149568.33430376698</v>
      </c>
      <c r="P1977" s="35">
        <f t="shared" si="370"/>
        <v>149568.33430376698</v>
      </c>
    </row>
    <row r="1978" spans="1:16" x14ac:dyDescent="0.4">
      <c r="A1978" s="1">
        <v>1977</v>
      </c>
      <c r="B1978" s="21">
        <v>41790</v>
      </c>
      <c r="C1978" s="43">
        <v>1</v>
      </c>
      <c r="D1978" s="23">
        <v>12631</v>
      </c>
      <c r="E1978" s="25">
        <f t="shared" si="371"/>
        <v>12544.5</v>
      </c>
      <c r="F1978" s="25">
        <f t="shared" si="372"/>
        <v>12861.625</v>
      </c>
      <c r="G1978" s="25">
        <f t="shared" si="373"/>
        <v>0.98206875103262614</v>
      </c>
      <c r="H1978" s="25">
        <f t="shared" si="368"/>
        <v>0.99569607902686397</v>
      </c>
      <c r="I1978" s="4">
        <f t="shared" si="374"/>
        <v>12685.597810473264</v>
      </c>
      <c r="J1978" s="25">
        <f t="shared" si="369"/>
        <v>14867.97509768103</v>
      </c>
      <c r="K1978" s="15">
        <f t="shared" si="375"/>
        <v>14803.984507830057</v>
      </c>
      <c r="L1978" s="36">
        <f t="shared" si="376"/>
        <v>-2172.9845078300568</v>
      </c>
      <c r="M1978" s="36">
        <f t="shared" si="377"/>
        <v>2172.9845078300568</v>
      </c>
      <c r="N1978" s="36">
        <f t="shared" si="378"/>
        <v>0.17203582517853352</v>
      </c>
      <c r="O1978" s="36">
        <f t="shared" si="379"/>
        <v>4721861.6712694345</v>
      </c>
      <c r="P1978" s="35">
        <f t="shared" si="370"/>
        <v>4721861.6712694345</v>
      </c>
    </row>
    <row r="1979" spans="1:16" x14ac:dyDescent="0.4">
      <c r="A1979" s="1">
        <v>1978</v>
      </c>
      <c r="B1979" s="21">
        <v>41791</v>
      </c>
      <c r="C1979" s="43">
        <v>2</v>
      </c>
      <c r="D1979" s="23">
        <v>11457</v>
      </c>
      <c r="E1979" s="25">
        <f t="shared" si="371"/>
        <v>13178.75</v>
      </c>
      <c r="F1979" s="25">
        <f t="shared" si="372"/>
        <v>13227</v>
      </c>
      <c r="G1979" s="25">
        <f t="shared" si="373"/>
        <v>0.86618280789294622</v>
      </c>
      <c r="H1979" s="25">
        <f t="shared" si="368"/>
        <v>0.99867359391021715</v>
      </c>
      <c r="I1979" s="4">
        <f t="shared" si="374"/>
        <v>11472.216818251038</v>
      </c>
      <c r="J1979" s="25">
        <f t="shared" si="369"/>
        <v>14868.14453556509</v>
      </c>
      <c r="K1979" s="15">
        <f t="shared" si="375"/>
        <v>14848.423338109345</v>
      </c>
      <c r="L1979" s="36">
        <f t="shared" si="376"/>
        <v>-3391.4233381093454</v>
      </c>
      <c r="M1979" s="36">
        <f t="shared" si="377"/>
        <v>3391.4233381093454</v>
      </c>
      <c r="N1979" s="36">
        <f t="shared" si="378"/>
        <v>0.2960132092266165</v>
      </c>
      <c r="O1979" s="36">
        <f t="shared" si="379"/>
        <v>11501752.258272735</v>
      </c>
      <c r="P1979" s="35">
        <f t="shared" si="370"/>
        <v>11501752.258272735</v>
      </c>
    </row>
    <row r="1980" spans="1:16" x14ac:dyDescent="0.4">
      <c r="A1980" s="1">
        <v>1979</v>
      </c>
      <c r="B1980" s="21">
        <v>41792</v>
      </c>
      <c r="C1980" s="43">
        <v>3</v>
      </c>
      <c r="D1980" s="23">
        <v>14115</v>
      </c>
      <c r="E1980" s="25">
        <f t="shared" si="371"/>
        <v>13275.25</v>
      </c>
      <c r="F1980" s="25">
        <f t="shared" si="372"/>
        <v>13580.875</v>
      </c>
      <c r="G1980" s="25">
        <f t="shared" si="373"/>
        <v>1.0393292037515993</v>
      </c>
      <c r="H1980" s="25">
        <f t="shared" si="368"/>
        <v>1.0035496571909501</v>
      </c>
      <c r="I1980" s="4">
        <f t="shared" si="374"/>
        <v>14065.073809610472</v>
      </c>
      <c r="J1980" s="25">
        <f t="shared" si="369"/>
        <v>14868.313973449151</v>
      </c>
      <c r="K1980" s="15">
        <f t="shared" si="375"/>
        <v>14921.091391062309</v>
      </c>
      <c r="L1980" s="36">
        <f t="shared" si="376"/>
        <v>-806.09139106230941</v>
      </c>
      <c r="M1980" s="36">
        <f t="shared" si="377"/>
        <v>806.09139106230941</v>
      </c>
      <c r="N1980" s="36">
        <f t="shared" si="378"/>
        <v>5.7108848109267404E-2</v>
      </c>
      <c r="O1980" s="36">
        <f t="shared" si="379"/>
        <v>649783.33074476907</v>
      </c>
      <c r="P1980" s="35">
        <f t="shared" si="370"/>
        <v>649783.33074476907</v>
      </c>
    </row>
    <row r="1981" spans="1:16" x14ac:dyDescent="0.4">
      <c r="A1981" s="1">
        <v>1980</v>
      </c>
      <c r="B1981" s="21">
        <v>41793</v>
      </c>
      <c r="C1981" s="43">
        <v>4</v>
      </c>
      <c r="D1981" s="23">
        <v>14898</v>
      </c>
      <c r="E1981" s="25">
        <f t="shared" si="371"/>
        <v>13886.5</v>
      </c>
      <c r="F1981" s="25">
        <f t="shared" si="372"/>
        <v>13939.5</v>
      </c>
      <c r="G1981" s="25">
        <f t="shared" si="373"/>
        <v>1.0687614333369202</v>
      </c>
      <c r="H1981" s="25">
        <f t="shared" si="368"/>
        <v>1.0020806698719684</v>
      </c>
      <c r="I1981" s="4">
        <f t="shared" si="374"/>
        <v>14867.066542560346</v>
      </c>
      <c r="J1981" s="25">
        <f t="shared" si="369"/>
        <v>14868.483411333211</v>
      </c>
      <c r="K1981" s="15">
        <f t="shared" si="375"/>
        <v>14899.419816809033</v>
      </c>
      <c r="L1981" s="36">
        <f t="shared" si="376"/>
        <v>-1.4198168090333638</v>
      </c>
      <c r="M1981" s="36">
        <f t="shared" si="377"/>
        <v>1.4198168090333638</v>
      </c>
      <c r="N1981" s="36">
        <f t="shared" si="378"/>
        <v>9.5302511010428501E-5</v>
      </c>
      <c r="O1981" s="36">
        <f t="shared" si="379"/>
        <v>2.0158797712136836</v>
      </c>
      <c r="P1981" s="35">
        <f t="shared" si="370"/>
        <v>2.0158797712136836</v>
      </c>
    </row>
    <row r="1982" spans="1:16" x14ac:dyDescent="0.4">
      <c r="A1982" s="1">
        <v>1981</v>
      </c>
      <c r="B1982" s="21">
        <v>41794</v>
      </c>
      <c r="C1982" s="43">
        <v>1</v>
      </c>
      <c r="D1982" s="23">
        <v>15076</v>
      </c>
      <c r="E1982" s="25">
        <f t="shared" si="371"/>
        <v>13992.5</v>
      </c>
      <c r="F1982" s="25">
        <f t="shared" si="372"/>
        <v>14033.875</v>
      </c>
      <c r="G1982" s="25">
        <f t="shared" si="373"/>
        <v>1.0742578225899833</v>
      </c>
      <c r="H1982" s="25">
        <f t="shared" si="368"/>
        <v>0.99569607902686397</v>
      </c>
      <c r="I1982" s="4">
        <f t="shared" si="374"/>
        <v>15141.166383555928</v>
      </c>
      <c r="J1982" s="25">
        <f t="shared" si="369"/>
        <v>14868.652849217269</v>
      </c>
      <c r="K1982" s="15">
        <f t="shared" si="375"/>
        <v>14804.659342377245</v>
      </c>
      <c r="L1982" s="36">
        <f t="shared" si="376"/>
        <v>271.34065762275532</v>
      </c>
      <c r="M1982" s="36">
        <f t="shared" si="377"/>
        <v>271.34065762275532</v>
      </c>
      <c r="N1982" s="36">
        <f t="shared" si="378"/>
        <v>1.7998186363939725E-2</v>
      </c>
      <c r="O1982" s="36">
        <f t="shared" si="379"/>
        <v>73625.75247914932</v>
      </c>
      <c r="P1982" s="35">
        <f t="shared" si="370"/>
        <v>73625.75247914932</v>
      </c>
    </row>
    <row r="1983" spans="1:16" x14ac:dyDescent="0.4">
      <c r="A1983" s="1">
        <v>1982</v>
      </c>
      <c r="B1983" s="21">
        <v>41795</v>
      </c>
      <c r="C1983" s="43">
        <v>2</v>
      </c>
      <c r="D1983" s="23">
        <v>11881</v>
      </c>
      <c r="E1983" s="25">
        <f t="shared" si="371"/>
        <v>14075.25</v>
      </c>
      <c r="F1983" s="25">
        <f t="shared" si="372"/>
        <v>13736.125</v>
      </c>
      <c r="G1983" s="25">
        <f t="shared" si="373"/>
        <v>0.86494553594991308</v>
      </c>
      <c r="H1983" s="25">
        <f t="shared" si="368"/>
        <v>0.99867359391021715</v>
      </c>
      <c r="I1983" s="4">
        <f t="shared" si="374"/>
        <v>11896.779961389593</v>
      </c>
      <c r="J1983" s="25">
        <f t="shared" si="369"/>
        <v>14868.822287101329</v>
      </c>
      <c r="K1983" s="15">
        <f t="shared" si="375"/>
        <v>14849.100190671819</v>
      </c>
      <c r="L1983" s="36">
        <f t="shared" si="376"/>
        <v>-2968.1001906718193</v>
      </c>
      <c r="M1983" s="36">
        <f t="shared" si="377"/>
        <v>2968.1001906718193</v>
      </c>
      <c r="N1983" s="36">
        <f t="shared" si="378"/>
        <v>0.24981905484991324</v>
      </c>
      <c r="O1983" s="36">
        <f t="shared" si="379"/>
        <v>8809618.7418660894</v>
      </c>
      <c r="P1983" s="35">
        <f t="shared" si="370"/>
        <v>8809618.7418660894</v>
      </c>
    </row>
    <row r="1984" spans="1:16" x14ac:dyDescent="0.4">
      <c r="A1984" s="1">
        <v>1983</v>
      </c>
      <c r="B1984" s="21">
        <v>41796</v>
      </c>
      <c r="C1984" s="43">
        <v>3</v>
      </c>
      <c r="D1984" s="23">
        <v>14446</v>
      </c>
      <c r="E1984" s="25">
        <f t="shared" si="371"/>
        <v>13397</v>
      </c>
      <c r="F1984" s="25">
        <f t="shared" si="372"/>
        <v>12881</v>
      </c>
      <c r="G1984" s="25">
        <f t="shared" si="373"/>
        <v>1.1214967782004504</v>
      </c>
      <c r="H1984" s="25">
        <f t="shared" si="368"/>
        <v>1.0035496571909501</v>
      </c>
      <c r="I1984" s="4">
        <f t="shared" si="374"/>
        <v>14394.903028950257</v>
      </c>
      <c r="J1984" s="25">
        <f t="shared" si="369"/>
        <v>14868.99172498539</v>
      </c>
      <c r="K1984" s="15">
        <f t="shared" si="375"/>
        <v>14921.771548384162</v>
      </c>
      <c r="L1984" s="36">
        <f t="shared" si="376"/>
        <v>-475.77154838416209</v>
      </c>
      <c r="M1984" s="36">
        <f t="shared" si="377"/>
        <v>475.77154838416209</v>
      </c>
      <c r="N1984" s="36">
        <f t="shared" si="378"/>
        <v>3.2934483482220826E-2</v>
      </c>
      <c r="O1984" s="36">
        <f t="shared" si="379"/>
        <v>226358.56625186309</v>
      </c>
      <c r="P1984" s="35">
        <f t="shared" si="370"/>
        <v>226358.56625186309</v>
      </c>
    </row>
    <row r="1985" spans="1:16" x14ac:dyDescent="0.4">
      <c r="A1985" s="1">
        <v>1984</v>
      </c>
      <c r="B1985" s="21">
        <v>41797</v>
      </c>
      <c r="C1985" s="43">
        <v>4</v>
      </c>
      <c r="D1985" s="23">
        <v>12185</v>
      </c>
      <c r="E1985" s="25">
        <f t="shared" si="371"/>
        <v>12365</v>
      </c>
      <c r="F1985" s="25">
        <f t="shared" si="372"/>
        <v>12596.5</v>
      </c>
      <c r="G1985" s="25">
        <f t="shared" si="373"/>
        <v>0.96733219545111737</v>
      </c>
      <c r="H1985" s="25">
        <f t="shared" si="368"/>
        <v>1.0020806698719684</v>
      </c>
      <c r="I1985" s="4">
        <f t="shared" si="374"/>
        <v>12159.699679225252</v>
      </c>
      <c r="J1985" s="25">
        <f t="shared" si="369"/>
        <v>14869.16116286945</v>
      </c>
      <c r="K1985" s="15">
        <f t="shared" si="375"/>
        <v>14900.098978522476</v>
      </c>
      <c r="L1985" s="36">
        <f t="shared" si="376"/>
        <v>-2715.0989785224756</v>
      </c>
      <c r="M1985" s="36">
        <f t="shared" si="377"/>
        <v>2715.0989785224756</v>
      </c>
      <c r="N1985" s="36">
        <f t="shared" si="378"/>
        <v>0.22282305937812685</v>
      </c>
      <c r="O1985" s="36">
        <f t="shared" si="379"/>
        <v>7371762.4631737899</v>
      </c>
      <c r="P1985" s="35">
        <f t="shared" si="370"/>
        <v>7371762.4631737899</v>
      </c>
    </row>
    <row r="1986" spans="1:16" x14ac:dyDescent="0.4">
      <c r="A1986" s="1">
        <v>1985</v>
      </c>
      <c r="B1986" s="21">
        <v>41798</v>
      </c>
      <c r="C1986" s="43">
        <v>1</v>
      </c>
      <c r="D1986" s="23">
        <v>10948</v>
      </c>
      <c r="E1986" s="25">
        <f t="shared" si="371"/>
        <v>12828</v>
      </c>
      <c r="F1986" s="25">
        <f t="shared" si="372"/>
        <v>12786</v>
      </c>
      <c r="G1986" s="25">
        <f t="shared" si="373"/>
        <v>0.85624902236821521</v>
      </c>
      <c r="H1986" s="25">
        <f t="shared" ref="H1986:H2049" si="380">VLOOKUP(C1986,$Q$38:$S$42,3,FALSE)</f>
        <v>0.99569607902686397</v>
      </c>
      <c r="I1986" s="4">
        <f t="shared" si="374"/>
        <v>10995.323001271578</v>
      </c>
      <c r="J1986" s="25">
        <f t="shared" si="369"/>
        <v>14869.33060075351</v>
      </c>
      <c r="K1986" s="15">
        <f t="shared" si="375"/>
        <v>14805.334176924434</v>
      </c>
      <c r="L1986" s="36">
        <f t="shared" si="376"/>
        <v>-3857.3341769244344</v>
      </c>
      <c r="M1986" s="36">
        <f t="shared" si="377"/>
        <v>3857.3341769244344</v>
      </c>
      <c r="N1986" s="36">
        <f t="shared" si="378"/>
        <v>0.35233231429708023</v>
      </c>
      <c r="O1986" s="36">
        <f t="shared" si="379"/>
        <v>14879026.952469304</v>
      </c>
      <c r="P1986" s="35">
        <f t="shared" si="370"/>
        <v>14879026.952469304</v>
      </c>
    </row>
    <row r="1987" spans="1:16" x14ac:dyDescent="0.4">
      <c r="A1987" s="1">
        <v>1986</v>
      </c>
      <c r="B1987" s="21">
        <v>41799</v>
      </c>
      <c r="C1987" s="43">
        <v>2</v>
      </c>
      <c r="D1987" s="23">
        <v>13733</v>
      </c>
      <c r="E1987" s="25">
        <f t="shared" si="371"/>
        <v>12744</v>
      </c>
      <c r="F1987" s="25">
        <f t="shared" si="372"/>
        <v>13076.125</v>
      </c>
      <c r="G1987" s="25">
        <f t="shared" si="373"/>
        <v>1.0502346834402394</v>
      </c>
      <c r="H1987" s="25">
        <f t="shared" si="380"/>
        <v>0.99867359391021715</v>
      </c>
      <c r="I1987" s="4">
        <f t="shared" si="374"/>
        <v>13751.239728117438</v>
      </c>
      <c r="J1987" s="25">
        <f t="shared" ref="J1987:J2050" si="381">INTERCEPT($I$2:$I$3896,$A$2:$A$3896)+SLOPE($I$2:$I$3896,$A$2:$A$3896)*A1987</f>
        <v>14869.50003863757</v>
      </c>
      <c r="K1987" s="15">
        <f t="shared" si="375"/>
        <v>14849.777043234295</v>
      </c>
      <c r="L1987" s="36">
        <f t="shared" si="376"/>
        <v>-1116.777043234295</v>
      </c>
      <c r="M1987" s="36">
        <f t="shared" si="377"/>
        <v>1116.777043234295</v>
      </c>
      <c r="N1987" s="36">
        <f t="shared" si="378"/>
        <v>8.1320690543529819E-2</v>
      </c>
      <c r="O1987" s="36">
        <f t="shared" si="379"/>
        <v>1247190.9642951344</v>
      </c>
      <c r="P1987" s="35">
        <f t="shared" ref="P1987:P2050" si="382">(D1987-K1987)^2</f>
        <v>1247190.9642951344</v>
      </c>
    </row>
    <row r="1988" spans="1:16" x14ac:dyDescent="0.4">
      <c r="A1988" s="1">
        <v>1987</v>
      </c>
      <c r="B1988" s="21">
        <v>41800</v>
      </c>
      <c r="C1988" s="43">
        <v>3</v>
      </c>
      <c r="D1988" s="23">
        <v>14110</v>
      </c>
      <c r="E1988" s="25">
        <f t="shared" si="371"/>
        <v>13408.25</v>
      </c>
      <c r="F1988" s="25">
        <f t="shared" si="372"/>
        <v>13521.625</v>
      </c>
      <c r="G1988" s="25">
        <f t="shared" si="373"/>
        <v>1.0435136309430264</v>
      </c>
      <c r="H1988" s="25">
        <f t="shared" si="380"/>
        <v>1.0035496571909501</v>
      </c>
      <c r="I1988" s="4">
        <f t="shared" si="374"/>
        <v>14060.091495118935</v>
      </c>
      <c r="J1988" s="25">
        <f t="shared" si="381"/>
        <v>14869.669476521631</v>
      </c>
      <c r="K1988" s="15">
        <f t="shared" si="375"/>
        <v>14922.451705706017</v>
      </c>
      <c r="L1988" s="36">
        <f t="shared" si="376"/>
        <v>-812.45170570601658</v>
      </c>
      <c r="M1988" s="36">
        <f t="shared" si="377"/>
        <v>812.45170570601658</v>
      </c>
      <c r="N1988" s="36">
        <f t="shared" si="378"/>
        <v>5.7579851573778637E-2</v>
      </c>
      <c r="O1988" s="36">
        <f t="shared" si="379"/>
        <v>660077.77410461579</v>
      </c>
      <c r="P1988" s="35">
        <f t="shared" si="382"/>
        <v>660077.77410461579</v>
      </c>
    </row>
    <row r="1989" spans="1:16" x14ac:dyDescent="0.4">
      <c r="A1989" s="1">
        <v>1988</v>
      </c>
      <c r="B1989" s="21">
        <v>41801</v>
      </c>
      <c r="C1989" s="43">
        <v>4</v>
      </c>
      <c r="D1989" s="23">
        <v>14842</v>
      </c>
      <c r="E1989" s="25">
        <f t="shared" ref="E1989:E2052" si="383">AVERAGE(D1987:D1990)</f>
        <v>13635</v>
      </c>
      <c r="F1989" s="25">
        <f t="shared" ref="F1989:F2052" si="384">AVERAGE(E1989:E1990)</f>
        <v>13821.5</v>
      </c>
      <c r="G1989" s="25">
        <f t="shared" si="373"/>
        <v>1.0738342437506783</v>
      </c>
      <c r="H1989" s="25">
        <f t="shared" si="380"/>
        <v>1.0020806698719684</v>
      </c>
      <c r="I1989" s="4">
        <f t="shared" si="374"/>
        <v>14811.182818142075</v>
      </c>
      <c r="J1989" s="25">
        <f t="shared" si="381"/>
        <v>14869.838914405691</v>
      </c>
      <c r="K1989" s="15">
        <f t="shared" si="375"/>
        <v>14900.778140235918</v>
      </c>
      <c r="L1989" s="36">
        <f t="shared" si="376"/>
        <v>-58.778140235917817</v>
      </c>
      <c r="M1989" s="36">
        <f t="shared" si="377"/>
        <v>58.778140235917817</v>
      </c>
      <c r="N1989" s="36">
        <f t="shared" si="378"/>
        <v>3.9602573936071833E-3</v>
      </c>
      <c r="O1989" s="36">
        <f t="shared" si="379"/>
        <v>3454.869769593221</v>
      </c>
      <c r="P1989" s="35">
        <f t="shared" si="382"/>
        <v>3454.869769593221</v>
      </c>
    </row>
    <row r="1990" spans="1:16" x14ac:dyDescent="0.4">
      <c r="A1990" s="1">
        <v>1989</v>
      </c>
      <c r="B1990" s="21">
        <v>41802</v>
      </c>
      <c r="C1990" s="43">
        <v>1</v>
      </c>
      <c r="D1990" s="23">
        <v>11855</v>
      </c>
      <c r="E1990" s="25">
        <f t="shared" si="383"/>
        <v>14008</v>
      </c>
      <c r="F1990" s="25">
        <f t="shared" si="384"/>
        <v>13933.625</v>
      </c>
      <c r="G1990" s="25">
        <f t="shared" si="373"/>
        <v>0.85081951035713965</v>
      </c>
      <c r="H1990" s="25">
        <f t="shared" si="380"/>
        <v>0.99569607902686397</v>
      </c>
      <c r="I1990" s="4">
        <f t="shared" si="374"/>
        <v>11906.243531245393</v>
      </c>
      <c r="J1990" s="25">
        <f t="shared" si="381"/>
        <v>14870.008352289751</v>
      </c>
      <c r="K1990" s="15">
        <f t="shared" si="375"/>
        <v>14806.009011471624</v>
      </c>
      <c r="L1990" s="36">
        <f t="shared" si="376"/>
        <v>-2951.009011471624</v>
      </c>
      <c r="M1990" s="36">
        <f t="shared" si="377"/>
        <v>2951.009011471624</v>
      </c>
      <c r="N1990" s="36">
        <f t="shared" si="378"/>
        <v>0.248925264569517</v>
      </c>
      <c r="O1990" s="36">
        <f t="shared" si="379"/>
        <v>8708454.1857867315</v>
      </c>
      <c r="P1990" s="35">
        <f t="shared" si="382"/>
        <v>8708454.1857867315</v>
      </c>
    </row>
    <row r="1991" spans="1:16" x14ac:dyDescent="0.4">
      <c r="A1991" s="1">
        <v>1990</v>
      </c>
      <c r="B1991" s="21">
        <v>41803</v>
      </c>
      <c r="C1991" s="43">
        <v>2</v>
      </c>
      <c r="D1991" s="23">
        <v>15225</v>
      </c>
      <c r="E1991" s="25">
        <f t="shared" si="383"/>
        <v>13859.25</v>
      </c>
      <c r="F1991" s="25">
        <f t="shared" si="384"/>
        <v>13568.375</v>
      </c>
      <c r="G1991" s="25">
        <f t="shared" si="373"/>
        <v>1.12209457654288</v>
      </c>
      <c r="H1991" s="25">
        <f t="shared" si="380"/>
        <v>0.99867359391021715</v>
      </c>
      <c r="I1991" s="4">
        <f t="shared" si="374"/>
        <v>15245.221354444622</v>
      </c>
      <c r="J1991" s="25">
        <f t="shared" si="381"/>
        <v>14870.177790173811</v>
      </c>
      <c r="K1991" s="15">
        <f t="shared" si="375"/>
        <v>14850.453895796771</v>
      </c>
      <c r="L1991" s="36">
        <f t="shared" si="376"/>
        <v>374.54610420322933</v>
      </c>
      <c r="M1991" s="36">
        <f t="shared" si="377"/>
        <v>374.54610420322933</v>
      </c>
      <c r="N1991" s="36">
        <f t="shared" si="378"/>
        <v>2.4600729340113585E-2</v>
      </c>
      <c r="O1991" s="36">
        <f t="shared" si="379"/>
        <v>140284.78417381633</v>
      </c>
      <c r="P1991" s="35">
        <f t="shared" si="382"/>
        <v>140284.78417381633</v>
      </c>
    </row>
    <row r="1992" spans="1:16" x14ac:dyDescent="0.4">
      <c r="A1992" s="1">
        <v>1991</v>
      </c>
      <c r="B1992" s="21">
        <v>41804</v>
      </c>
      <c r="C1992" s="43">
        <v>3</v>
      </c>
      <c r="D1992" s="23">
        <v>13515</v>
      </c>
      <c r="E1992" s="25">
        <f t="shared" si="383"/>
        <v>13277.5</v>
      </c>
      <c r="F1992" s="25">
        <f t="shared" si="384"/>
        <v>13744.5</v>
      </c>
      <c r="G1992" s="25">
        <f t="shared" si="373"/>
        <v>0.98330241187384049</v>
      </c>
      <c r="H1992" s="25">
        <f t="shared" si="380"/>
        <v>1.0035496571909501</v>
      </c>
      <c r="I1992" s="4">
        <f t="shared" si="374"/>
        <v>13467.196070625967</v>
      </c>
      <c r="J1992" s="25">
        <f t="shared" si="381"/>
        <v>14870.347228057872</v>
      </c>
      <c r="K1992" s="15">
        <f t="shared" si="375"/>
        <v>14923.131863027873</v>
      </c>
      <c r="L1992" s="36">
        <f t="shared" si="376"/>
        <v>-1408.1318630278729</v>
      </c>
      <c r="M1992" s="36">
        <f t="shared" si="377"/>
        <v>1408.1318630278729</v>
      </c>
      <c r="N1992" s="36">
        <f t="shared" si="378"/>
        <v>0.10419029693140014</v>
      </c>
      <c r="O1992" s="36">
        <f t="shared" si="379"/>
        <v>1982835.3436743482</v>
      </c>
      <c r="P1992" s="35">
        <f t="shared" si="382"/>
        <v>1982835.3436743482</v>
      </c>
    </row>
    <row r="1993" spans="1:16" x14ac:dyDescent="0.4">
      <c r="A1993" s="1">
        <v>1992</v>
      </c>
      <c r="B1993" s="21">
        <v>41805</v>
      </c>
      <c r="C1993" s="43">
        <v>4</v>
      </c>
      <c r="D1993" s="23">
        <v>12515</v>
      </c>
      <c r="E1993" s="25">
        <f t="shared" si="383"/>
        <v>14211.5</v>
      </c>
      <c r="F1993" s="25">
        <f t="shared" si="384"/>
        <v>14266</v>
      </c>
      <c r="G1993" s="25">
        <f t="shared" si="373"/>
        <v>0.87726061965512403</v>
      </c>
      <c r="H1993" s="25">
        <f t="shared" si="380"/>
        <v>1.0020806698719684</v>
      </c>
      <c r="I1993" s="4">
        <f t="shared" si="374"/>
        <v>12489.014483832912</v>
      </c>
      <c r="J1993" s="25">
        <f t="shared" si="381"/>
        <v>14870.51666594193</v>
      </c>
      <c r="K1993" s="15">
        <f t="shared" si="375"/>
        <v>14901.45730194936</v>
      </c>
      <c r="L1993" s="36">
        <f t="shared" si="376"/>
        <v>-2386.45730194936</v>
      </c>
      <c r="M1993" s="36">
        <f t="shared" si="377"/>
        <v>2386.45730194936</v>
      </c>
      <c r="N1993" s="36">
        <f t="shared" si="378"/>
        <v>0.1906877588453344</v>
      </c>
      <c r="O1993" s="36">
        <f t="shared" si="379"/>
        <v>5695178.454027419</v>
      </c>
      <c r="P1993" s="35">
        <f t="shared" si="382"/>
        <v>5695178.454027419</v>
      </c>
    </row>
    <row r="1994" spans="1:16" x14ac:dyDescent="0.4">
      <c r="A1994" s="1">
        <v>1993</v>
      </c>
      <c r="B1994" s="21">
        <v>41806</v>
      </c>
      <c r="C1994" s="43">
        <v>1</v>
      </c>
      <c r="D1994" s="23">
        <v>15591</v>
      </c>
      <c r="E1994" s="25">
        <f t="shared" si="383"/>
        <v>14320.5</v>
      </c>
      <c r="F1994" s="25">
        <f t="shared" si="384"/>
        <v>14621.625</v>
      </c>
      <c r="G1994" s="25">
        <f t="shared" si="373"/>
        <v>1.0662973506706677</v>
      </c>
      <c r="H1994" s="25">
        <f t="shared" si="380"/>
        <v>0.99569607902686397</v>
      </c>
      <c r="I1994" s="4">
        <f t="shared" si="374"/>
        <v>15658.392483816695</v>
      </c>
      <c r="J1994" s="25">
        <f t="shared" si="381"/>
        <v>14870.68610382599</v>
      </c>
      <c r="K1994" s="15">
        <f t="shared" si="375"/>
        <v>14806.683846018812</v>
      </c>
      <c r="L1994" s="36">
        <f t="shared" si="376"/>
        <v>784.31615398118811</v>
      </c>
      <c r="M1994" s="36">
        <f t="shared" si="377"/>
        <v>784.31615398118811</v>
      </c>
      <c r="N1994" s="36">
        <f t="shared" si="378"/>
        <v>5.0305699055941767E-2</v>
      </c>
      <c r="O1994" s="36">
        <f t="shared" si="379"/>
        <v>615151.82939584274</v>
      </c>
      <c r="P1994" s="35">
        <f t="shared" si="382"/>
        <v>615151.82939584274</v>
      </c>
    </row>
    <row r="1995" spans="1:16" x14ac:dyDescent="0.4">
      <c r="A1995" s="1">
        <v>1994</v>
      </c>
      <c r="B1995" s="21">
        <v>41807</v>
      </c>
      <c r="C1995" s="43">
        <v>2</v>
      </c>
      <c r="D1995" s="23">
        <v>15661</v>
      </c>
      <c r="E1995" s="25">
        <f t="shared" si="383"/>
        <v>14922.75</v>
      </c>
      <c r="F1995" s="25">
        <f t="shared" si="384"/>
        <v>14997.125</v>
      </c>
      <c r="G1995" s="25">
        <f t="shared" si="373"/>
        <v>1.0442668178067462</v>
      </c>
      <c r="H1995" s="25">
        <f t="shared" si="380"/>
        <v>0.99867359391021715</v>
      </c>
      <c r="I1995" s="4">
        <f t="shared" si="374"/>
        <v>15681.800435596535</v>
      </c>
      <c r="J1995" s="25">
        <f t="shared" si="381"/>
        <v>14870.855541710051</v>
      </c>
      <c r="K1995" s="15">
        <f t="shared" si="375"/>
        <v>14851.130748359245</v>
      </c>
      <c r="L1995" s="36">
        <f t="shared" si="376"/>
        <v>809.86925164075546</v>
      </c>
      <c r="M1995" s="36">
        <f t="shared" si="377"/>
        <v>809.86925164075546</v>
      </c>
      <c r="N1995" s="36">
        <f t="shared" si="378"/>
        <v>5.1712486536029341E-2</v>
      </c>
      <c r="O1995" s="36">
        <f t="shared" si="379"/>
        <v>655888.20475315733</v>
      </c>
      <c r="P1995" s="35">
        <f t="shared" si="382"/>
        <v>655888.20475315733</v>
      </c>
    </row>
    <row r="1996" spans="1:16" x14ac:dyDescent="0.4">
      <c r="A1996" s="1">
        <v>1995</v>
      </c>
      <c r="B1996" s="21">
        <v>41808</v>
      </c>
      <c r="C1996" s="43">
        <v>3</v>
      </c>
      <c r="D1996" s="23">
        <v>15924</v>
      </c>
      <c r="E1996" s="25">
        <f t="shared" si="383"/>
        <v>15071.5</v>
      </c>
      <c r="F1996" s="25">
        <f t="shared" si="384"/>
        <v>15149.75</v>
      </c>
      <c r="G1996" s="25">
        <f t="shared" si="373"/>
        <v>1.0511064539018795</v>
      </c>
      <c r="H1996" s="25">
        <f t="shared" si="380"/>
        <v>1.0035496571909501</v>
      </c>
      <c r="I1996" s="4">
        <f t="shared" si="374"/>
        <v>15867.675192648754</v>
      </c>
      <c r="J1996" s="25">
        <f t="shared" si="381"/>
        <v>14871.024979594111</v>
      </c>
      <c r="K1996" s="15">
        <f t="shared" si="375"/>
        <v>14923.812020349726</v>
      </c>
      <c r="L1996" s="36">
        <f t="shared" si="376"/>
        <v>1000.1879796502744</v>
      </c>
      <c r="M1996" s="36">
        <f t="shared" si="377"/>
        <v>1000.1879796502744</v>
      </c>
      <c r="N1996" s="36">
        <f t="shared" si="378"/>
        <v>6.2810096687407335E-2</v>
      </c>
      <c r="O1996" s="36">
        <f t="shared" si="379"/>
        <v>1000375.9946368978</v>
      </c>
      <c r="P1996" s="35">
        <f t="shared" si="382"/>
        <v>1000375.9946368978</v>
      </c>
    </row>
    <row r="1997" spans="1:16" x14ac:dyDescent="0.4">
      <c r="A1997" s="1">
        <v>1996</v>
      </c>
      <c r="B1997" s="21">
        <v>41809</v>
      </c>
      <c r="C1997" s="43">
        <v>4</v>
      </c>
      <c r="D1997" s="23">
        <v>13110</v>
      </c>
      <c r="E1997" s="25">
        <f t="shared" si="383"/>
        <v>15228</v>
      </c>
      <c r="F1997" s="25">
        <f t="shared" si="384"/>
        <v>15024.625</v>
      </c>
      <c r="G1997" s="25">
        <f t="shared" si="373"/>
        <v>0.87256753496343498</v>
      </c>
      <c r="H1997" s="25">
        <f t="shared" si="380"/>
        <v>1.0020806698719684</v>
      </c>
      <c r="I1997" s="4">
        <f t="shared" si="374"/>
        <v>13082.779055777026</v>
      </c>
      <c r="J1997" s="25">
        <f t="shared" si="381"/>
        <v>14871.194417478171</v>
      </c>
      <c r="K1997" s="15">
        <f t="shared" si="375"/>
        <v>14902.136463662802</v>
      </c>
      <c r="L1997" s="36">
        <f t="shared" si="376"/>
        <v>-1792.1364636628023</v>
      </c>
      <c r="M1997" s="36">
        <f t="shared" si="377"/>
        <v>1792.1364636628023</v>
      </c>
      <c r="N1997" s="36">
        <f t="shared" si="378"/>
        <v>0.13669995908945859</v>
      </c>
      <c r="O1997" s="36">
        <f t="shared" si="379"/>
        <v>3211753.1043898147</v>
      </c>
      <c r="P1997" s="35">
        <f t="shared" si="382"/>
        <v>3211753.1043898147</v>
      </c>
    </row>
    <row r="1998" spans="1:16" x14ac:dyDescent="0.4">
      <c r="A1998" s="1">
        <v>1997</v>
      </c>
      <c r="B1998" s="21">
        <v>41810</v>
      </c>
      <c r="C1998" s="43">
        <v>1</v>
      </c>
      <c r="D1998" s="23">
        <v>16217</v>
      </c>
      <c r="E1998" s="25">
        <f t="shared" si="383"/>
        <v>14821.25</v>
      </c>
      <c r="F1998" s="25">
        <f t="shared" si="384"/>
        <v>14359.5</v>
      </c>
      <c r="G1998" s="25">
        <f t="shared" si="373"/>
        <v>1.1293568717573732</v>
      </c>
      <c r="H1998" s="25">
        <f t="shared" si="380"/>
        <v>0.99569607902686397</v>
      </c>
      <c r="I1998" s="4">
        <f t="shared" si="374"/>
        <v>16287.098384327839</v>
      </c>
      <c r="J1998" s="25">
        <f t="shared" si="381"/>
        <v>14871.363855362231</v>
      </c>
      <c r="K1998" s="15">
        <f t="shared" si="375"/>
        <v>14807.358680566002</v>
      </c>
      <c r="L1998" s="36">
        <f t="shared" si="376"/>
        <v>1409.6413194339984</v>
      </c>
      <c r="M1998" s="36">
        <f t="shared" si="377"/>
        <v>1409.6413194339984</v>
      </c>
      <c r="N1998" s="36">
        <f t="shared" si="378"/>
        <v>8.6923680053893962E-2</v>
      </c>
      <c r="O1998" s="36">
        <f t="shared" si="379"/>
        <v>1987088.6494556239</v>
      </c>
      <c r="P1998" s="35">
        <f t="shared" si="382"/>
        <v>1987088.6494556239</v>
      </c>
    </row>
    <row r="1999" spans="1:16" x14ac:dyDescent="0.4">
      <c r="A1999" s="1">
        <v>1998</v>
      </c>
      <c r="B1999" s="21">
        <v>41811</v>
      </c>
      <c r="C1999" s="43">
        <v>2</v>
      </c>
      <c r="D1999" s="23">
        <v>14034</v>
      </c>
      <c r="E1999" s="25">
        <f t="shared" si="383"/>
        <v>13897.75</v>
      </c>
      <c r="F1999" s="25">
        <f t="shared" si="384"/>
        <v>14152</v>
      </c>
      <c r="G1999" s="25">
        <f t="shared" si="373"/>
        <v>0.99166195590729223</v>
      </c>
      <c r="H1999" s="25">
        <f t="shared" si="380"/>
        <v>0.99867359391021715</v>
      </c>
      <c r="I1999" s="4">
        <f t="shared" si="374"/>
        <v>14052.639506619103</v>
      </c>
      <c r="J1999" s="25">
        <f t="shared" si="381"/>
        <v>14871.533293246292</v>
      </c>
      <c r="K1999" s="15">
        <f t="shared" si="375"/>
        <v>14851.807600921722</v>
      </c>
      <c r="L1999" s="36">
        <f t="shared" si="376"/>
        <v>-817.80760092172204</v>
      </c>
      <c r="M1999" s="36">
        <f t="shared" si="377"/>
        <v>817.80760092172204</v>
      </c>
      <c r="N1999" s="36">
        <f t="shared" si="378"/>
        <v>5.8273307747023093E-2</v>
      </c>
      <c r="O1999" s="36">
        <f t="shared" si="379"/>
        <v>668809.27212534263</v>
      </c>
      <c r="P1999" s="35">
        <f t="shared" si="382"/>
        <v>668809.27212534263</v>
      </c>
    </row>
    <row r="2000" spans="1:16" x14ac:dyDescent="0.4">
      <c r="A2000" s="1">
        <v>1999</v>
      </c>
      <c r="B2000" s="21">
        <v>41812</v>
      </c>
      <c r="C2000" s="43">
        <v>3</v>
      </c>
      <c r="D2000" s="23">
        <v>12230</v>
      </c>
      <c r="E2000" s="25">
        <f t="shared" si="383"/>
        <v>14406.25</v>
      </c>
      <c r="F2000" s="25">
        <f t="shared" si="384"/>
        <v>14331.875</v>
      </c>
      <c r="G2000" s="25">
        <f t="shared" si="373"/>
        <v>0.85334263660546861</v>
      </c>
      <c r="H2000" s="25">
        <f t="shared" si="380"/>
        <v>1.0035496571909501</v>
      </c>
      <c r="I2000" s="4">
        <f t="shared" si="374"/>
        <v>12186.74124630082</v>
      </c>
      <c r="J2000" s="25">
        <f t="shared" si="381"/>
        <v>14871.702731130352</v>
      </c>
      <c r="K2000" s="15">
        <f t="shared" si="375"/>
        <v>14924.492177671582</v>
      </c>
      <c r="L2000" s="36">
        <f t="shared" si="376"/>
        <v>-2694.4921776715819</v>
      </c>
      <c r="M2000" s="36">
        <f t="shared" si="377"/>
        <v>2694.4921776715819</v>
      </c>
      <c r="N2000" s="36">
        <f t="shared" si="378"/>
        <v>0.22031824837870662</v>
      </c>
      <c r="O2000" s="36">
        <f t="shared" si="379"/>
        <v>7260288.095533344</v>
      </c>
      <c r="P2000" s="35">
        <f t="shared" si="382"/>
        <v>7260288.095533344</v>
      </c>
    </row>
    <row r="2001" spans="1:16" x14ac:dyDescent="0.4">
      <c r="A2001" s="1">
        <v>2000</v>
      </c>
      <c r="B2001" s="21">
        <v>41813</v>
      </c>
      <c r="C2001" s="43">
        <v>4</v>
      </c>
      <c r="D2001" s="23">
        <v>15144</v>
      </c>
      <c r="E2001" s="25">
        <f t="shared" si="383"/>
        <v>14257.5</v>
      </c>
      <c r="F2001" s="25">
        <f t="shared" si="384"/>
        <v>14353.5</v>
      </c>
      <c r="G2001" s="25">
        <f t="shared" si="373"/>
        <v>1.0550736754101786</v>
      </c>
      <c r="H2001" s="25">
        <f t="shared" si="380"/>
        <v>1.0020806698719684</v>
      </c>
      <c r="I2001" s="4">
        <f t="shared" si="374"/>
        <v>15112.555760540601</v>
      </c>
      <c r="J2001" s="25">
        <f t="shared" si="381"/>
        <v>14871.872169014412</v>
      </c>
      <c r="K2001" s="15">
        <f t="shared" si="375"/>
        <v>14902.815625376246</v>
      </c>
      <c r="L2001" s="36">
        <f t="shared" si="376"/>
        <v>241.18437462375368</v>
      </c>
      <c r="M2001" s="36">
        <f t="shared" si="377"/>
        <v>241.18437462375368</v>
      </c>
      <c r="N2001" s="36">
        <f t="shared" si="378"/>
        <v>1.5926068054922984E-2</v>
      </c>
      <c r="O2001" s="36">
        <f t="shared" si="379"/>
        <v>58169.902562651157</v>
      </c>
      <c r="P2001" s="35">
        <f t="shared" si="382"/>
        <v>58169.902562651157</v>
      </c>
    </row>
    <row r="2002" spans="1:16" x14ac:dyDescent="0.4">
      <c r="A2002" s="1">
        <v>2001</v>
      </c>
      <c r="B2002" s="21">
        <v>41814</v>
      </c>
      <c r="C2002" s="43">
        <v>1</v>
      </c>
      <c r="D2002" s="23">
        <v>15622</v>
      </c>
      <c r="E2002" s="25">
        <f t="shared" si="383"/>
        <v>14449.5</v>
      </c>
      <c r="F2002" s="25">
        <f t="shared" si="384"/>
        <v>14459.75</v>
      </c>
      <c r="G2002" s="25">
        <f t="shared" si="373"/>
        <v>1.080378291464237</v>
      </c>
      <c r="H2002" s="25">
        <f t="shared" si="380"/>
        <v>0.99569607902686397</v>
      </c>
      <c r="I2002" s="4">
        <f t="shared" si="374"/>
        <v>15689.526482084819</v>
      </c>
      <c r="J2002" s="25">
        <f t="shared" si="381"/>
        <v>14872.04160689847</v>
      </c>
      <c r="K2002" s="15">
        <f t="shared" si="375"/>
        <v>14808.033515113188</v>
      </c>
      <c r="L2002" s="36">
        <f t="shared" si="376"/>
        <v>813.9664848868124</v>
      </c>
      <c r="M2002" s="36">
        <f t="shared" si="377"/>
        <v>813.9664848868124</v>
      </c>
      <c r="N2002" s="36">
        <f t="shared" si="378"/>
        <v>5.2103858973678939E-2</v>
      </c>
      <c r="O2002" s="36">
        <f t="shared" si="379"/>
        <v>662541.43851899344</v>
      </c>
      <c r="P2002" s="35">
        <f t="shared" si="382"/>
        <v>662541.43851899344</v>
      </c>
    </row>
    <row r="2003" spans="1:16" x14ac:dyDescent="0.4">
      <c r="A2003" s="1">
        <v>2002</v>
      </c>
      <c r="B2003" s="21">
        <v>41815</v>
      </c>
      <c r="C2003" s="43">
        <v>2</v>
      </c>
      <c r="D2003" s="23">
        <v>14802</v>
      </c>
      <c r="E2003" s="25">
        <f t="shared" si="383"/>
        <v>14470</v>
      </c>
      <c r="F2003" s="25">
        <f t="shared" si="384"/>
        <v>14470.75</v>
      </c>
      <c r="G2003" s="25">
        <f t="shared" si="373"/>
        <v>1.0228910042672288</v>
      </c>
      <c r="H2003" s="25">
        <f t="shared" si="380"/>
        <v>0.99867359391021715</v>
      </c>
      <c r="I2003" s="4">
        <f t="shared" si="374"/>
        <v>14821.659539473847</v>
      </c>
      <c r="J2003" s="25">
        <f t="shared" si="381"/>
        <v>14872.211044782531</v>
      </c>
      <c r="K2003" s="15">
        <f t="shared" si="375"/>
        <v>14852.484453484196</v>
      </c>
      <c r="L2003" s="36">
        <f t="shared" si="376"/>
        <v>-50.48445348419591</v>
      </c>
      <c r="M2003" s="36">
        <f t="shared" si="377"/>
        <v>50.48445348419591</v>
      </c>
      <c r="N2003" s="36">
        <f t="shared" si="378"/>
        <v>3.4106508231452446E-3</v>
      </c>
      <c r="O2003" s="36">
        <f t="shared" si="379"/>
        <v>2548.6800435979408</v>
      </c>
      <c r="P2003" s="35">
        <f t="shared" si="382"/>
        <v>2548.6800435979408</v>
      </c>
    </row>
    <row r="2004" spans="1:16" x14ac:dyDescent="0.4">
      <c r="A2004" s="1">
        <v>2003</v>
      </c>
      <c r="B2004" s="21">
        <v>41816</v>
      </c>
      <c r="C2004" s="43">
        <v>3</v>
      </c>
      <c r="D2004" s="23">
        <v>12312</v>
      </c>
      <c r="E2004" s="25">
        <f t="shared" si="383"/>
        <v>14471.5</v>
      </c>
      <c r="F2004" s="25">
        <f t="shared" si="384"/>
        <v>14190</v>
      </c>
      <c r="G2004" s="25">
        <f t="shared" si="373"/>
        <v>0.86765327695560257</v>
      </c>
      <c r="H2004" s="25">
        <f t="shared" si="380"/>
        <v>1.0035496571909501</v>
      </c>
      <c r="I2004" s="4">
        <f t="shared" si="374"/>
        <v>12268.451203962035</v>
      </c>
      <c r="J2004" s="25">
        <f t="shared" si="381"/>
        <v>14872.380482666591</v>
      </c>
      <c r="K2004" s="15">
        <f t="shared" si="375"/>
        <v>14925.172334993435</v>
      </c>
      <c r="L2004" s="36">
        <f t="shared" si="376"/>
        <v>-2613.1723349934346</v>
      </c>
      <c r="M2004" s="36">
        <f t="shared" si="377"/>
        <v>2613.1723349934346</v>
      </c>
      <c r="N2004" s="36">
        <f t="shared" si="378"/>
        <v>0.21224596613007105</v>
      </c>
      <c r="O2004" s="36">
        <f t="shared" si="379"/>
        <v>6828669.6523750387</v>
      </c>
      <c r="P2004" s="35">
        <f t="shared" si="382"/>
        <v>6828669.6523750387</v>
      </c>
    </row>
    <row r="2005" spans="1:16" x14ac:dyDescent="0.4">
      <c r="A2005" s="1">
        <v>2004</v>
      </c>
      <c r="B2005" s="21">
        <v>41817</v>
      </c>
      <c r="C2005" s="43">
        <v>4</v>
      </c>
      <c r="D2005" s="23">
        <v>15150</v>
      </c>
      <c r="E2005" s="25">
        <f t="shared" si="383"/>
        <v>13908.5</v>
      </c>
      <c r="F2005" s="25">
        <f t="shared" si="384"/>
        <v>13540.25</v>
      </c>
      <c r="G2005" s="25">
        <f t="shared" si="373"/>
        <v>1.1188862834881188</v>
      </c>
      <c r="H2005" s="25">
        <f t="shared" si="380"/>
        <v>1.0020806698719684</v>
      </c>
      <c r="I2005" s="4">
        <f t="shared" si="374"/>
        <v>15118.543302442558</v>
      </c>
      <c r="J2005" s="25">
        <f t="shared" si="381"/>
        <v>14872.549920550651</v>
      </c>
      <c r="K2005" s="15">
        <f t="shared" si="375"/>
        <v>14903.494787089687</v>
      </c>
      <c r="L2005" s="36">
        <f t="shared" si="376"/>
        <v>246.50521291031328</v>
      </c>
      <c r="M2005" s="36">
        <f t="shared" si="377"/>
        <v>246.50521291031328</v>
      </c>
      <c r="N2005" s="36">
        <f t="shared" si="378"/>
        <v>1.6270971149195596E-2</v>
      </c>
      <c r="O2005" s="36">
        <f t="shared" si="379"/>
        <v>60764.819991958881</v>
      </c>
      <c r="P2005" s="35">
        <f t="shared" si="382"/>
        <v>60764.819991958881</v>
      </c>
    </row>
    <row r="2006" spans="1:16" x14ac:dyDescent="0.4">
      <c r="A2006" s="1">
        <v>2005</v>
      </c>
      <c r="B2006" s="21">
        <v>41818</v>
      </c>
      <c r="C2006" s="43">
        <v>1</v>
      </c>
      <c r="D2006" s="23">
        <v>13370</v>
      </c>
      <c r="E2006" s="25">
        <f t="shared" si="383"/>
        <v>13172</v>
      </c>
      <c r="F2006" s="25">
        <f t="shared" si="384"/>
        <v>13538.375</v>
      </c>
      <c r="G2006" s="25">
        <f t="shared" si="373"/>
        <v>0.98756313073023905</v>
      </c>
      <c r="H2006" s="25">
        <f t="shared" si="380"/>
        <v>0.99569607902686397</v>
      </c>
      <c r="I2006" s="4">
        <f t="shared" si="374"/>
        <v>13427.792156284344</v>
      </c>
      <c r="J2006" s="25">
        <f t="shared" si="381"/>
        <v>14872.719358434711</v>
      </c>
      <c r="K2006" s="15">
        <f t="shared" si="375"/>
        <v>14808.708349660377</v>
      </c>
      <c r="L2006" s="36">
        <f t="shared" si="376"/>
        <v>-1438.7083496603773</v>
      </c>
      <c r="M2006" s="36">
        <f t="shared" si="377"/>
        <v>1438.7083496603773</v>
      </c>
      <c r="N2006" s="36">
        <f t="shared" si="378"/>
        <v>0.10760720640690929</v>
      </c>
      <c r="O2006" s="36">
        <f t="shared" si="379"/>
        <v>2069881.7153824863</v>
      </c>
      <c r="P2006" s="35">
        <f t="shared" si="382"/>
        <v>2069881.7153824863</v>
      </c>
    </row>
    <row r="2007" spans="1:16" x14ac:dyDescent="0.4">
      <c r="A2007" s="1">
        <v>2006</v>
      </c>
      <c r="B2007" s="21">
        <v>41819</v>
      </c>
      <c r="C2007" s="43">
        <v>2</v>
      </c>
      <c r="D2007" s="23">
        <v>11856</v>
      </c>
      <c r="E2007" s="25">
        <f t="shared" si="383"/>
        <v>13904.75</v>
      </c>
      <c r="F2007" s="25">
        <f t="shared" si="384"/>
        <v>14043.75</v>
      </c>
      <c r="G2007" s="25">
        <f t="shared" si="373"/>
        <v>0.844218958611482</v>
      </c>
      <c r="H2007" s="25">
        <f t="shared" si="380"/>
        <v>0.99867359391021715</v>
      </c>
      <c r="I2007" s="4">
        <f t="shared" si="374"/>
        <v>11871.746757195104</v>
      </c>
      <c r="J2007" s="25">
        <f t="shared" si="381"/>
        <v>14872.888796318772</v>
      </c>
      <c r="K2007" s="15">
        <f t="shared" si="375"/>
        <v>14853.161306046672</v>
      </c>
      <c r="L2007" s="36">
        <f t="shared" si="376"/>
        <v>-2997.1613060466716</v>
      </c>
      <c r="M2007" s="36">
        <f t="shared" si="377"/>
        <v>2997.1613060466716</v>
      </c>
      <c r="N2007" s="36">
        <f t="shared" si="378"/>
        <v>0.252797006245502</v>
      </c>
      <c r="O2007" s="36">
        <f t="shared" si="379"/>
        <v>8982975.8944633901</v>
      </c>
      <c r="P2007" s="35">
        <f t="shared" si="382"/>
        <v>8982975.8944633901</v>
      </c>
    </row>
    <row r="2008" spans="1:16" x14ac:dyDescent="0.4">
      <c r="A2008" s="1">
        <v>2007</v>
      </c>
      <c r="B2008" s="21">
        <v>41820</v>
      </c>
      <c r="C2008" s="43">
        <v>3</v>
      </c>
      <c r="D2008" s="23">
        <v>15243</v>
      </c>
      <c r="E2008" s="25">
        <f t="shared" si="383"/>
        <v>14182.75</v>
      </c>
      <c r="F2008" s="25">
        <f t="shared" si="384"/>
        <v>14598</v>
      </c>
      <c r="G2008" s="25">
        <f t="shared" si="373"/>
        <v>1.0441841348129881</v>
      </c>
      <c r="H2008" s="25">
        <f t="shared" si="380"/>
        <v>1.0035496571909501</v>
      </c>
      <c r="I2008" s="4">
        <f t="shared" si="374"/>
        <v>15189.083958901341</v>
      </c>
      <c r="J2008" s="25">
        <f t="shared" si="381"/>
        <v>14873.058234202832</v>
      </c>
      <c r="K2008" s="15">
        <f t="shared" si="375"/>
        <v>14925.852492315291</v>
      </c>
      <c r="L2008" s="36">
        <f t="shared" si="376"/>
        <v>317.14750768470913</v>
      </c>
      <c r="M2008" s="36">
        <f t="shared" si="377"/>
        <v>317.14750768470913</v>
      </c>
      <c r="N2008" s="36">
        <f t="shared" si="378"/>
        <v>2.0806108225723881E-2</v>
      </c>
      <c r="O2008" s="36">
        <f t="shared" si="379"/>
        <v>100582.54163062264</v>
      </c>
      <c r="P2008" s="35">
        <f t="shared" si="382"/>
        <v>100582.54163062264</v>
      </c>
    </row>
    <row r="2009" spans="1:16" x14ac:dyDescent="0.4">
      <c r="A2009" s="1">
        <v>2008</v>
      </c>
      <c r="B2009" s="21">
        <v>41821</v>
      </c>
      <c r="C2009" s="43">
        <v>4</v>
      </c>
      <c r="D2009" s="23">
        <v>16262</v>
      </c>
      <c r="E2009" s="25">
        <f t="shared" si="383"/>
        <v>15013.25</v>
      </c>
      <c r="F2009" s="25">
        <f t="shared" si="384"/>
        <v>15197.75</v>
      </c>
      <c r="G2009" s="25">
        <f t="shared" si="373"/>
        <v>1.0700268131795825</v>
      </c>
      <c r="H2009" s="25">
        <f t="shared" si="380"/>
        <v>1.0020806698719684</v>
      </c>
      <c r="I2009" s="4">
        <f t="shared" si="374"/>
        <v>16228.234401605338</v>
      </c>
      <c r="J2009" s="25">
        <f t="shared" si="381"/>
        <v>14873.227672086892</v>
      </c>
      <c r="K2009" s="15">
        <f t="shared" si="375"/>
        <v>14904.173948803131</v>
      </c>
      <c r="L2009" s="36">
        <f t="shared" si="376"/>
        <v>1357.8260511968692</v>
      </c>
      <c r="M2009" s="36">
        <f t="shared" si="377"/>
        <v>1357.8260511968692</v>
      </c>
      <c r="N2009" s="36">
        <f t="shared" si="378"/>
        <v>8.3496867002636158E-2</v>
      </c>
      <c r="O2009" s="36">
        <f t="shared" si="379"/>
        <v>1843691.5853088829</v>
      </c>
      <c r="P2009" s="35">
        <f t="shared" si="382"/>
        <v>1843691.5853088829</v>
      </c>
    </row>
    <row r="2010" spans="1:16" x14ac:dyDescent="0.4">
      <c r="A2010" s="1">
        <v>2009</v>
      </c>
      <c r="B2010" s="21">
        <v>41822</v>
      </c>
      <c r="C2010" s="43">
        <v>1</v>
      </c>
      <c r="D2010" s="23">
        <v>16692</v>
      </c>
      <c r="E2010" s="25">
        <f t="shared" si="383"/>
        <v>15382.25</v>
      </c>
      <c r="F2010" s="25">
        <f t="shared" si="384"/>
        <v>15571.75</v>
      </c>
      <c r="G2010" s="25">
        <f t="shared" si="373"/>
        <v>1.0719411755261932</v>
      </c>
      <c r="H2010" s="25">
        <f t="shared" si="380"/>
        <v>0.99569607902686397</v>
      </c>
      <c r="I2010" s="4">
        <f t="shared" si="374"/>
        <v>16764.151583597475</v>
      </c>
      <c r="J2010" s="25">
        <f t="shared" si="381"/>
        <v>14873.397109970952</v>
      </c>
      <c r="K2010" s="15">
        <f t="shared" si="375"/>
        <v>14809.383184207567</v>
      </c>
      <c r="L2010" s="36">
        <f t="shared" si="376"/>
        <v>1882.616815792433</v>
      </c>
      <c r="M2010" s="36">
        <f t="shared" si="377"/>
        <v>1882.616815792433</v>
      </c>
      <c r="N2010" s="36">
        <f t="shared" si="378"/>
        <v>0.1127855748737379</v>
      </c>
      <c r="O2010" s="36">
        <f t="shared" si="379"/>
        <v>3544246.0751044396</v>
      </c>
      <c r="P2010" s="35">
        <f t="shared" si="382"/>
        <v>3544246.0751044396</v>
      </c>
    </row>
    <row r="2011" spans="1:16" x14ac:dyDescent="0.4">
      <c r="A2011" s="1">
        <v>2010</v>
      </c>
      <c r="B2011" s="21">
        <v>41823</v>
      </c>
      <c r="C2011" s="43">
        <v>2</v>
      </c>
      <c r="D2011" s="23">
        <v>13332</v>
      </c>
      <c r="E2011" s="25">
        <f t="shared" si="383"/>
        <v>15761.25</v>
      </c>
      <c r="F2011" s="25">
        <f t="shared" si="384"/>
        <v>15542</v>
      </c>
      <c r="G2011" s="25">
        <f t="shared" si="373"/>
        <v>0.85780465834512931</v>
      </c>
      <c r="H2011" s="25">
        <f t="shared" si="380"/>
        <v>0.99867359391021715</v>
      </c>
      <c r="I2011" s="4">
        <f t="shared" si="374"/>
        <v>13349.707132837813</v>
      </c>
      <c r="J2011" s="25">
        <f t="shared" si="381"/>
        <v>14873.566547855013</v>
      </c>
      <c r="K2011" s="15">
        <f t="shared" si="375"/>
        <v>14853.838158609147</v>
      </c>
      <c r="L2011" s="36">
        <f t="shared" si="376"/>
        <v>-1521.8381586091473</v>
      </c>
      <c r="M2011" s="36">
        <f t="shared" si="377"/>
        <v>1521.8381586091473</v>
      </c>
      <c r="N2011" s="36">
        <f t="shared" si="378"/>
        <v>0.11414927682336838</v>
      </c>
      <c r="O2011" s="36">
        <f t="shared" si="379"/>
        <v>2315991.3809988801</v>
      </c>
      <c r="P2011" s="35">
        <f t="shared" si="382"/>
        <v>2315991.3809988801</v>
      </c>
    </row>
    <row r="2012" spans="1:16" x14ac:dyDescent="0.4">
      <c r="A2012" s="1">
        <v>2011</v>
      </c>
      <c r="B2012" s="21">
        <v>41824</v>
      </c>
      <c r="C2012" s="43">
        <v>3</v>
      </c>
      <c r="D2012" s="23">
        <v>16759</v>
      </c>
      <c r="E2012" s="25">
        <f t="shared" si="383"/>
        <v>15322.75</v>
      </c>
      <c r="F2012" s="25">
        <f t="shared" si="384"/>
        <v>14849.625</v>
      </c>
      <c r="G2012" s="25">
        <f t="shared" si="373"/>
        <v>1.1285806880645135</v>
      </c>
      <c r="H2012" s="25">
        <f t="shared" si="380"/>
        <v>1.0035496571909501</v>
      </c>
      <c r="I2012" s="4">
        <f t="shared" si="374"/>
        <v>16699.721712735522</v>
      </c>
      <c r="J2012" s="25">
        <f t="shared" si="381"/>
        <v>14873.735985739073</v>
      </c>
      <c r="K2012" s="15">
        <f t="shared" si="375"/>
        <v>14926.532649637145</v>
      </c>
      <c r="L2012" s="36">
        <f t="shared" si="376"/>
        <v>1832.4673503628546</v>
      </c>
      <c r="M2012" s="36">
        <f t="shared" si="377"/>
        <v>1832.4673503628546</v>
      </c>
      <c r="N2012" s="36">
        <f t="shared" si="378"/>
        <v>0.10934228476417773</v>
      </c>
      <c r="O2012" s="36">
        <f t="shared" si="379"/>
        <v>3357936.5901458608</v>
      </c>
      <c r="P2012" s="35">
        <f t="shared" si="382"/>
        <v>3357936.5901458608</v>
      </c>
    </row>
    <row r="2013" spans="1:16" x14ac:dyDescent="0.4">
      <c r="A2013" s="1">
        <v>2012</v>
      </c>
      <c r="B2013" s="21">
        <v>41825</v>
      </c>
      <c r="C2013" s="43">
        <v>4</v>
      </c>
      <c r="D2013" s="23">
        <v>14508</v>
      </c>
      <c r="E2013" s="25">
        <f t="shared" si="383"/>
        <v>14376.5</v>
      </c>
      <c r="F2013" s="25">
        <f t="shared" si="384"/>
        <v>14691.5</v>
      </c>
      <c r="G2013" s="25">
        <f t="shared" si="373"/>
        <v>0.98750978456930882</v>
      </c>
      <c r="H2013" s="25">
        <f t="shared" si="380"/>
        <v>1.0020806698719684</v>
      </c>
      <c r="I2013" s="4">
        <f t="shared" si="374"/>
        <v>14477.876318933111</v>
      </c>
      <c r="J2013" s="25">
        <f t="shared" si="381"/>
        <v>14873.905423623131</v>
      </c>
      <c r="K2013" s="15">
        <f t="shared" si="375"/>
        <v>14904.853110516571</v>
      </c>
      <c r="L2013" s="36">
        <f t="shared" si="376"/>
        <v>-396.85311051657118</v>
      </c>
      <c r="M2013" s="36">
        <f t="shared" si="377"/>
        <v>396.85311051657118</v>
      </c>
      <c r="N2013" s="36">
        <f t="shared" si="378"/>
        <v>2.735408812493598E-2</v>
      </c>
      <c r="O2013" s="36">
        <f t="shared" si="379"/>
        <v>157492.39132667787</v>
      </c>
      <c r="P2013" s="35">
        <f t="shared" si="382"/>
        <v>157492.39132667787</v>
      </c>
    </row>
    <row r="2014" spans="1:16" x14ac:dyDescent="0.4">
      <c r="A2014" s="1">
        <v>2013</v>
      </c>
      <c r="B2014" s="21">
        <v>41826</v>
      </c>
      <c r="C2014" s="43">
        <v>1</v>
      </c>
      <c r="D2014" s="23">
        <v>12907</v>
      </c>
      <c r="E2014" s="25">
        <f t="shared" si="383"/>
        <v>15006.5</v>
      </c>
      <c r="F2014" s="25">
        <f t="shared" si="384"/>
        <v>14905.75</v>
      </c>
      <c r="G2014" s="25">
        <f t="shared" si="373"/>
        <v>0.86590745182228335</v>
      </c>
      <c r="H2014" s="25">
        <f t="shared" si="380"/>
        <v>0.99569607902686397</v>
      </c>
      <c r="I2014" s="4">
        <f t="shared" si="374"/>
        <v>12962.790827312043</v>
      </c>
      <c r="J2014" s="25">
        <f t="shared" si="381"/>
        <v>14874.074861507192</v>
      </c>
      <c r="K2014" s="15">
        <f t="shared" si="375"/>
        <v>14810.058018754755</v>
      </c>
      <c r="L2014" s="36">
        <f t="shared" si="376"/>
        <v>-1903.0580187547548</v>
      </c>
      <c r="M2014" s="36">
        <f t="shared" si="377"/>
        <v>1903.0580187547548</v>
      </c>
      <c r="N2014" s="36">
        <f t="shared" si="378"/>
        <v>0.14744386912177537</v>
      </c>
      <c r="O2014" s="36">
        <f t="shared" si="379"/>
        <v>3621629.8227467728</v>
      </c>
      <c r="P2014" s="35">
        <f t="shared" si="382"/>
        <v>3621629.8227467728</v>
      </c>
    </row>
    <row r="2015" spans="1:16" x14ac:dyDescent="0.4">
      <c r="A2015" s="1">
        <v>2014</v>
      </c>
      <c r="B2015" s="21">
        <v>41827</v>
      </c>
      <c r="C2015" s="43">
        <v>2</v>
      </c>
      <c r="D2015" s="23">
        <v>15852</v>
      </c>
      <c r="E2015" s="25">
        <f t="shared" si="383"/>
        <v>14805</v>
      </c>
      <c r="F2015" s="25">
        <f t="shared" si="384"/>
        <v>14952.625</v>
      </c>
      <c r="G2015" s="25">
        <f t="shared" si="373"/>
        <v>1.0601483017195976</v>
      </c>
      <c r="H2015" s="25">
        <f t="shared" si="380"/>
        <v>0.99867359391021715</v>
      </c>
      <c r="I2015" s="4">
        <f t="shared" si="374"/>
        <v>15873.054115642441</v>
      </c>
      <c r="J2015" s="25">
        <f t="shared" si="381"/>
        <v>14874.244299391252</v>
      </c>
      <c r="K2015" s="15">
        <f t="shared" si="375"/>
        <v>14854.515011171621</v>
      </c>
      <c r="L2015" s="36">
        <f t="shared" si="376"/>
        <v>997.48498882837885</v>
      </c>
      <c r="M2015" s="36">
        <f t="shared" si="377"/>
        <v>997.48498882837885</v>
      </c>
      <c r="N2015" s="36">
        <f t="shared" si="378"/>
        <v>6.2924866819857359E-2</v>
      </c>
      <c r="O2015" s="36">
        <f t="shared" si="379"/>
        <v>994976.30293795106</v>
      </c>
      <c r="P2015" s="35">
        <f t="shared" si="382"/>
        <v>994976.30293795106</v>
      </c>
    </row>
    <row r="2016" spans="1:16" x14ac:dyDescent="0.4">
      <c r="A2016" s="1">
        <v>2015</v>
      </c>
      <c r="B2016" s="21">
        <v>41828</v>
      </c>
      <c r="C2016" s="43">
        <v>3</v>
      </c>
      <c r="D2016" s="23">
        <v>15953</v>
      </c>
      <c r="E2016" s="25">
        <f t="shared" si="383"/>
        <v>15100.25</v>
      </c>
      <c r="F2016" s="25">
        <f t="shared" si="384"/>
        <v>15059.125</v>
      </c>
      <c r="G2016" s="25">
        <f t="shared" si="373"/>
        <v>1.0593576984054518</v>
      </c>
      <c r="H2016" s="25">
        <f t="shared" si="380"/>
        <v>1.0035496571909501</v>
      </c>
      <c r="I2016" s="4">
        <f t="shared" si="374"/>
        <v>15896.572616699672</v>
      </c>
      <c r="J2016" s="25">
        <f t="shared" si="381"/>
        <v>14874.413737275312</v>
      </c>
      <c r="K2016" s="15">
        <f t="shared" si="375"/>
        <v>14927.212806958998</v>
      </c>
      <c r="L2016" s="36">
        <f t="shared" si="376"/>
        <v>1025.787193041002</v>
      </c>
      <c r="M2016" s="36">
        <f t="shared" si="377"/>
        <v>1025.787193041002</v>
      </c>
      <c r="N2016" s="36">
        <f t="shared" si="378"/>
        <v>6.4300582526233427E-2</v>
      </c>
      <c r="O2016" s="36">
        <f t="shared" si="379"/>
        <v>1052239.3654069379</v>
      </c>
      <c r="P2016" s="35">
        <f t="shared" si="382"/>
        <v>1052239.3654069379</v>
      </c>
    </row>
    <row r="2017" spans="1:16" x14ac:dyDescent="0.4">
      <c r="A2017" s="1">
        <v>2016</v>
      </c>
      <c r="B2017" s="21">
        <v>41829</v>
      </c>
      <c r="C2017" s="43">
        <v>4</v>
      </c>
      <c r="D2017" s="23">
        <v>15689</v>
      </c>
      <c r="E2017" s="25">
        <f t="shared" si="383"/>
        <v>15018</v>
      </c>
      <c r="F2017" s="25">
        <f t="shared" si="384"/>
        <v>14986.5</v>
      </c>
      <c r="G2017" s="25">
        <f t="shared" si="373"/>
        <v>1.0468755213025056</v>
      </c>
      <c r="H2017" s="25">
        <f t="shared" si="380"/>
        <v>1.0020806698719684</v>
      </c>
      <c r="I2017" s="4">
        <f t="shared" si="374"/>
        <v>15656.424149968401</v>
      </c>
      <c r="J2017" s="25">
        <f t="shared" si="381"/>
        <v>14874.583175159372</v>
      </c>
      <c r="K2017" s="15">
        <f t="shared" si="375"/>
        <v>14905.532272230015</v>
      </c>
      <c r="L2017" s="36">
        <f t="shared" si="376"/>
        <v>783.46772776998478</v>
      </c>
      <c r="M2017" s="36">
        <f t="shared" si="377"/>
        <v>783.46772776998478</v>
      </c>
      <c r="N2017" s="36">
        <f t="shared" si="378"/>
        <v>4.9937391023646173E-2</v>
      </c>
      <c r="O2017" s="36">
        <f t="shared" si="379"/>
        <v>613821.68045706302</v>
      </c>
      <c r="P2017" s="35">
        <f t="shared" si="382"/>
        <v>613821.68045706302</v>
      </c>
    </row>
    <row r="2018" spans="1:16" x14ac:dyDescent="0.4">
      <c r="A2018" s="1">
        <v>2017</v>
      </c>
      <c r="B2018" s="21">
        <v>41830</v>
      </c>
      <c r="C2018" s="43">
        <v>1</v>
      </c>
      <c r="D2018" s="23">
        <v>12578</v>
      </c>
      <c r="E2018" s="25">
        <f t="shared" si="383"/>
        <v>14955</v>
      </c>
      <c r="F2018" s="25">
        <f t="shared" si="384"/>
        <v>14705.125</v>
      </c>
      <c r="G2018" s="25">
        <f t="shared" si="373"/>
        <v>0.85534805042459683</v>
      </c>
      <c r="H2018" s="25">
        <f t="shared" si="380"/>
        <v>0.99569607902686397</v>
      </c>
      <c r="I2018" s="4">
        <f t="shared" si="374"/>
        <v>12632.368716660021</v>
      </c>
      <c r="J2018" s="25">
        <f t="shared" si="381"/>
        <v>14874.752613043433</v>
      </c>
      <c r="K2018" s="15">
        <f t="shared" si="375"/>
        <v>14810.732853301944</v>
      </c>
      <c r="L2018" s="36">
        <f t="shared" si="376"/>
        <v>-2232.7328533019445</v>
      </c>
      <c r="M2018" s="36">
        <f t="shared" si="377"/>
        <v>2232.7328533019445</v>
      </c>
      <c r="N2018" s="36">
        <f t="shared" si="378"/>
        <v>0.17751095987453844</v>
      </c>
      <c r="O2018" s="36">
        <f t="shared" si="379"/>
        <v>4985095.9942138428</v>
      </c>
      <c r="P2018" s="35">
        <f t="shared" si="382"/>
        <v>4985095.9942138428</v>
      </c>
    </row>
    <row r="2019" spans="1:16" x14ac:dyDescent="0.4">
      <c r="A2019" s="1">
        <v>2018</v>
      </c>
      <c r="B2019" s="21">
        <v>41831</v>
      </c>
      <c r="C2019" s="43">
        <v>2</v>
      </c>
      <c r="D2019" s="23">
        <v>15600</v>
      </c>
      <c r="E2019" s="25">
        <f t="shared" si="383"/>
        <v>14455.25</v>
      </c>
      <c r="F2019" s="25">
        <f t="shared" si="384"/>
        <v>14097.75</v>
      </c>
      <c r="G2019" s="25">
        <f t="shared" si="373"/>
        <v>1.1065595573761771</v>
      </c>
      <c r="H2019" s="25">
        <f t="shared" si="380"/>
        <v>0.99867359391021715</v>
      </c>
      <c r="I2019" s="4">
        <f t="shared" si="374"/>
        <v>15620.719417361977</v>
      </c>
      <c r="J2019" s="25">
        <f t="shared" si="381"/>
        <v>14874.922050927493</v>
      </c>
      <c r="K2019" s="15">
        <f t="shared" si="375"/>
        <v>14855.191863734097</v>
      </c>
      <c r="L2019" s="36">
        <f t="shared" si="376"/>
        <v>744.80813626590316</v>
      </c>
      <c r="M2019" s="36">
        <f t="shared" si="377"/>
        <v>744.80813626590316</v>
      </c>
      <c r="N2019" s="36">
        <f t="shared" si="378"/>
        <v>4.7744111299096358E-2</v>
      </c>
      <c r="O2019" s="36">
        <f t="shared" si="379"/>
        <v>554739.15984788816</v>
      </c>
      <c r="P2019" s="35">
        <f t="shared" si="382"/>
        <v>554739.15984788816</v>
      </c>
    </row>
    <row r="2020" spans="1:16" x14ac:dyDescent="0.4">
      <c r="A2020" s="1">
        <v>2019</v>
      </c>
      <c r="B2020" s="21">
        <v>41832</v>
      </c>
      <c r="C2020" s="43">
        <v>3</v>
      </c>
      <c r="D2020" s="23">
        <v>13954</v>
      </c>
      <c r="E2020" s="25">
        <f t="shared" si="383"/>
        <v>13740.25</v>
      </c>
      <c r="F2020" s="25">
        <f t="shared" si="384"/>
        <v>14201.125</v>
      </c>
      <c r="G2020" s="25">
        <f t="shared" si="373"/>
        <v>0.98259820964888345</v>
      </c>
      <c r="H2020" s="25">
        <f t="shared" si="380"/>
        <v>1.0035496571909501</v>
      </c>
      <c r="I2020" s="4">
        <f t="shared" si="374"/>
        <v>13904.643282982963</v>
      </c>
      <c r="J2020" s="25">
        <f t="shared" si="381"/>
        <v>14875.091488811553</v>
      </c>
      <c r="K2020" s="15">
        <f t="shared" si="375"/>
        <v>14927.892964280854</v>
      </c>
      <c r="L2020" s="36">
        <f t="shared" si="376"/>
        <v>-973.89296428085436</v>
      </c>
      <c r="M2020" s="36">
        <f t="shared" si="377"/>
        <v>973.89296428085436</v>
      </c>
      <c r="N2020" s="36">
        <f t="shared" si="378"/>
        <v>6.9793103359671371E-2</v>
      </c>
      <c r="O2020" s="36">
        <f t="shared" si="379"/>
        <v>948467.50587574951</v>
      </c>
      <c r="P2020" s="35">
        <f t="shared" si="382"/>
        <v>948467.50587574951</v>
      </c>
    </row>
    <row r="2021" spans="1:16" x14ac:dyDescent="0.4">
      <c r="A2021" s="1">
        <v>2020</v>
      </c>
      <c r="B2021" s="21">
        <v>41833</v>
      </c>
      <c r="C2021" s="43">
        <v>4</v>
      </c>
      <c r="D2021" s="23">
        <v>12829</v>
      </c>
      <c r="E2021" s="25">
        <f t="shared" si="383"/>
        <v>14662</v>
      </c>
      <c r="F2021" s="25">
        <f t="shared" si="384"/>
        <v>14752.75</v>
      </c>
      <c r="G2021" s="25">
        <f t="shared" si="373"/>
        <v>0.86960058294216336</v>
      </c>
      <c r="H2021" s="25">
        <f t="shared" si="380"/>
        <v>1.0020806698719684</v>
      </c>
      <c r="I2021" s="4">
        <f t="shared" si="374"/>
        <v>12802.362510035351</v>
      </c>
      <c r="J2021" s="25">
        <f t="shared" si="381"/>
        <v>14875.260926695613</v>
      </c>
      <c r="K2021" s="15">
        <f t="shared" si="375"/>
        <v>14906.211433943457</v>
      </c>
      <c r="L2021" s="36">
        <f t="shared" si="376"/>
        <v>-2077.2114339434575</v>
      </c>
      <c r="M2021" s="36">
        <f t="shared" si="377"/>
        <v>2077.2114339434575</v>
      </c>
      <c r="N2021" s="36">
        <f t="shared" si="378"/>
        <v>0.16191530391639702</v>
      </c>
      <c r="O2021" s="36">
        <f t="shared" si="379"/>
        <v>4314807.3413054347</v>
      </c>
      <c r="P2021" s="35">
        <f t="shared" si="382"/>
        <v>4314807.3413054347</v>
      </c>
    </row>
    <row r="2022" spans="1:16" x14ac:dyDescent="0.4">
      <c r="A2022" s="1">
        <v>2021</v>
      </c>
      <c r="B2022" s="21">
        <v>41834</v>
      </c>
      <c r="C2022" s="43">
        <v>1</v>
      </c>
      <c r="D2022" s="23">
        <v>16265</v>
      </c>
      <c r="E2022" s="25">
        <f t="shared" si="383"/>
        <v>14843.5</v>
      </c>
      <c r="F2022" s="25">
        <f t="shared" si="384"/>
        <v>15150.125</v>
      </c>
      <c r="G2022" s="25">
        <f t="shared" si="373"/>
        <v>1.0735885017450351</v>
      </c>
      <c r="H2022" s="25">
        <f t="shared" si="380"/>
        <v>0.99569607902686397</v>
      </c>
      <c r="I2022" s="4">
        <f t="shared" si="374"/>
        <v>16335.305865517192</v>
      </c>
      <c r="J2022" s="25">
        <f t="shared" si="381"/>
        <v>14875.430364579672</v>
      </c>
      <c r="K2022" s="15">
        <f t="shared" si="375"/>
        <v>14811.407687849132</v>
      </c>
      <c r="L2022" s="36">
        <f t="shared" si="376"/>
        <v>1453.5923121508677</v>
      </c>
      <c r="M2022" s="36">
        <f t="shared" si="377"/>
        <v>1453.5923121508677</v>
      </c>
      <c r="N2022" s="36">
        <f t="shared" si="378"/>
        <v>8.9369339818682308E-2</v>
      </c>
      <c r="O2022" s="36">
        <f t="shared" si="379"/>
        <v>2112930.6099441056</v>
      </c>
      <c r="P2022" s="35">
        <f t="shared" si="382"/>
        <v>2112930.6099441056</v>
      </c>
    </row>
    <row r="2023" spans="1:16" x14ac:dyDescent="0.4">
      <c r="A2023" s="1">
        <v>2022</v>
      </c>
      <c r="B2023" s="21">
        <v>41835</v>
      </c>
      <c r="C2023" s="43">
        <v>2</v>
      </c>
      <c r="D2023" s="23">
        <v>16326</v>
      </c>
      <c r="E2023" s="25">
        <f t="shared" si="383"/>
        <v>15456.75</v>
      </c>
      <c r="F2023" s="25">
        <f t="shared" si="384"/>
        <v>15498.5</v>
      </c>
      <c r="G2023" s="25">
        <f t="shared" si="373"/>
        <v>1.0533922637674613</v>
      </c>
      <c r="H2023" s="25">
        <f t="shared" si="380"/>
        <v>0.99867359391021715</v>
      </c>
      <c r="I2023" s="4">
        <f t="shared" si="374"/>
        <v>16347.683667169978</v>
      </c>
      <c r="J2023" s="25">
        <f t="shared" si="381"/>
        <v>14875.599802463732</v>
      </c>
      <c r="K2023" s="15">
        <f t="shared" si="375"/>
        <v>14855.868716296571</v>
      </c>
      <c r="L2023" s="36">
        <f t="shared" si="376"/>
        <v>1470.1312837034293</v>
      </c>
      <c r="M2023" s="36">
        <f t="shared" si="377"/>
        <v>1470.1312837034293</v>
      </c>
      <c r="N2023" s="36">
        <f t="shared" si="378"/>
        <v>9.0048467702035354E-2</v>
      </c>
      <c r="O2023" s="36">
        <f t="shared" si="379"/>
        <v>2161285.991323493</v>
      </c>
      <c r="P2023" s="35">
        <f t="shared" si="382"/>
        <v>2161285.991323493</v>
      </c>
    </row>
    <row r="2024" spans="1:16" x14ac:dyDescent="0.4">
      <c r="A2024" s="1">
        <v>2023</v>
      </c>
      <c r="B2024" s="21">
        <v>41836</v>
      </c>
      <c r="C2024" s="43">
        <v>3</v>
      </c>
      <c r="D2024" s="23">
        <v>16407</v>
      </c>
      <c r="E2024" s="25">
        <f t="shared" si="383"/>
        <v>15540.25</v>
      </c>
      <c r="F2024" s="25">
        <f t="shared" si="384"/>
        <v>15501.375</v>
      </c>
      <c r="G2024" s="25">
        <f t="shared" si="373"/>
        <v>1.0584222367370637</v>
      </c>
      <c r="H2024" s="25">
        <f t="shared" si="380"/>
        <v>1.0035496571909501</v>
      </c>
      <c r="I2024" s="4">
        <f t="shared" si="374"/>
        <v>16348.966772531279</v>
      </c>
      <c r="J2024" s="25">
        <f t="shared" si="381"/>
        <v>14875.769240347792</v>
      </c>
      <c r="K2024" s="15">
        <f t="shared" si="375"/>
        <v>14928.573121602707</v>
      </c>
      <c r="L2024" s="36">
        <f t="shared" si="376"/>
        <v>1478.426878397293</v>
      </c>
      <c r="M2024" s="36">
        <f t="shared" si="377"/>
        <v>1478.426878397293</v>
      </c>
      <c r="N2024" s="36">
        <f t="shared" si="378"/>
        <v>9.0109519010013586E-2</v>
      </c>
      <c r="O2024" s="36">
        <f t="shared" si="379"/>
        <v>2185746.0347675639</v>
      </c>
      <c r="P2024" s="35">
        <f t="shared" si="382"/>
        <v>2185746.0347675639</v>
      </c>
    </row>
    <row r="2025" spans="1:16" x14ac:dyDescent="0.4">
      <c r="A2025" s="1">
        <v>2024</v>
      </c>
      <c r="B2025" s="21">
        <v>41837</v>
      </c>
      <c r="C2025" s="43">
        <v>4</v>
      </c>
      <c r="D2025" s="23">
        <v>13163</v>
      </c>
      <c r="E2025" s="25">
        <f t="shared" si="383"/>
        <v>15462.5</v>
      </c>
      <c r="F2025" s="25">
        <f t="shared" si="384"/>
        <v>15237.75</v>
      </c>
      <c r="G2025" s="25">
        <f t="shared" si="373"/>
        <v>0.86384144640777016</v>
      </c>
      <c r="H2025" s="25">
        <f t="shared" si="380"/>
        <v>1.0020806698719684</v>
      </c>
      <c r="I2025" s="4">
        <f t="shared" si="374"/>
        <v>13135.669009244317</v>
      </c>
      <c r="J2025" s="25">
        <f t="shared" si="381"/>
        <v>14875.938678231852</v>
      </c>
      <c r="K2025" s="15">
        <f t="shared" si="375"/>
        <v>14906.8905956569</v>
      </c>
      <c r="L2025" s="36">
        <f t="shared" si="376"/>
        <v>-1743.8905956568997</v>
      </c>
      <c r="M2025" s="36">
        <f t="shared" si="377"/>
        <v>1743.8905956568997</v>
      </c>
      <c r="N2025" s="36">
        <f t="shared" si="378"/>
        <v>0.13248428136875329</v>
      </c>
      <c r="O2025" s="36">
        <f t="shared" si="379"/>
        <v>3041154.4096205765</v>
      </c>
      <c r="P2025" s="35">
        <f t="shared" si="382"/>
        <v>3041154.4096205765</v>
      </c>
    </row>
    <row r="2026" spans="1:16" x14ac:dyDescent="0.4">
      <c r="A2026" s="1">
        <v>2025</v>
      </c>
      <c r="B2026" s="21">
        <v>41838</v>
      </c>
      <c r="C2026" s="43">
        <v>1</v>
      </c>
      <c r="D2026" s="23">
        <v>15954</v>
      </c>
      <c r="E2026" s="25">
        <f t="shared" si="383"/>
        <v>15013</v>
      </c>
      <c r="F2026" s="25">
        <f t="shared" si="384"/>
        <v>14374.625</v>
      </c>
      <c r="G2026" s="25">
        <f t="shared" si="373"/>
        <v>1.1098724314547337</v>
      </c>
      <c r="H2026" s="25">
        <f t="shared" si="380"/>
        <v>0.99569607902686397</v>
      </c>
      <c r="I2026" s="4">
        <f t="shared" si="374"/>
        <v>16022.961560311176</v>
      </c>
      <c r="J2026" s="25">
        <f t="shared" si="381"/>
        <v>14876.108116115913</v>
      </c>
      <c r="K2026" s="15">
        <f t="shared" si="375"/>
        <v>14812.082522396322</v>
      </c>
      <c r="L2026" s="36">
        <f t="shared" si="376"/>
        <v>1141.917477603678</v>
      </c>
      <c r="M2026" s="36">
        <f t="shared" si="377"/>
        <v>1141.917477603678</v>
      </c>
      <c r="N2026" s="36">
        <f t="shared" si="378"/>
        <v>7.1575622264239566E-2</v>
      </c>
      <c r="O2026" s="36">
        <f t="shared" si="379"/>
        <v>1303975.5256567465</v>
      </c>
      <c r="P2026" s="35">
        <f t="shared" si="382"/>
        <v>1303975.5256567465</v>
      </c>
    </row>
    <row r="2027" spans="1:16" x14ac:dyDescent="0.4">
      <c r="A2027" s="1">
        <v>2026</v>
      </c>
      <c r="B2027" s="21">
        <v>41839</v>
      </c>
      <c r="C2027" s="43">
        <v>2</v>
      </c>
      <c r="D2027" s="23">
        <v>14528</v>
      </c>
      <c r="E2027" s="25">
        <f t="shared" si="383"/>
        <v>13736.25</v>
      </c>
      <c r="F2027" s="25">
        <f t="shared" si="384"/>
        <v>14021.375</v>
      </c>
      <c r="G2027" s="25">
        <f t="shared" si="373"/>
        <v>1.0361323336691302</v>
      </c>
      <c r="H2027" s="25">
        <f t="shared" si="380"/>
        <v>0.99867359391021715</v>
      </c>
      <c r="I2027" s="4">
        <f t="shared" si="374"/>
        <v>14547.295621502231</v>
      </c>
      <c r="J2027" s="25">
        <f t="shared" si="381"/>
        <v>14876.277553999973</v>
      </c>
      <c r="K2027" s="15">
        <f t="shared" si="375"/>
        <v>14856.545568859048</v>
      </c>
      <c r="L2027" s="36">
        <f t="shared" si="376"/>
        <v>-328.54556885904822</v>
      </c>
      <c r="M2027" s="36">
        <f t="shared" si="377"/>
        <v>328.54556885904822</v>
      </c>
      <c r="N2027" s="36">
        <f t="shared" si="378"/>
        <v>2.2614645433579862E-2</v>
      </c>
      <c r="O2027" s="36">
        <f t="shared" si="379"/>
        <v>107942.19081691559</v>
      </c>
      <c r="P2027" s="35">
        <f t="shared" si="382"/>
        <v>107942.19081691559</v>
      </c>
    </row>
    <row r="2028" spans="1:16" x14ac:dyDescent="0.4">
      <c r="A2028" s="1">
        <v>2027</v>
      </c>
      <c r="B2028" s="21">
        <v>41840</v>
      </c>
      <c r="C2028" s="43">
        <v>3</v>
      </c>
      <c r="D2028" s="23">
        <v>11300</v>
      </c>
      <c r="E2028" s="25">
        <f t="shared" si="383"/>
        <v>14306.5</v>
      </c>
      <c r="F2028" s="25">
        <f t="shared" si="384"/>
        <v>14539.25</v>
      </c>
      <c r="G2028" s="25">
        <f t="shared" si="373"/>
        <v>0.77720652715924132</v>
      </c>
      <c r="H2028" s="25">
        <f t="shared" si="380"/>
        <v>1.0035496571909501</v>
      </c>
      <c r="I2028" s="4">
        <f t="shared" si="374"/>
        <v>11260.030750874837</v>
      </c>
      <c r="J2028" s="25">
        <f t="shared" si="381"/>
        <v>14876.446991884033</v>
      </c>
      <c r="K2028" s="15">
        <f t="shared" si="375"/>
        <v>14929.253278924563</v>
      </c>
      <c r="L2028" s="36">
        <f t="shared" si="376"/>
        <v>-3629.2532789245633</v>
      </c>
      <c r="M2028" s="36">
        <f t="shared" si="377"/>
        <v>3629.2532789245633</v>
      </c>
      <c r="N2028" s="36">
        <f t="shared" si="378"/>
        <v>0.32117285654199673</v>
      </c>
      <c r="O2028" s="36">
        <f t="shared" si="379"/>
        <v>13171479.362584695</v>
      </c>
      <c r="P2028" s="35">
        <f t="shared" si="382"/>
        <v>13171479.362584695</v>
      </c>
    </row>
    <row r="2029" spans="1:16" x14ac:dyDescent="0.4">
      <c r="A2029" s="1">
        <v>2028</v>
      </c>
      <c r="B2029" s="21">
        <v>41841</v>
      </c>
      <c r="C2029" s="43">
        <v>4</v>
      </c>
      <c r="D2029" s="23">
        <v>15444</v>
      </c>
      <c r="E2029" s="25">
        <f t="shared" si="383"/>
        <v>14772</v>
      </c>
      <c r="F2029" s="25">
        <f t="shared" si="384"/>
        <v>14907.25</v>
      </c>
      <c r="G2029" s="25">
        <f t="shared" ref="G2029:G2092" si="385">D2029/F2029</f>
        <v>1.0360059702493754</v>
      </c>
      <c r="H2029" s="25">
        <f t="shared" si="380"/>
        <v>1.0020806698719684</v>
      </c>
      <c r="I2029" s="4">
        <f t="shared" ref="I2029:I2092" si="386">D2029/H2029</f>
        <v>15411.932855638473</v>
      </c>
      <c r="J2029" s="25">
        <f t="shared" si="381"/>
        <v>14876.616429768093</v>
      </c>
      <c r="K2029" s="15">
        <f t="shared" ref="K2029:K2092" si="387">H2029*J2029</f>
        <v>14907.569757370342</v>
      </c>
      <c r="L2029" s="36">
        <f t="shared" ref="L2029:L2092" si="388">D2029-K2029</f>
        <v>536.4302426296581</v>
      </c>
      <c r="M2029" s="36">
        <f t="shared" ref="M2029:M2092" si="389">ABS(L2029)</f>
        <v>536.4302426296581</v>
      </c>
      <c r="N2029" s="36">
        <f t="shared" ref="N2029:N2092" si="390">M2029/D2029</f>
        <v>3.4733892944163305E-2</v>
      </c>
      <c r="O2029" s="36">
        <f t="shared" ref="O2029:O2092" si="391">L2029^2</f>
        <v>287757.40520771383</v>
      </c>
      <c r="P2029" s="35">
        <f t="shared" si="382"/>
        <v>287757.40520771383</v>
      </c>
    </row>
    <row r="2030" spans="1:16" x14ac:dyDescent="0.4">
      <c r="A2030" s="1">
        <v>2029</v>
      </c>
      <c r="B2030" s="21">
        <v>41842</v>
      </c>
      <c r="C2030" s="43">
        <v>1</v>
      </c>
      <c r="D2030" s="23">
        <v>17816</v>
      </c>
      <c r="E2030" s="25">
        <f t="shared" si="383"/>
        <v>15042.5</v>
      </c>
      <c r="F2030" s="25">
        <f t="shared" si="384"/>
        <v>15289.5</v>
      </c>
      <c r="G2030" s="25">
        <f t="shared" si="385"/>
        <v>1.165244121782923</v>
      </c>
      <c r="H2030" s="25">
        <f t="shared" si="380"/>
        <v>0.99569607902686397</v>
      </c>
      <c r="I2030" s="4">
        <f t="shared" si="386"/>
        <v>17893.010101448159</v>
      </c>
      <c r="J2030" s="25">
        <f t="shared" si="381"/>
        <v>14876.785867652154</v>
      </c>
      <c r="K2030" s="15">
        <f t="shared" si="387"/>
        <v>14812.757356943512</v>
      </c>
      <c r="L2030" s="36">
        <f t="shared" si="388"/>
        <v>3003.2426430564883</v>
      </c>
      <c r="M2030" s="36">
        <f t="shared" si="389"/>
        <v>3003.2426430564883</v>
      </c>
      <c r="N2030" s="36">
        <f t="shared" si="390"/>
        <v>0.16856997322948408</v>
      </c>
      <c r="O2030" s="36">
        <f t="shared" si="391"/>
        <v>9019466.3730729222</v>
      </c>
      <c r="P2030" s="35">
        <f t="shared" si="382"/>
        <v>9019466.3730729222</v>
      </c>
    </row>
    <row r="2031" spans="1:16" x14ac:dyDescent="0.4">
      <c r="A2031" s="1">
        <v>2030</v>
      </c>
      <c r="B2031" s="21">
        <v>41843</v>
      </c>
      <c r="C2031" s="43">
        <v>2</v>
      </c>
      <c r="D2031" s="23">
        <v>15610</v>
      </c>
      <c r="E2031" s="25">
        <f t="shared" si="383"/>
        <v>15536.5</v>
      </c>
      <c r="F2031" s="25">
        <f t="shared" si="384"/>
        <v>15993.875</v>
      </c>
      <c r="G2031" s="25">
        <f t="shared" si="385"/>
        <v>0.97599862447343122</v>
      </c>
      <c r="H2031" s="25">
        <f t="shared" si="380"/>
        <v>0.99867359391021715</v>
      </c>
      <c r="I2031" s="4">
        <f t="shared" si="386"/>
        <v>15630.732699039774</v>
      </c>
      <c r="J2031" s="25">
        <f t="shared" si="381"/>
        <v>14876.955305536214</v>
      </c>
      <c r="K2031" s="15">
        <f t="shared" si="387"/>
        <v>14857.222421421524</v>
      </c>
      <c r="L2031" s="36">
        <f t="shared" si="388"/>
        <v>752.7775785784761</v>
      </c>
      <c r="M2031" s="36">
        <f t="shared" si="389"/>
        <v>752.7775785784761</v>
      </c>
      <c r="N2031" s="36">
        <f t="shared" si="390"/>
        <v>4.8224060126744142E-2</v>
      </c>
      <c r="O2031" s="36">
        <f t="shared" si="391"/>
        <v>566674.08281047374</v>
      </c>
      <c r="P2031" s="35">
        <f t="shared" si="382"/>
        <v>566674.08281047374</v>
      </c>
    </row>
    <row r="2032" spans="1:16" x14ac:dyDescent="0.4">
      <c r="A2032" s="1">
        <v>2031</v>
      </c>
      <c r="B2032" s="21">
        <v>41844</v>
      </c>
      <c r="C2032" s="43">
        <v>3</v>
      </c>
      <c r="D2032" s="23">
        <v>13276</v>
      </c>
      <c r="E2032" s="25">
        <f t="shared" si="383"/>
        <v>16451.25</v>
      </c>
      <c r="F2032" s="25">
        <f t="shared" si="384"/>
        <v>15972.625</v>
      </c>
      <c r="G2032" s="25">
        <f t="shared" si="385"/>
        <v>0.83117208348659033</v>
      </c>
      <c r="H2032" s="25">
        <f t="shared" si="380"/>
        <v>1.0035496571909501</v>
      </c>
      <c r="I2032" s="4">
        <f t="shared" si="386"/>
        <v>13229.041437930473</v>
      </c>
      <c r="J2032" s="25">
        <f t="shared" si="381"/>
        <v>14877.124743420274</v>
      </c>
      <c r="K2032" s="15">
        <f t="shared" si="387"/>
        <v>14929.933436246418</v>
      </c>
      <c r="L2032" s="36">
        <f t="shared" si="388"/>
        <v>-1653.9334362464178</v>
      </c>
      <c r="M2032" s="36">
        <f t="shared" si="389"/>
        <v>1653.9334362464178</v>
      </c>
      <c r="N2032" s="36">
        <f t="shared" si="390"/>
        <v>0.12458070474890162</v>
      </c>
      <c r="O2032" s="36">
        <f t="shared" si="391"/>
        <v>2735495.8115338837</v>
      </c>
      <c r="P2032" s="35">
        <f t="shared" si="382"/>
        <v>2735495.8115338837</v>
      </c>
    </row>
    <row r="2033" spans="1:16" x14ac:dyDescent="0.4">
      <c r="A2033" s="1">
        <v>2032</v>
      </c>
      <c r="B2033" s="21">
        <v>41845</v>
      </c>
      <c r="C2033" s="43">
        <v>4</v>
      </c>
      <c r="D2033" s="23">
        <v>19103</v>
      </c>
      <c r="E2033" s="25">
        <f t="shared" si="383"/>
        <v>15494</v>
      </c>
      <c r="F2033" s="25">
        <f t="shared" si="384"/>
        <v>15161.375</v>
      </c>
      <c r="G2033" s="25">
        <f t="shared" si="385"/>
        <v>1.2599780692714215</v>
      </c>
      <c r="H2033" s="25">
        <f t="shared" si="380"/>
        <v>1.0020806698719684</v>
      </c>
      <c r="I2033" s="4">
        <f t="shared" si="386"/>
        <v>19063.335492182192</v>
      </c>
      <c r="J2033" s="25">
        <f t="shared" si="381"/>
        <v>14877.294181304333</v>
      </c>
      <c r="K2033" s="15">
        <f t="shared" si="387"/>
        <v>14908.248919083784</v>
      </c>
      <c r="L2033" s="36">
        <f t="shared" si="388"/>
        <v>4194.7510809162159</v>
      </c>
      <c r="M2033" s="36">
        <f t="shared" si="389"/>
        <v>4194.7510809162159</v>
      </c>
      <c r="N2033" s="36">
        <f t="shared" si="390"/>
        <v>0.21958598549527383</v>
      </c>
      <c r="O2033" s="36">
        <f t="shared" si="391"/>
        <v>17595936.630847763</v>
      </c>
      <c r="P2033" s="35">
        <f t="shared" si="382"/>
        <v>17595936.630847763</v>
      </c>
    </row>
    <row r="2034" spans="1:16" x14ac:dyDescent="0.4">
      <c r="A2034" s="1">
        <v>2033</v>
      </c>
      <c r="B2034" s="21">
        <v>41846</v>
      </c>
      <c r="C2034" s="43">
        <v>1</v>
      </c>
      <c r="D2034" s="23">
        <v>13987</v>
      </c>
      <c r="E2034" s="25">
        <f t="shared" si="383"/>
        <v>14828.75</v>
      </c>
      <c r="F2034" s="25">
        <f t="shared" si="384"/>
        <v>15358.75</v>
      </c>
      <c r="G2034" s="25">
        <f t="shared" si="385"/>
        <v>0.9106860909904777</v>
      </c>
      <c r="H2034" s="25">
        <f t="shared" si="380"/>
        <v>0.99569607902686397</v>
      </c>
      <c r="I2034" s="4">
        <f t="shared" si="386"/>
        <v>14047.459154072485</v>
      </c>
      <c r="J2034" s="25">
        <f t="shared" si="381"/>
        <v>14877.463619188393</v>
      </c>
      <c r="K2034" s="15">
        <f t="shared" si="387"/>
        <v>14813.4321914907</v>
      </c>
      <c r="L2034" s="36">
        <f t="shared" si="388"/>
        <v>-826.43219149069955</v>
      </c>
      <c r="M2034" s="36">
        <f t="shared" si="389"/>
        <v>826.43219149069955</v>
      </c>
      <c r="N2034" s="36">
        <f t="shared" si="390"/>
        <v>5.9085736147186645E-2</v>
      </c>
      <c r="O2034" s="36">
        <f t="shared" si="391"/>
        <v>682990.16713212035</v>
      </c>
      <c r="P2034" s="35">
        <f t="shared" si="382"/>
        <v>682990.16713212035</v>
      </c>
    </row>
    <row r="2035" spans="1:16" x14ac:dyDescent="0.4">
      <c r="A2035" s="1">
        <v>2034</v>
      </c>
      <c r="B2035" s="21">
        <v>41847</v>
      </c>
      <c r="C2035" s="43">
        <v>2</v>
      </c>
      <c r="D2035" s="23">
        <v>12949</v>
      </c>
      <c r="E2035" s="25">
        <f t="shared" si="383"/>
        <v>15888.75</v>
      </c>
      <c r="F2035" s="25">
        <f t="shared" si="384"/>
        <v>15333.25</v>
      </c>
      <c r="G2035" s="25">
        <f t="shared" si="385"/>
        <v>0.84450458969885711</v>
      </c>
      <c r="H2035" s="25">
        <f t="shared" si="380"/>
        <v>0.99867359391021715</v>
      </c>
      <c r="I2035" s="4">
        <f t="shared" si="386"/>
        <v>12966.198444578222</v>
      </c>
      <c r="J2035" s="25">
        <f t="shared" si="381"/>
        <v>14877.633057072453</v>
      </c>
      <c r="K2035" s="15">
        <f t="shared" si="387"/>
        <v>14857.899273983998</v>
      </c>
      <c r="L2035" s="36">
        <f t="shared" si="388"/>
        <v>-1908.8992739839978</v>
      </c>
      <c r="M2035" s="36">
        <f t="shared" si="389"/>
        <v>1908.8992739839978</v>
      </c>
      <c r="N2035" s="36">
        <f t="shared" si="390"/>
        <v>0.14741673287388971</v>
      </c>
      <c r="O2035" s="36">
        <f t="shared" si="391"/>
        <v>3643896.4382166336</v>
      </c>
      <c r="P2035" s="35">
        <f t="shared" si="382"/>
        <v>3643896.4382166336</v>
      </c>
    </row>
    <row r="2036" spans="1:16" x14ac:dyDescent="0.4">
      <c r="A2036" s="1">
        <v>2035</v>
      </c>
      <c r="B2036" s="21">
        <v>41848</v>
      </c>
      <c r="C2036" s="43">
        <v>3</v>
      </c>
      <c r="D2036" s="23">
        <v>17516</v>
      </c>
      <c r="E2036" s="25">
        <f t="shared" si="383"/>
        <v>14777.75</v>
      </c>
      <c r="F2036" s="25">
        <f t="shared" si="384"/>
        <v>15274.375</v>
      </c>
      <c r="G2036" s="25">
        <f t="shared" si="385"/>
        <v>1.1467572322926469</v>
      </c>
      <c r="H2036" s="25">
        <f t="shared" si="380"/>
        <v>1.0035496571909501</v>
      </c>
      <c r="I2036" s="4">
        <f t="shared" si="386"/>
        <v>17454.044126754306</v>
      </c>
      <c r="J2036" s="25">
        <f t="shared" si="381"/>
        <v>14877.802494956513</v>
      </c>
      <c r="K2036" s="15">
        <f t="shared" si="387"/>
        <v>14930.613593568272</v>
      </c>
      <c r="L2036" s="36">
        <f t="shared" si="388"/>
        <v>2585.3864064317277</v>
      </c>
      <c r="M2036" s="36">
        <f t="shared" si="389"/>
        <v>2585.3864064317277</v>
      </c>
      <c r="N2036" s="36">
        <f t="shared" si="390"/>
        <v>0.14760141621555878</v>
      </c>
      <c r="O2036" s="36">
        <f t="shared" si="391"/>
        <v>6684222.8705619629</v>
      </c>
      <c r="P2036" s="35">
        <f t="shared" si="382"/>
        <v>6684222.8705619629</v>
      </c>
    </row>
    <row r="2037" spans="1:16" x14ac:dyDescent="0.4">
      <c r="A2037" s="1">
        <v>2036</v>
      </c>
      <c r="B2037" s="21">
        <v>41849</v>
      </c>
      <c r="C2037" s="43">
        <v>4</v>
      </c>
      <c r="D2037" s="23">
        <v>14659</v>
      </c>
      <c r="E2037" s="25">
        <f t="shared" si="383"/>
        <v>15771</v>
      </c>
      <c r="F2037" s="25">
        <f t="shared" si="384"/>
        <v>15700.5</v>
      </c>
      <c r="G2037" s="25">
        <f t="shared" si="385"/>
        <v>0.93366453297665675</v>
      </c>
      <c r="H2037" s="25">
        <f t="shared" si="380"/>
        <v>1.0020806698719684</v>
      </c>
      <c r="I2037" s="4">
        <f t="shared" si="386"/>
        <v>14628.562790132373</v>
      </c>
      <c r="J2037" s="25">
        <f t="shared" si="381"/>
        <v>14877.971932840574</v>
      </c>
      <c r="K2037" s="15">
        <f t="shared" si="387"/>
        <v>14908.928080797226</v>
      </c>
      <c r="L2037" s="36">
        <f t="shared" si="388"/>
        <v>-249.92808079722636</v>
      </c>
      <c r="M2037" s="36">
        <f t="shared" si="389"/>
        <v>249.92808079722636</v>
      </c>
      <c r="N2037" s="36">
        <f t="shared" si="390"/>
        <v>1.704946318283828E-2</v>
      </c>
      <c r="O2037" s="36">
        <f t="shared" si="391"/>
        <v>62464.045570984905</v>
      </c>
      <c r="P2037" s="35">
        <f t="shared" si="382"/>
        <v>62464.045570984905</v>
      </c>
    </row>
    <row r="2038" spans="1:16" x14ac:dyDescent="0.4">
      <c r="A2038" s="1">
        <v>2037</v>
      </c>
      <c r="B2038" s="21">
        <v>41850</v>
      </c>
      <c r="C2038" s="43">
        <v>1</v>
      </c>
      <c r="D2038" s="23">
        <v>17960</v>
      </c>
      <c r="E2038" s="25">
        <f t="shared" si="383"/>
        <v>15630</v>
      </c>
      <c r="F2038" s="25">
        <f t="shared" si="384"/>
        <v>16033.875</v>
      </c>
      <c r="G2038" s="25">
        <f t="shared" si="385"/>
        <v>1.1201284779880099</v>
      </c>
      <c r="H2038" s="25">
        <f t="shared" si="380"/>
        <v>0.99569607902686397</v>
      </c>
      <c r="I2038" s="4">
        <f t="shared" si="386"/>
        <v>18037.632545016215</v>
      </c>
      <c r="J2038" s="25">
        <f t="shared" si="381"/>
        <v>14878.141370724634</v>
      </c>
      <c r="K2038" s="15">
        <f t="shared" si="387"/>
        <v>14814.107026037889</v>
      </c>
      <c r="L2038" s="36">
        <f t="shared" si="388"/>
        <v>3145.8929739621108</v>
      </c>
      <c r="M2038" s="36">
        <f t="shared" si="389"/>
        <v>3145.8929739621108</v>
      </c>
      <c r="N2038" s="36">
        <f t="shared" si="390"/>
        <v>0.17516107872840261</v>
      </c>
      <c r="O2038" s="36">
        <f t="shared" si="391"/>
        <v>9896642.6036241744</v>
      </c>
      <c r="P2038" s="35">
        <f t="shared" si="382"/>
        <v>9896642.6036241744</v>
      </c>
    </row>
    <row r="2039" spans="1:16" x14ac:dyDescent="0.4">
      <c r="A2039" s="1">
        <v>2038</v>
      </c>
      <c r="B2039" s="21">
        <v>41851</v>
      </c>
      <c r="C2039" s="43">
        <v>2</v>
      </c>
      <c r="D2039" s="23">
        <v>12385</v>
      </c>
      <c r="E2039" s="25">
        <f t="shared" si="383"/>
        <v>16437.75</v>
      </c>
      <c r="F2039" s="25">
        <f t="shared" si="384"/>
        <v>16853.125</v>
      </c>
      <c r="G2039" s="25">
        <f t="shared" si="385"/>
        <v>0.7348785462636751</v>
      </c>
      <c r="H2039" s="25">
        <f t="shared" si="380"/>
        <v>0.99867359391021715</v>
      </c>
      <c r="I2039" s="4">
        <f t="shared" si="386"/>
        <v>12401.44935795052</v>
      </c>
      <c r="J2039" s="25">
        <f t="shared" si="381"/>
        <v>14878.310808608694</v>
      </c>
      <c r="K2039" s="15">
        <f t="shared" si="387"/>
        <v>14858.576126546473</v>
      </c>
      <c r="L2039" s="36">
        <f t="shared" si="388"/>
        <v>-2473.5761265464735</v>
      </c>
      <c r="M2039" s="36">
        <f t="shared" si="389"/>
        <v>2473.5761265464735</v>
      </c>
      <c r="N2039" s="36">
        <f t="shared" si="390"/>
        <v>0.19972354675385331</v>
      </c>
      <c r="O2039" s="36">
        <f t="shared" si="391"/>
        <v>6118578.8538206555</v>
      </c>
      <c r="P2039" s="35">
        <f t="shared" si="382"/>
        <v>6118578.8538206555</v>
      </c>
    </row>
    <row r="2040" spans="1:16" x14ac:dyDescent="0.4">
      <c r="A2040" s="1">
        <v>2039</v>
      </c>
      <c r="B2040" s="21">
        <v>41852</v>
      </c>
      <c r="C2040" s="43">
        <v>3</v>
      </c>
      <c r="D2040" s="23">
        <v>20747</v>
      </c>
      <c r="E2040" s="25">
        <f t="shared" si="383"/>
        <v>17268.5</v>
      </c>
      <c r="F2040" s="25">
        <f t="shared" si="384"/>
        <v>17010.5</v>
      </c>
      <c r="G2040" s="25">
        <f t="shared" si="385"/>
        <v>1.2196584462537845</v>
      </c>
      <c r="H2040" s="25">
        <f t="shared" si="380"/>
        <v>1.0035496571909501</v>
      </c>
      <c r="I2040" s="4">
        <f t="shared" si="386"/>
        <v>20673.615751185862</v>
      </c>
      <c r="J2040" s="25">
        <f t="shared" si="381"/>
        <v>14878.480246492754</v>
      </c>
      <c r="K2040" s="15">
        <f t="shared" si="387"/>
        <v>14931.293750890127</v>
      </c>
      <c r="L2040" s="36">
        <f t="shared" si="388"/>
        <v>5815.7062491098732</v>
      </c>
      <c r="M2040" s="36">
        <f t="shared" si="389"/>
        <v>5815.7062491098732</v>
      </c>
      <c r="N2040" s="36">
        <f t="shared" si="390"/>
        <v>0.2803155275032474</v>
      </c>
      <c r="O2040" s="36">
        <f t="shared" si="391"/>
        <v>33822439.175935633</v>
      </c>
      <c r="P2040" s="35">
        <f t="shared" si="382"/>
        <v>33822439.175935633</v>
      </c>
    </row>
    <row r="2041" spans="1:16" x14ac:dyDescent="0.4">
      <c r="A2041" s="1">
        <v>2040</v>
      </c>
      <c r="B2041" s="21">
        <v>41853</v>
      </c>
      <c r="C2041" s="43">
        <v>4</v>
      </c>
      <c r="D2041" s="23">
        <v>17982</v>
      </c>
      <c r="E2041" s="25">
        <f t="shared" si="383"/>
        <v>16752.5</v>
      </c>
      <c r="F2041" s="25">
        <f t="shared" si="384"/>
        <v>17567.375</v>
      </c>
      <c r="G2041" s="25">
        <f t="shared" si="385"/>
        <v>1.0236019894833464</v>
      </c>
      <c r="H2041" s="25">
        <f t="shared" si="380"/>
        <v>1.0020806698719684</v>
      </c>
      <c r="I2041" s="4">
        <f t="shared" si="386"/>
        <v>17944.663080166472</v>
      </c>
      <c r="J2041" s="25">
        <f t="shared" si="381"/>
        <v>14878.649684376815</v>
      </c>
      <c r="K2041" s="15">
        <f t="shared" si="387"/>
        <v>14909.60724251067</v>
      </c>
      <c r="L2041" s="36">
        <f t="shared" si="388"/>
        <v>3072.3927574893296</v>
      </c>
      <c r="M2041" s="36">
        <f t="shared" si="389"/>
        <v>3072.3927574893296</v>
      </c>
      <c r="N2041" s="36">
        <f t="shared" si="390"/>
        <v>0.17085934587305804</v>
      </c>
      <c r="O2041" s="36">
        <f t="shared" si="391"/>
        <v>9439597.2562728859</v>
      </c>
      <c r="P2041" s="35">
        <f t="shared" si="382"/>
        <v>9439597.2562728859</v>
      </c>
    </row>
    <row r="2042" spans="1:16" x14ac:dyDescent="0.4">
      <c r="A2042" s="1">
        <v>2041</v>
      </c>
      <c r="B2042" s="21">
        <v>41854</v>
      </c>
      <c r="C2042" s="43">
        <v>1</v>
      </c>
      <c r="D2042" s="23">
        <v>15896</v>
      </c>
      <c r="E2042" s="25">
        <f t="shared" si="383"/>
        <v>18382.25</v>
      </c>
      <c r="F2042" s="25">
        <f t="shared" si="384"/>
        <v>18257.875</v>
      </c>
      <c r="G2042" s="25">
        <f t="shared" si="385"/>
        <v>0.87063801236452765</v>
      </c>
      <c r="H2042" s="25">
        <f t="shared" si="380"/>
        <v>0.99569607902686397</v>
      </c>
      <c r="I2042" s="4">
        <f t="shared" si="386"/>
        <v>15964.710853874041</v>
      </c>
      <c r="J2042" s="25">
        <f t="shared" si="381"/>
        <v>14878.819122260873</v>
      </c>
      <c r="K2042" s="15">
        <f t="shared" si="387"/>
        <v>14814.781860585077</v>
      </c>
      <c r="L2042" s="36">
        <f t="shared" si="388"/>
        <v>1081.2181394149229</v>
      </c>
      <c r="M2042" s="36">
        <f t="shared" si="389"/>
        <v>1081.2181394149229</v>
      </c>
      <c r="N2042" s="36">
        <f t="shared" si="390"/>
        <v>6.8018252353731934E-2</v>
      </c>
      <c r="O2042" s="36">
        <f t="shared" si="391"/>
        <v>1169032.6649998678</v>
      </c>
      <c r="P2042" s="35">
        <f t="shared" si="382"/>
        <v>1169032.6649998678</v>
      </c>
    </row>
    <row r="2043" spans="1:16" x14ac:dyDescent="0.4">
      <c r="A2043" s="1">
        <v>2042</v>
      </c>
      <c r="B2043" s="21">
        <v>41855</v>
      </c>
      <c r="C2043" s="43">
        <v>2</v>
      </c>
      <c r="D2043" s="23">
        <v>18904</v>
      </c>
      <c r="E2043" s="25">
        <f t="shared" si="383"/>
        <v>18133.5</v>
      </c>
      <c r="F2043" s="25">
        <f t="shared" si="384"/>
        <v>18445.375</v>
      </c>
      <c r="G2043" s="25">
        <f t="shared" si="385"/>
        <v>1.0248639564118376</v>
      </c>
      <c r="H2043" s="25">
        <f t="shared" si="380"/>
        <v>0.99867359391021715</v>
      </c>
      <c r="I2043" s="4">
        <f t="shared" si="386"/>
        <v>18929.107683705824</v>
      </c>
      <c r="J2043" s="25">
        <f t="shared" si="381"/>
        <v>14878.988560144933</v>
      </c>
      <c r="K2043" s="15">
        <f t="shared" si="387"/>
        <v>14859.252979108947</v>
      </c>
      <c r="L2043" s="36">
        <f t="shared" si="388"/>
        <v>4044.7470208910527</v>
      </c>
      <c r="M2043" s="36">
        <f t="shared" si="389"/>
        <v>4044.7470208910527</v>
      </c>
      <c r="N2043" s="36">
        <f t="shared" si="390"/>
        <v>0.21396249581522708</v>
      </c>
      <c r="O2043" s="36">
        <f t="shared" si="391"/>
        <v>16359978.463007046</v>
      </c>
      <c r="P2043" s="35">
        <f t="shared" si="382"/>
        <v>16359978.463007046</v>
      </c>
    </row>
    <row r="2044" spans="1:16" x14ac:dyDescent="0.4">
      <c r="A2044" s="1">
        <v>2043</v>
      </c>
      <c r="B2044" s="21">
        <v>41856</v>
      </c>
      <c r="C2044" s="43">
        <v>3</v>
      </c>
      <c r="D2044" s="23">
        <v>19752</v>
      </c>
      <c r="E2044" s="25">
        <f t="shared" si="383"/>
        <v>18757.25</v>
      </c>
      <c r="F2044" s="25">
        <f t="shared" si="384"/>
        <v>18812.75</v>
      </c>
      <c r="G2044" s="25">
        <f t="shared" si="385"/>
        <v>1.0499262468272847</v>
      </c>
      <c r="H2044" s="25">
        <f t="shared" si="380"/>
        <v>1.0035496571909501</v>
      </c>
      <c r="I2044" s="4">
        <f t="shared" si="386"/>
        <v>19682.135167369892</v>
      </c>
      <c r="J2044" s="25">
        <f t="shared" si="381"/>
        <v>14879.157998028993</v>
      </c>
      <c r="K2044" s="15">
        <f t="shared" si="387"/>
        <v>14931.97390821198</v>
      </c>
      <c r="L2044" s="36">
        <f t="shared" si="388"/>
        <v>4820.0260917880205</v>
      </c>
      <c r="M2044" s="36">
        <f t="shared" si="389"/>
        <v>4820.0260917880205</v>
      </c>
      <c r="N2044" s="36">
        <f t="shared" si="390"/>
        <v>0.24402724239510026</v>
      </c>
      <c r="O2044" s="36">
        <f t="shared" si="391"/>
        <v>23232651.5255173</v>
      </c>
      <c r="P2044" s="35">
        <f t="shared" si="382"/>
        <v>23232651.5255173</v>
      </c>
    </row>
    <row r="2045" spans="1:16" x14ac:dyDescent="0.4">
      <c r="A2045" s="1">
        <v>2044</v>
      </c>
      <c r="B2045" s="21">
        <v>41857</v>
      </c>
      <c r="C2045" s="43">
        <v>4</v>
      </c>
      <c r="D2045" s="23">
        <v>20477</v>
      </c>
      <c r="E2045" s="25">
        <f t="shared" si="383"/>
        <v>18868.25</v>
      </c>
      <c r="F2045" s="25">
        <f t="shared" si="384"/>
        <v>18980.25</v>
      </c>
      <c r="G2045" s="25">
        <f t="shared" si="385"/>
        <v>1.0788582869034917</v>
      </c>
      <c r="H2045" s="25">
        <f t="shared" si="380"/>
        <v>1.0020806698719684</v>
      </c>
      <c r="I2045" s="4">
        <f t="shared" si="386"/>
        <v>20434.482587730447</v>
      </c>
      <c r="J2045" s="25">
        <f t="shared" si="381"/>
        <v>14879.327435913054</v>
      </c>
      <c r="K2045" s="15">
        <f t="shared" si="387"/>
        <v>14910.286404224111</v>
      </c>
      <c r="L2045" s="36">
        <f t="shared" si="388"/>
        <v>5566.7135957758892</v>
      </c>
      <c r="M2045" s="36">
        <f t="shared" si="389"/>
        <v>5566.7135957758892</v>
      </c>
      <c r="N2045" s="36">
        <f t="shared" si="390"/>
        <v>0.27185200936542897</v>
      </c>
      <c r="O2045" s="36">
        <f t="shared" si="391"/>
        <v>30988300.257396128</v>
      </c>
      <c r="P2045" s="35">
        <f t="shared" si="382"/>
        <v>30988300.257396128</v>
      </c>
    </row>
    <row r="2046" spans="1:16" x14ac:dyDescent="0.4">
      <c r="A2046" s="1">
        <v>2045</v>
      </c>
      <c r="B2046" s="21">
        <v>41858</v>
      </c>
      <c r="C2046" s="43">
        <v>1</v>
      </c>
      <c r="D2046" s="23">
        <v>16340</v>
      </c>
      <c r="E2046" s="25">
        <f t="shared" si="383"/>
        <v>19092.25</v>
      </c>
      <c r="F2046" s="25">
        <f t="shared" si="384"/>
        <v>18779.5</v>
      </c>
      <c r="G2046" s="25">
        <f t="shared" si="385"/>
        <v>0.87009771293165417</v>
      </c>
      <c r="H2046" s="25">
        <f t="shared" si="380"/>
        <v>0.99569607902686397</v>
      </c>
      <c r="I2046" s="4">
        <f t="shared" si="386"/>
        <v>16410.630054875557</v>
      </c>
      <c r="J2046" s="25">
        <f t="shared" si="381"/>
        <v>14879.496873797114</v>
      </c>
      <c r="K2046" s="15">
        <f t="shared" si="387"/>
        <v>14815.456695132267</v>
      </c>
      <c r="L2046" s="36">
        <f t="shared" si="388"/>
        <v>1524.5433048677332</v>
      </c>
      <c r="M2046" s="36">
        <f t="shared" si="389"/>
        <v>1524.5433048677332</v>
      </c>
      <c r="N2046" s="36">
        <f t="shared" si="390"/>
        <v>9.3301303847474495E-2</v>
      </c>
      <c r="O2046" s="36">
        <f t="shared" si="391"/>
        <v>2324232.2884170301</v>
      </c>
      <c r="P2046" s="35">
        <f t="shared" si="382"/>
        <v>2324232.2884170301</v>
      </c>
    </row>
    <row r="2047" spans="1:16" x14ac:dyDescent="0.4">
      <c r="A2047" s="1">
        <v>2046</v>
      </c>
      <c r="B2047" s="21">
        <v>41859</v>
      </c>
      <c r="C2047" s="43">
        <v>2</v>
      </c>
      <c r="D2047" s="23">
        <v>19800</v>
      </c>
      <c r="E2047" s="25">
        <f t="shared" si="383"/>
        <v>18466.75</v>
      </c>
      <c r="F2047" s="25">
        <f t="shared" si="384"/>
        <v>17832.125</v>
      </c>
      <c r="G2047" s="25">
        <f t="shared" si="385"/>
        <v>1.1103556082070982</v>
      </c>
      <c r="H2047" s="25">
        <f t="shared" si="380"/>
        <v>0.99867359391021715</v>
      </c>
      <c r="I2047" s="4">
        <f t="shared" si="386"/>
        <v>19826.297722036357</v>
      </c>
      <c r="J2047" s="25">
        <f t="shared" si="381"/>
        <v>14879.666311681174</v>
      </c>
      <c r="K2047" s="15">
        <f t="shared" si="387"/>
        <v>14859.929831671423</v>
      </c>
      <c r="L2047" s="36">
        <f t="shared" si="388"/>
        <v>4940.070168328577</v>
      </c>
      <c r="M2047" s="36">
        <f t="shared" si="389"/>
        <v>4940.070168328577</v>
      </c>
      <c r="N2047" s="36">
        <f t="shared" si="390"/>
        <v>0.24949849334992813</v>
      </c>
      <c r="O2047" s="36">
        <f t="shared" si="391"/>
        <v>24404293.268009935</v>
      </c>
      <c r="P2047" s="35">
        <f t="shared" si="382"/>
        <v>24404293.268009935</v>
      </c>
    </row>
    <row r="2048" spans="1:16" x14ac:dyDescent="0.4">
      <c r="A2048" s="1">
        <v>2047</v>
      </c>
      <c r="B2048" s="21">
        <v>41860</v>
      </c>
      <c r="C2048" s="43">
        <v>3</v>
      </c>
      <c r="D2048" s="23">
        <v>17250</v>
      </c>
      <c r="E2048" s="25">
        <f t="shared" si="383"/>
        <v>17197.5</v>
      </c>
      <c r="F2048" s="25">
        <f t="shared" si="384"/>
        <v>17425.625</v>
      </c>
      <c r="G2048" s="25">
        <f t="shared" si="385"/>
        <v>0.98992145188479608</v>
      </c>
      <c r="H2048" s="25">
        <f t="shared" si="380"/>
        <v>1.0035496571909501</v>
      </c>
      <c r="I2048" s="4">
        <f t="shared" si="386"/>
        <v>17188.984995804509</v>
      </c>
      <c r="J2048" s="25">
        <f t="shared" si="381"/>
        <v>14879.835749565234</v>
      </c>
      <c r="K2048" s="15">
        <f t="shared" si="387"/>
        <v>14932.654065533836</v>
      </c>
      <c r="L2048" s="36">
        <f t="shared" si="388"/>
        <v>2317.3459344661642</v>
      </c>
      <c r="M2048" s="36">
        <f t="shared" si="389"/>
        <v>2317.3459344661642</v>
      </c>
      <c r="N2048" s="36">
        <f t="shared" si="390"/>
        <v>0.13433889475166169</v>
      </c>
      <c r="O2048" s="36">
        <f t="shared" si="391"/>
        <v>5370092.1799868597</v>
      </c>
      <c r="P2048" s="35">
        <f t="shared" si="382"/>
        <v>5370092.1799868597</v>
      </c>
    </row>
    <row r="2049" spans="1:16" x14ac:dyDescent="0.4">
      <c r="A2049" s="1">
        <v>2048</v>
      </c>
      <c r="B2049" s="21">
        <v>41861</v>
      </c>
      <c r="C2049" s="43">
        <v>4</v>
      </c>
      <c r="D2049" s="23">
        <v>15400</v>
      </c>
      <c r="E2049" s="25">
        <f t="shared" si="383"/>
        <v>17653.75</v>
      </c>
      <c r="F2049" s="25">
        <f t="shared" si="384"/>
        <v>17526.25</v>
      </c>
      <c r="G2049" s="25">
        <f t="shared" si="385"/>
        <v>0.87868197703444828</v>
      </c>
      <c r="H2049" s="25">
        <f t="shared" si="380"/>
        <v>1.0020806698719684</v>
      </c>
      <c r="I2049" s="4">
        <f t="shared" si="386"/>
        <v>15368.024215024117</v>
      </c>
      <c r="J2049" s="25">
        <f t="shared" si="381"/>
        <v>14880.005187449295</v>
      </c>
      <c r="K2049" s="15">
        <f t="shared" si="387"/>
        <v>14910.965565937555</v>
      </c>
      <c r="L2049" s="36">
        <f t="shared" si="388"/>
        <v>489.03443406244514</v>
      </c>
      <c r="M2049" s="36">
        <f t="shared" si="389"/>
        <v>489.03443406244514</v>
      </c>
      <c r="N2049" s="36">
        <f t="shared" si="390"/>
        <v>3.1755482731327604E-2</v>
      </c>
      <c r="O2049" s="36">
        <f t="shared" si="391"/>
        <v>239154.67769877601</v>
      </c>
      <c r="P2049" s="35">
        <f t="shared" si="382"/>
        <v>239154.67769877601</v>
      </c>
    </row>
    <row r="2050" spans="1:16" x14ac:dyDescent="0.4">
      <c r="A2050" s="1">
        <v>2049</v>
      </c>
      <c r="B2050" s="21">
        <v>41862</v>
      </c>
      <c r="C2050" s="43">
        <v>1</v>
      </c>
      <c r="D2050" s="23">
        <v>18165</v>
      </c>
      <c r="E2050" s="25">
        <f t="shared" si="383"/>
        <v>17398.75</v>
      </c>
      <c r="F2050" s="25">
        <f t="shared" si="384"/>
        <v>17651</v>
      </c>
      <c r="G2050" s="25">
        <f t="shared" si="385"/>
        <v>1.02912016316356</v>
      </c>
      <c r="H2050" s="25">
        <f t="shared" ref="H2050:H2113" si="392">VLOOKUP(C2050,$Q$38:$S$42,3,FALSE)</f>
        <v>0.99569607902686397</v>
      </c>
      <c r="I2050" s="4">
        <f t="shared" si="386"/>
        <v>18243.518662595743</v>
      </c>
      <c r="J2050" s="25">
        <f t="shared" si="381"/>
        <v>14880.174625333355</v>
      </c>
      <c r="K2050" s="15">
        <f t="shared" si="387"/>
        <v>14816.131529679456</v>
      </c>
      <c r="L2050" s="36">
        <f t="shared" si="388"/>
        <v>3348.8684703205436</v>
      </c>
      <c r="M2050" s="36">
        <f t="shared" si="389"/>
        <v>3348.8684703205436</v>
      </c>
      <c r="N2050" s="36">
        <f t="shared" si="390"/>
        <v>0.18435829729262557</v>
      </c>
      <c r="O2050" s="36">
        <f t="shared" si="391"/>
        <v>11214920.031507058</v>
      </c>
      <c r="P2050" s="35">
        <f t="shared" si="382"/>
        <v>11214920.031507058</v>
      </c>
    </row>
    <row r="2051" spans="1:16" x14ac:dyDescent="0.4">
      <c r="A2051" s="1">
        <v>2050</v>
      </c>
      <c r="B2051" s="21">
        <v>41863</v>
      </c>
      <c r="C2051" s="43">
        <v>2</v>
      </c>
      <c r="D2051" s="23">
        <v>18780</v>
      </c>
      <c r="E2051" s="25">
        <f t="shared" si="383"/>
        <v>17903.25</v>
      </c>
      <c r="F2051" s="25">
        <f t="shared" si="384"/>
        <v>17910.75</v>
      </c>
      <c r="G2051" s="25">
        <f t="shared" si="385"/>
        <v>1.0485323060173359</v>
      </c>
      <c r="H2051" s="25">
        <f t="shared" si="392"/>
        <v>0.99867359391021715</v>
      </c>
      <c r="I2051" s="4">
        <f t="shared" si="386"/>
        <v>18804.942990901152</v>
      </c>
      <c r="J2051" s="25">
        <f t="shared" ref="J2051:J2114" si="393">INTERCEPT($I$2:$I$3896,$A$2:$A$3896)+SLOPE($I$2:$I$3896,$A$2:$A$3896)*A2051</f>
        <v>14880.344063217415</v>
      </c>
      <c r="K2051" s="15">
        <f t="shared" si="387"/>
        <v>14860.606684233899</v>
      </c>
      <c r="L2051" s="36">
        <f t="shared" si="388"/>
        <v>3919.3933157661013</v>
      </c>
      <c r="M2051" s="36">
        <f t="shared" si="389"/>
        <v>3919.3933157661013</v>
      </c>
      <c r="N2051" s="36">
        <f t="shared" si="390"/>
        <v>0.20870038955091061</v>
      </c>
      <c r="O2051" s="36">
        <f t="shared" si="391"/>
        <v>15361643.963671993</v>
      </c>
      <c r="P2051" s="35">
        <f t="shared" ref="P2051:P2114" si="394">(D2051-K2051)^2</f>
        <v>15361643.963671993</v>
      </c>
    </row>
    <row r="2052" spans="1:16" x14ac:dyDescent="0.4">
      <c r="A2052" s="1">
        <v>2051</v>
      </c>
      <c r="B2052" s="21">
        <v>41864</v>
      </c>
      <c r="C2052" s="43">
        <v>3</v>
      </c>
      <c r="D2052" s="23">
        <v>19268</v>
      </c>
      <c r="E2052" s="25">
        <f t="shared" si="383"/>
        <v>17918.25</v>
      </c>
      <c r="F2052" s="25">
        <f t="shared" si="384"/>
        <v>18057.25</v>
      </c>
      <c r="G2052" s="25">
        <f t="shared" si="385"/>
        <v>1.0670506306331251</v>
      </c>
      <c r="H2052" s="25">
        <f t="shared" si="392"/>
        <v>1.0035496571909501</v>
      </c>
      <c r="I2052" s="4">
        <f t="shared" si="386"/>
        <v>19199.847124589058</v>
      </c>
      <c r="J2052" s="25">
        <f t="shared" si="393"/>
        <v>14880.513501101474</v>
      </c>
      <c r="K2052" s="15">
        <f t="shared" si="387"/>
        <v>14933.334222855688</v>
      </c>
      <c r="L2052" s="36">
        <f t="shared" si="388"/>
        <v>4334.6657771443115</v>
      </c>
      <c r="M2052" s="36">
        <f t="shared" si="389"/>
        <v>4334.6657771443115</v>
      </c>
      <c r="N2052" s="36">
        <f t="shared" si="390"/>
        <v>0.2249670841366157</v>
      </c>
      <c r="O2052" s="36">
        <f t="shared" si="391"/>
        <v>18789327.399546098</v>
      </c>
      <c r="P2052" s="35">
        <f t="shared" si="394"/>
        <v>18789327.399546098</v>
      </c>
    </row>
    <row r="2053" spans="1:16" x14ac:dyDescent="0.4">
      <c r="A2053" s="1">
        <v>2052</v>
      </c>
      <c r="B2053" s="21">
        <v>41865</v>
      </c>
      <c r="C2053" s="43">
        <v>4</v>
      </c>
      <c r="D2053" s="23">
        <v>15460</v>
      </c>
      <c r="E2053" s="25">
        <f t="shared" ref="E2053:E2116" si="395">AVERAGE(D2051:D2054)</f>
        <v>18196.25</v>
      </c>
      <c r="F2053" s="25">
        <f t="shared" ref="F2053:F2116" si="396">AVERAGE(E2053:E2054)</f>
        <v>17932.625</v>
      </c>
      <c r="G2053" s="25">
        <f t="shared" si="385"/>
        <v>0.86211583635970757</v>
      </c>
      <c r="H2053" s="25">
        <f t="shared" si="392"/>
        <v>1.0020806698719684</v>
      </c>
      <c r="I2053" s="4">
        <f t="shared" si="386"/>
        <v>15427.899634043693</v>
      </c>
      <c r="J2053" s="25">
        <f t="shared" si="393"/>
        <v>14880.682938985534</v>
      </c>
      <c r="K2053" s="15">
        <f t="shared" si="387"/>
        <v>14911.644727650995</v>
      </c>
      <c r="L2053" s="36">
        <f t="shared" si="388"/>
        <v>548.35527234900474</v>
      </c>
      <c r="M2053" s="36">
        <f t="shared" si="389"/>
        <v>548.35527234900474</v>
      </c>
      <c r="N2053" s="36">
        <f t="shared" si="390"/>
        <v>3.5469293166171069E-2</v>
      </c>
      <c r="O2053" s="36">
        <f t="shared" si="391"/>
        <v>300693.50471295114</v>
      </c>
      <c r="P2053" s="35">
        <f t="shared" si="394"/>
        <v>300693.50471295114</v>
      </c>
    </row>
    <row r="2054" spans="1:16" x14ac:dyDescent="0.4">
      <c r="A2054" s="1">
        <v>2053</v>
      </c>
      <c r="B2054" s="21">
        <v>41866</v>
      </c>
      <c r="C2054" s="43">
        <v>1</v>
      </c>
      <c r="D2054" s="23">
        <v>19277</v>
      </c>
      <c r="E2054" s="25">
        <f t="shared" si="395"/>
        <v>17669</v>
      </c>
      <c r="F2054" s="25">
        <f t="shared" si="396"/>
        <v>17290.875</v>
      </c>
      <c r="G2054" s="25">
        <f t="shared" si="385"/>
        <v>1.114865499866259</v>
      </c>
      <c r="H2054" s="25">
        <f t="shared" si="392"/>
        <v>0.99569607902686397</v>
      </c>
      <c r="I2054" s="4">
        <f t="shared" si="386"/>
        <v>19360.325310149088</v>
      </c>
      <c r="J2054" s="25">
        <f t="shared" si="393"/>
        <v>14880.852376869594</v>
      </c>
      <c r="K2054" s="15">
        <f t="shared" si="387"/>
        <v>14816.806364226644</v>
      </c>
      <c r="L2054" s="36">
        <f t="shared" si="388"/>
        <v>4460.1936357733557</v>
      </c>
      <c r="M2054" s="36">
        <f t="shared" si="389"/>
        <v>4460.1936357733557</v>
      </c>
      <c r="N2054" s="36">
        <f t="shared" si="390"/>
        <v>0.23137384633362845</v>
      </c>
      <c r="O2054" s="36">
        <f t="shared" si="391"/>
        <v>19893327.268593147</v>
      </c>
      <c r="P2054" s="35">
        <f t="shared" si="394"/>
        <v>19893327.268593147</v>
      </c>
    </row>
    <row r="2055" spans="1:16" x14ac:dyDescent="0.4">
      <c r="A2055" s="1">
        <v>2054</v>
      </c>
      <c r="B2055" s="21">
        <v>41867</v>
      </c>
      <c r="C2055" s="43">
        <v>2</v>
      </c>
      <c r="D2055" s="23">
        <v>16671</v>
      </c>
      <c r="E2055" s="25">
        <f t="shared" si="395"/>
        <v>16912.75</v>
      </c>
      <c r="F2055" s="25">
        <f t="shared" si="396"/>
        <v>17420.25</v>
      </c>
      <c r="G2055" s="25">
        <f t="shared" si="385"/>
        <v>0.95698971025100099</v>
      </c>
      <c r="H2055" s="25">
        <f t="shared" si="392"/>
        <v>0.99867359391021715</v>
      </c>
      <c r="I2055" s="4">
        <f t="shared" si="386"/>
        <v>16693.141885053945</v>
      </c>
      <c r="J2055" s="25">
        <f t="shared" si="393"/>
        <v>14881.021814753654</v>
      </c>
      <c r="K2055" s="15">
        <f t="shared" si="387"/>
        <v>14861.283536796374</v>
      </c>
      <c r="L2055" s="36">
        <f t="shared" si="388"/>
        <v>1809.7164632036256</v>
      </c>
      <c r="M2055" s="36">
        <f t="shared" si="389"/>
        <v>1809.7164632036256</v>
      </c>
      <c r="N2055" s="36">
        <f t="shared" si="390"/>
        <v>0.10855476355369358</v>
      </c>
      <c r="O2055" s="36">
        <f t="shared" si="391"/>
        <v>3275073.6771902395</v>
      </c>
      <c r="P2055" s="35">
        <f t="shared" si="394"/>
        <v>3275073.6771902395</v>
      </c>
    </row>
    <row r="2056" spans="1:16" x14ac:dyDescent="0.4">
      <c r="A2056" s="1">
        <v>2055</v>
      </c>
      <c r="B2056" s="21">
        <v>41868</v>
      </c>
      <c r="C2056" s="43">
        <v>3</v>
      </c>
      <c r="D2056" s="23">
        <v>16243</v>
      </c>
      <c r="E2056" s="25">
        <f t="shared" si="395"/>
        <v>17927.75</v>
      </c>
      <c r="F2056" s="25">
        <f t="shared" si="396"/>
        <v>18026.75</v>
      </c>
      <c r="G2056" s="25">
        <f t="shared" si="385"/>
        <v>0.90104982872675332</v>
      </c>
      <c r="H2056" s="25">
        <f t="shared" si="392"/>
        <v>1.0035496571909501</v>
      </c>
      <c r="I2056" s="4">
        <f t="shared" si="386"/>
        <v>16185.546857208848</v>
      </c>
      <c r="J2056" s="25">
        <f t="shared" si="393"/>
        <v>14881.191252637715</v>
      </c>
      <c r="K2056" s="15">
        <f t="shared" si="387"/>
        <v>14934.014380177545</v>
      </c>
      <c r="L2056" s="36">
        <f t="shared" si="388"/>
        <v>1308.9856198224552</v>
      </c>
      <c r="M2056" s="36">
        <f t="shared" si="389"/>
        <v>1308.9856198224552</v>
      </c>
      <c r="N2056" s="36">
        <f t="shared" si="390"/>
        <v>8.0587675911005061E-2</v>
      </c>
      <c r="O2056" s="36">
        <f t="shared" si="391"/>
        <v>1713443.3529019773</v>
      </c>
      <c r="P2056" s="35">
        <f t="shared" si="394"/>
        <v>1713443.3529019773</v>
      </c>
    </row>
    <row r="2057" spans="1:16" x14ac:dyDescent="0.4">
      <c r="A2057" s="1">
        <v>2056</v>
      </c>
      <c r="B2057" s="21">
        <v>41869</v>
      </c>
      <c r="C2057" s="43">
        <v>4</v>
      </c>
      <c r="D2057" s="23">
        <v>19520</v>
      </c>
      <c r="E2057" s="25">
        <f t="shared" si="395"/>
        <v>18125.75</v>
      </c>
      <c r="F2057" s="25">
        <f t="shared" si="396"/>
        <v>18552.375</v>
      </c>
      <c r="G2057" s="25">
        <f t="shared" si="385"/>
        <v>1.052156395070712</v>
      </c>
      <c r="H2057" s="25">
        <f t="shared" si="392"/>
        <v>1.0020806698719684</v>
      </c>
      <c r="I2057" s="4">
        <f t="shared" si="386"/>
        <v>19479.469654368233</v>
      </c>
      <c r="J2057" s="25">
        <f t="shared" si="393"/>
        <v>14881.360690521775</v>
      </c>
      <c r="K2057" s="15">
        <f t="shared" si="387"/>
        <v>14912.323889364439</v>
      </c>
      <c r="L2057" s="36">
        <f t="shared" si="388"/>
        <v>4607.6761106355607</v>
      </c>
      <c r="M2057" s="36">
        <f t="shared" si="389"/>
        <v>4607.6761106355607</v>
      </c>
      <c r="N2057" s="36">
        <f t="shared" si="390"/>
        <v>0.23604898107764144</v>
      </c>
      <c r="O2057" s="36">
        <f t="shared" si="391"/>
        <v>21230679.140521649</v>
      </c>
      <c r="P2057" s="35">
        <f t="shared" si="394"/>
        <v>21230679.140521649</v>
      </c>
    </row>
    <row r="2058" spans="1:16" x14ac:dyDescent="0.4">
      <c r="A2058" s="1">
        <v>2057</v>
      </c>
      <c r="B2058" s="21">
        <v>41870</v>
      </c>
      <c r="C2058" s="43">
        <v>1</v>
      </c>
      <c r="D2058" s="23">
        <v>20069</v>
      </c>
      <c r="E2058" s="25">
        <f t="shared" si="395"/>
        <v>18979</v>
      </c>
      <c r="F2058" s="25">
        <f t="shared" si="396"/>
        <v>18952.75</v>
      </c>
      <c r="G2058" s="25">
        <f t="shared" si="385"/>
        <v>1.0588964662120273</v>
      </c>
      <c r="H2058" s="25">
        <f t="shared" si="392"/>
        <v>0.99569607902686397</v>
      </c>
      <c r="I2058" s="4">
        <f t="shared" si="386"/>
        <v>20155.748749773411</v>
      </c>
      <c r="J2058" s="25">
        <f t="shared" si="393"/>
        <v>14881.530128405835</v>
      </c>
      <c r="K2058" s="15">
        <f t="shared" si="387"/>
        <v>14817.481198773834</v>
      </c>
      <c r="L2058" s="36">
        <f t="shared" si="388"/>
        <v>5251.518801226166</v>
      </c>
      <c r="M2058" s="36">
        <f t="shared" si="389"/>
        <v>5251.518801226166</v>
      </c>
      <c r="N2058" s="36">
        <f t="shared" si="390"/>
        <v>0.26167316763297455</v>
      </c>
      <c r="O2058" s="36">
        <f t="shared" si="391"/>
        <v>27578449.719631907</v>
      </c>
      <c r="P2058" s="35">
        <f t="shared" si="394"/>
        <v>27578449.719631907</v>
      </c>
    </row>
    <row r="2059" spans="1:16" x14ac:dyDescent="0.4">
      <c r="A2059" s="1">
        <v>2058</v>
      </c>
      <c r="B2059" s="21">
        <v>41871</v>
      </c>
      <c r="C2059" s="43">
        <v>2</v>
      </c>
      <c r="D2059" s="23">
        <v>20084</v>
      </c>
      <c r="E2059" s="25">
        <f t="shared" si="395"/>
        <v>18926.5</v>
      </c>
      <c r="F2059" s="25">
        <f t="shared" si="396"/>
        <v>18960.625</v>
      </c>
      <c r="G2059" s="25">
        <f t="shared" si="385"/>
        <v>1.0592477832349936</v>
      </c>
      <c r="H2059" s="25">
        <f t="shared" si="392"/>
        <v>0.99867359391021715</v>
      </c>
      <c r="I2059" s="4">
        <f t="shared" si="386"/>
        <v>20110.674921685768</v>
      </c>
      <c r="J2059" s="25">
        <f t="shared" si="393"/>
        <v>14881.699566289895</v>
      </c>
      <c r="K2059" s="15">
        <f t="shared" si="387"/>
        <v>14861.96038935885</v>
      </c>
      <c r="L2059" s="36">
        <f t="shared" si="388"/>
        <v>5222.0396106411499</v>
      </c>
      <c r="M2059" s="36">
        <f t="shared" si="389"/>
        <v>5222.0396106411499</v>
      </c>
      <c r="N2059" s="36">
        <f t="shared" si="390"/>
        <v>0.26000993878914308</v>
      </c>
      <c r="O2059" s="36">
        <f t="shared" si="391"/>
        <v>27269697.695105173</v>
      </c>
      <c r="P2059" s="35">
        <f t="shared" si="394"/>
        <v>27269697.695105173</v>
      </c>
    </row>
    <row r="2060" spans="1:16" x14ac:dyDescent="0.4">
      <c r="A2060" s="1">
        <v>2059</v>
      </c>
      <c r="B2060" s="21">
        <v>41872</v>
      </c>
      <c r="C2060" s="43">
        <v>3</v>
      </c>
      <c r="D2060" s="23">
        <v>16033</v>
      </c>
      <c r="E2060" s="25">
        <f t="shared" si="395"/>
        <v>18994.75</v>
      </c>
      <c r="F2060" s="25">
        <f t="shared" si="396"/>
        <v>18730.875</v>
      </c>
      <c r="G2060" s="25">
        <f t="shared" si="385"/>
        <v>0.85596641908079574</v>
      </c>
      <c r="H2060" s="25">
        <f t="shared" si="392"/>
        <v>1.0035496571909501</v>
      </c>
      <c r="I2060" s="4">
        <f t="shared" si="386"/>
        <v>15976.289648564272</v>
      </c>
      <c r="J2060" s="25">
        <f t="shared" si="393"/>
        <v>14881.869004173956</v>
      </c>
      <c r="K2060" s="15">
        <f t="shared" si="387"/>
        <v>14934.694537499399</v>
      </c>
      <c r="L2060" s="36">
        <f t="shared" si="388"/>
        <v>1098.3054625006007</v>
      </c>
      <c r="M2060" s="36">
        <f t="shared" si="389"/>
        <v>1098.3054625006007</v>
      </c>
      <c r="N2060" s="36">
        <f t="shared" si="390"/>
        <v>6.8502804372269743E-2</v>
      </c>
      <c r="O2060" s="36">
        <f t="shared" si="391"/>
        <v>1206274.8889586583</v>
      </c>
      <c r="P2060" s="35">
        <f t="shared" si="394"/>
        <v>1206274.8889586583</v>
      </c>
    </row>
    <row r="2061" spans="1:16" x14ac:dyDescent="0.4">
      <c r="A2061" s="1">
        <v>2060</v>
      </c>
      <c r="B2061" s="21">
        <v>41873</v>
      </c>
      <c r="C2061" s="43">
        <v>4</v>
      </c>
      <c r="D2061" s="23">
        <v>19793</v>
      </c>
      <c r="E2061" s="25">
        <f t="shared" si="395"/>
        <v>18467</v>
      </c>
      <c r="F2061" s="25">
        <f t="shared" si="396"/>
        <v>18012.75</v>
      </c>
      <c r="G2061" s="25">
        <f t="shared" si="385"/>
        <v>1.0988327712314887</v>
      </c>
      <c r="H2061" s="25">
        <f t="shared" si="392"/>
        <v>1.0020806698719684</v>
      </c>
      <c r="I2061" s="4">
        <f t="shared" si="386"/>
        <v>19751.902810907297</v>
      </c>
      <c r="J2061" s="25">
        <f t="shared" si="393"/>
        <v>14882.038442058016</v>
      </c>
      <c r="K2061" s="15">
        <f t="shared" si="387"/>
        <v>14913.003051077882</v>
      </c>
      <c r="L2061" s="36">
        <f t="shared" si="388"/>
        <v>4879.9969489221185</v>
      </c>
      <c r="M2061" s="36">
        <f t="shared" si="389"/>
        <v>4879.9969489221185</v>
      </c>
      <c r="N2061" s="36">
        <f t="shared" si="390"/>
        <v>0.24655165709706051</v>
      </c>
      <c r="O2061" s="36">
        <f t="shared" si="391"/>
        <v>23814370.221489184</v>
      </c>
      <c r="P2061" s="35">
        <f t="shared" si="394"/>
        <v>23814370.221489184</v>
      </c>
    </row>
    <row r="2062" spans="1:16" x14ac:dyDescent="0.4">
      <c r="A2062" s="1">
        <v>2061</v>
      </c>
      <c r="B2062" s="21">
        <v>41874</v>
      </c>
      <c r="C2062" s="43">
        <v>1</v>
      </c>
      <c r="D2062" s="23">
        <v>17958</v>
      </c>
      <c r="E2062" s="25">
        <f t="shared" si="395"/>
        <v>17558.5</v>
      </c>
      <c r="F2062" s="25">
        <f t="shared" si="396"/>
        <v>18048.625</v>
      </c>
      <c r="G2062" s="25">
        <f t="shared" si="385"/>
        <v>0.99497884187853647</v>
      </c>
      <c r="H2062" s="25">
        <f t="shared" si="392"/>
        <v>0.99569607902686397</v>
      </c>
      <c r="I2062" s="4">
        <f t="shared" si="386"/>
        <v>18035.62389996666</v>
      </c>
      <c r="J2062" s="25">
        <f t="shared" si="393"/>
        <v>14882.207879942074</v>
      </c>
      <c r="K2062" s="15">
        <f t="shared" si="387"/>
        <v>14818.156033321022</v>
      </c>
      <c r="L2062" s="36">
        <f t="shared" si="388"/>
        <v>3139.8439666789782</v>
      </c>
      <c r="M2062" s="36">
        <f t="shared" si="389"/>
        <v>3139.8439666789782</v>
      </c>
      <c r="N2062" s="36">
        <f t="shared" si="390"/>
        <v>0.17484374466415961</v>
      </c>
      <c r="O2062" s="36">
        <f t="shared" si="391"/>
        <v>9858620.1350903809</v>
      </c>
      <c r="P2062" s="35">
        <f t="shared" si="394"/>
        <v>9858620.1350903809</v>
      </c>
    </row>
    <row r="2063" spans="1:16" x14ac:dyDescent="0.4">
      <c r="A2063" s="1">
        <v>2062</v>
      </c>
      <c r="B2063" s="21">
        <v>41875</v>
      </c>
      <c r="C2063" s="43">
        <v>2</v>
      </c>
      <c r="D2063" s="23">
        <v>16450</v>
      </c>
      <c r="E2063" s="25">
        <f t="shared" si="395"/>
        <v>18538.75</v>
      </c>
      <c r="F2063" s="25">
        <f t="shared" si="396"/>
        <v>18197.5</v>
      </c>
      <c r="G2063" s="25">
        <f t="shared" si="385"/>
        <v>0.90397032559417501</v>
      </c>
      <c r="H2063" s="25">
        <f t="shared" si="392"/>
        <v>0.99867359391021715</v>
      </c>
      <c r="I2063" s="4">
        <f t="shared" si="386"/>
        <v>16471.848359974651</v>
      </c>
      <c r="J2063" s="25">
        <f t="shared" si="393"/>
        <v>14882.377317826134</v>
      </c>
      <c r="K2063" s="15">
        <f t="shared" si="387"/>
        <v>14862.637241921324</v>
      </c>
      <c r="L2063" s="36">
        <f t="shared" si="388"/>
        <v>1587.3627580786761</v>
      </c>
      <c r="M2063" s="36">
        <f t="shared" si="389"/>
        <v>1587.3627580786761</v>
      </c>
      <c r="N2063" s="36">
        <f t="shared" si="390"/>
        <v>9.6496216296576051E-2</v>
      </c>
      <c r="O2063" s="36">
        <f t="shared" si="391"/>
        <v>2519720.5257351412</v>
      </c>
      <c r="P2063" s="35">
        <f t="shared" si="394"/>
        <v>2519720.5257351412</v>
      </c>
    </row>
    <row r="2064" spans="1:16" x14ac:dyDescent="0.4">
      <c r="A2064" s="1">
        <v>2063</v>
      </c>
      <c r="B2064" s="21">
        <v>41876</v>
      </c>
      <c r="C2064" s="43">
        <v>3</v>
      </c>
      <c r="D2064" s="23">
        <v>19954</v>
      </c>
      <c r="E2064" s="25">
        <f t="shared" si="395"/>
        <v>17856.25</v>
      </c>
      <c r="F2064" s="25">
        <f t="shared" si="396"/>
        <v>18105.25</v>
      </c>
      <c r="G2064" s="25">
        <f t="shared" si="385"/>
        <v>1.102111266069234</v>
      </c>
      <c r="H2064" s="25">
        <f t="shared" si="392"/>
        <v>1.0035496571909501</v>
      </c>
      <c r="I2064" s="4">
        <f t="shared" si="386"/>
        <v>19883.420672828008</v>
      </c>
      <c r="J2064" s="25">
        <f t="shared" si="393"/>
        <v>14882.546755710195</v>
      </c>
      <c r="K2064" s="15">
        <f t="shared" si="387"/>
        <v>14935.374694821254</v>
      </c>
      <c r="L2064" s="36">
        <f t="shared" si="388"/>
        <v>5018.6253051787462</v>
      </c>
      <c r="M2064" s="36">
        <f t="shared" si="389"/>
        <v>5018.6253051787462</v>
      </c>
      <c r="N2064" s="36">
        <f t="shared" si="390"/>
        <v>0.25150973765554507</v>
      </c>
      <c r="O2064" s="36">
        <f t="shared" si="391"/>
        <v>25186599.953780465</v>
      </c>
      <c r="P2064" s="35">
        <f t="shared" si="394"/>
        <v>25186599.953780465</v>
      </c>
    </row>
    <row r="2065" spans="1:16" x14ac:dyDescent="0.4">
      <c r="A2065" s="1">
        <v>2064</v>
      </c>
      <c r="B2065" s="21">
        <v>41877</v>
      </c>
      <c r="C2065" s="43">
        <v>4</v>
      </c>
      <c r="D2065" s="23">
        <v>17063</v>
      </c>
      <c r="E2065" s="25">
        <f t="shared" si="395"/>
        <v>18354.25</v>
      </c>
      <c r="F2065" s="25">
        <f t="shared" si="396"/>
        <v>18040.75</v>
      </c>
      <c r="G2065" s="25">
        <f t="shared" si="385"/>
        <v>0.94580325097349061</v>
      </c>
      <c r="H2065" s="25">
        <f t="shared" si="392"/>
        <v>1.0020806698719684</v>
      </c>
      <c r="I2065" s="4">
        <f t="shared" si="386"/>
        <v>17027.571245516658</v>
      </c>
      <c r="J2065" s="25">
        <f t="shared" si="393"/>
        <v>14882.716193594255</v>
      </c>
      <c r="K2065" s="15">
        <f t="shared" si="387"/>
        <v>14913.682212791324</v>
      </c>
      <c r="L2065" s="36">
        <f t="shared" si="388"/>
        <v>2149.3177872086762</v>
      </c>
      <c r="M2065" s="36">
        <f t="shared" si="389"/>
        <v>2149.3177872086762</v>
      </c>
      <c r="N2065" s="36">
        <f t="shared" si="390"/>
        <v>0.12596365159753128</v>
      </c>
      <c r="O2065" s="36">
        <f t="shared" si="391"/>
        <v>4619566.9504116001</v>
      </c>
      <c r="P2065" s="35">
        <f t="shared" si="394"/>
        <v>4619566.9504116001</v>
      </c>
    </row>
    <row r="2066" spans="1:16" x14ac:dyDescent="0.4">
      <c r="A2066" s="1">
        <v>2065</v>
      </c>
      <c r="B2066" s="21">
        <v>41878</v>
      </c>
      <c r="C2066" s="43">
        <v>1</v>
      </c>
      <c r="D2066" s="23">
        <v>19950</v>
      </c>
      <c r="E2066" s="25">
        <f t="shared" si="395"/>
        <v>17727.25</v>
      </c>
      <c r="F2066" s="25">
        <f t="shared" si="396"/>
        <v>17398.5</v>
      </c>
      <c r="G2066" s="25">
        <f t="shared" si="385"/>
        <v>1.1466505733252867</v>
      </c>
      <c r="H2066" s="25">
        <f t="shared" si="392"/>
        <v>0.99569607902686397</v>
      </c>
      <c r="I2066" s="4">
        <f t="shared" si="386"/>
        <v>20036.234369324808</v>
      </c>
      <c r="J2066" s="25">
        <f t="shared" si="393"/>
        <v>14882.885631478315</v>
      </c>
      <c r="K2066" s="15">
        <f t="shared" si="387"/>
        <v>14818.830867868211</v>
      </c>
      <c r="L2066" s="36">
        <f t="shared" si="388"/>
        <v>5131.1691321317885</v>
      </c>
      <c r="M2066" s="36">
        <f t="shared" si="389"/>
        <v>5131.1691321317885</v>
      </c>
      <c r="N2066" s="36">
        <f t="shared" si="390"/>
        <v>0.25720146025723251</v>
      </c>
      <c r="O2066" s="36">
        <f t="shared" si="391"/>
        <v>26328896.66254209</v>
      </c>
      <c r="P2066" s="35">
        <f t="shared" si="394"/>
        <v>26328896.66254209</v>
      </c>
    </row>
    <row r="2067" spans="1:16" x14ac:dyDescent="0.4">
      <c r="A2067" s="1">
        <v>2066</v>
      </c>
      <c r="B2067" s="21">
        <v>41879</v>
      </c>
      <c r="C2067" s="43">
        <v>2</v>
      </c>
      <c r="D2067" s="23">
        <v>13942</v>
      </c>
      <c r="E2067" s="25">
        <f t="shared" si="395"/>
        <v>17069.75</v>
      </c>
      <c r="F2067" s="25">
        <f t="shared" si="396"/>
        <v>16964.625</v>
      </c>
      <c r="G2067" s="25">
        <f t="shared" si="385"/>
        <v>0.82182777397083639</v>
      </c>
      <c r="H2067" s="25">
        <f t="shared" si="392"/>
        <v>0.99867359391021715</v>
      </c>
      <c r="I2067" s="4">
        <f t="shared" si="386"/>
        <v>13960.517315183379</v>
      </c>
      <c r="J2067" s="25">
        <f t="shared" si="393"/>
        <v>14883.055069362375</v>
      </c>
      <c r="K2067" s="15">
        <f t="shared" si="387"/>
        <v>14863.3140944838</v>
      </c>
      <c r="L2067" s="36">
        <f t="shared" si="388"/>
        <v>-921.31409448379964</v>
      </c>
      <c r="M2067" s="36">
        <f t="shared" si="389"/>
        <v>921.31409448379964</v>
      </c>
      <c r="N2067" s="36">
        <f t="shared" si="390"/>
        <v>6.608191755012191E-2</v>
      </c>
      <c r="O2067" s="36">
        <f t="shared" si="391"/>
        <v>848819.66069450369</v>
      </c>
      <c r="P2067" s="35">
        <f t="shared" si="394"/>
        <v>848819.66069450369</v>
      </c>
    </row>
    <row r="2068" spans="1:16" x14ac:dyDescent="0.4">
      <c r="A2068" s="1">
        <v>2067</v>
      </c>
      <c r="B2068" s="21">
        <v>41880</v>
      </c>
      <c r="C2068" s="43">
        <v>3</v>
      </c>
      <c r="D2068" s="23">
        <v>17324</v>
      </c>
      <c r="E2068" s="25">
        <f t="shared" si="395"/>
        <v>16859.5</v>
      </c>
      <c r="F2068" s="25">
        <f t="shared" si="396"/>
        <v>16009.5</v>
      </c>
      <c r="G2068" s="25">
        <f t="shared" si="385"/>
        <v>1.0821074986726631</v>
      </c>
      <c r="H2068" s="25">
        <f t="shared" si="392"/>
        <v>1.0035496571909501</v>
      </c>
      <c r="I2068" s="4">
        <f t="shared" si="386"/>
        <v>17262.723250279265</v>
      </c>
      <c r="J2068" s="25">
        <f t="shared" si="393"/>
        <v>14883.224507246436</v>
      </c>
      <c r="K2068" s="15">
        <f t="shared" si="387"/>
        <v>14936.054852143108</v>
      </c>
      <c r="L2068" s="36">
        <f t="shared" si="388"/>
        <v>2387.9451478568917</v>
      </c>
      <c r="M2068" s="36">
        <f t="shared" si="389"/>
        <v>2387.9451478568917</v>
      </c>
      <c r="N2068" s="36">
        <f t="shared" si="390"/>
        <v>0.13784028791600622</v>
      </c>
      <c r="O2068" s="36">
        <f t="shared" si="391"/>
        <v>5702282.0291732727</v>
      </c>
      <c r="P2068" s="35">
        <f t="shared" si="394"/>
        <v>5702282.0291732727</v>
      </c>
    </row>
    <row r="2069" spans="1:16" x14ac:dyDescent="0.4">
      <c r="A2069" s="1">
        <v>2068</v>
      </c>
      <c r="B2069" s="21">
        <v>41881</v>
      </c>
      <c r="C2069" s="43">
        <v>4</v>
      </c>
      <c r="D2069" s="23">
        <v>16222</v>
      </c>
      <c r="E2069" s="25">
        <f t="shared" si="395"/>
        <v>15159.5</v>
      </c>
      <c r="F2069" s="25">
        <f t="shared" si="396"/>
        <v>15618.25</v>
      </c>
      <c r="G2069" s="25">
        <f t="shared" si="385"/>
        <v>1.0386566996942679</v>
      </c>
      <c r="H2069" s="25">
        <f t="shared" si="392"/>
        <v>1.0020806698719684</v>
      </c>
      <c r="I2069" s="4">
        <f t="shared" si="386"/>
        <v>16188.317455592289</v>
      </c>
      <c r="J2069" s="25">
        <f t="shared" si="393"/>
        <v>14883.393945130496</v>
      </c>
      <c r="K2069" s="15">
        <f t="shared" si="387"/>
        <v>14914.361374504766</v>
      </c>
      <c r="L2069" s="36">
        <f t="shared" si="388"/>
        <v>1307.638625495234</v>
      </c>
      <c r="M2069" s="36">
        <f t="shared" si="389"/>
        <v>1307.638625495234</v>
      </c>
      <c r="N2069" s="36">
        <f t="shared" si="390"/>
        <v>8.0608964708126868E-2</v>
      </c>
      <c r="O2069" s="36">
        <f t="shared" si="391"/>
        <v>1709918.7748870649</v>
      </c>
      <c r="P2069" s="35">
        <f t="shared" si="394"/>
        <v>1709918.7748870649</v>
      </c>
    </row>
    <row r="2070" spans="1:16" x14ac:dyDescent="0.4">
      <c r="A2070" s="1">
        <v>2069</v>
      </c>
      <c r="B2070" s="21">
        <v>41882</v>
      </c>
      <c r="C2070" s="43">
        <v>1</v>
      </c>
      <c r="D2070" s="23">
        <v>13150</v>
      </c>
      <c r="E2070" s="25">
        <f t="shared" si="395"/>
        <v>16077</v>
      </c>
      <c r="F2070" s="25">
        <f t="shared" si="396"/>
        <v>16393.625</v>
      </c>
      <c r="G2070" s="25">
        <f t="shared" si="385"/>
        <v>0.80214107618052755</v>
      </c>
      <c r="H2070" s="25">
        <f t="shared" si="392"/>
        <v>0.99569607902686397</v>
      </c>
      <c r="I2070" s="4">
        <f t="shared" si="386"/>
        <v>13206.841200833143</v>
      </c>
      <c r="J2070" s="25">
        <f t="shared" si="393"/>
        <v>14883.563383014556</v>
      </c>
      <c r="K2070" s="15">
        <f t="shared" si="387"/>
        <v>14819.505702415401</v>
      </c>
      <c r="L2070" s="36">
        <f t="shared" si="388"/>
        <v>-1669.5057024154012</v>
      </c>
      <c r="M2070" s="36">
        <f t="shared" si="389"/>
        <v>1669.5057024154012</v>
      </c>
      <c r="N2070" s="36">
        <f t="shared" si="390"/>
        <v>0.1269586085486997</v>
      </c>
      <c r="O2070" s="36">
        <f t="shared" si="391"/>
        <v>2787249.2903975421</v>
      </c>
      <c r="P2070" s="35">
        <f t="shared" si="394"/>
        <v>2787249.2903975421</v>
      </c>
    </row>
    <row r="2071" spans="1:16" x14ac:dyDescent="0.4">
      <c r="A2071" s="1">
        <v>2070</v>
      </c>
      <c r="B2071" s="21">
        <v>41883</v>
      </c>
      <c r="C2071" s="43">
        <v>2</v>
      </c>
      <c r="D2071" s="23">
        <v>17612</v>
      </c>
      <c r="E2071" s="25">
        <f t="shared" si="395"/>
        <v>16710.25</v>
      </c>
      <c r="F2071" s="25">
        <f t="shared" si="396"/>
        <v>17121.75</v>
      </c>
      <c r="G2071" s="25">
        <f t="shared" si="385"/>
        <v>1.0286331712587791</v>
      </c>
      <c r="H2071" s="25">
        <f t="shared" si="392"/>
        <v>0.99867359391021715</v>
      </c>
      <c r="I2071" s="4">
        <f t="shared" si="386"/>
        <v>17635.391690934561</v>
      </c>
      <c r="J2071" s="25">
        <f t="shared" si="393"/>
        <v>14883.732820898616</v>
      </c>
      <c r="K2071" s="15">
        <f t="shared" si="387"/>
        <v>14863.990947046275</v>
      </c>
      <c r="L2071" s="36">
        <f t="shared" si="388"/>
        <v>2748.0090529537247</v>
      </c>
      <c r="M2071" s="36">
        <f t="shared" si="389"/>
        <v>2748.0090529537247</v>
      </c>
      <c r="N2071" s="36">
        <f t="shared" si="390"/>
        <v>0.15603049358129256</v>
      </c>
      <c r="O2071" s="36">
        <f t="shared" si="391"/>
        <v>7551553.7551156264</v>
      </c>
      <c r="P2071" s="35">
        <f t="shared" si="394"/>
        <v>7551553.7551156264</v>
      </c>
    </row>
    <row r="2072" spans="1:16" x14ac:dyDescent="0.4">
      <c r="A2072" s="1">
        <v>2071</v>
      </c>
      <c r="B2072" s="21">
        <v>41884</v>
      </c>
      <c r="C2072" s="43">
        <v>3</v>
      </c>
      <c r="D2072" s="23">
        <v>19857</v>
      </c>
      <c r="E2072" s="25">
        <f t="shared" si="395"/>
        <v>17533.25</v>
      </c>
      <c r="F2072" s="25">
        <f t="shared" si="396"/>
        <v>17816.875</v>
      </c>
      <c r="G2072" s="25">
        <f t="shared" si="385"/>
        <v>1.1145052092468517</v>
      </c>
      <c r="H2072" s="25">
        <f t="shared" si="392"/>
        <v>1.0035496571909501</v>
      </c>
      <c r="I2072" s="4">
        <f t="shared" si="386"/>
        <v>19786.763771692182</v>
      </c>
      <c r="J2072" s="25">
        <f t="shared" si="393"/>
        <v>14883.902258782675</v>
      </c>
      <c r="K2072" s="15">
        <f t="shared" si="387"/>
        <v>14936.735009464961</v>
      </c>
      <c r="L2072" s="36">
        <f t="shared" si="388"/>
        <v>4920.264990535039</v>
      </c>
      <c r="M2072" s="36">
        <f t="shared" si="389"/>
        <v>4920.264990535039</v>
      </c>
      <c r="N2072" s="36">
        <f t="shared" si="390"/>
        <v>0.24778491164501379</v>
      </c>
      <c r="O2072" s="36">
        <f t="shared" si="391"/>
        <v>24209007.577084769</v>
      </c>
      <c r="P2072" s="35">
        <f t="shared" si="394"/>
        <v>24209007.577084769</v>
      </c>
    </row>
    <row r="2073" spans="1:16" x14ac:dyDescent="0.4">
      <c r="A2073" s="1">
        <v>2072</v>
      </c>
      <c r="B2073" s="21">
        <v>41885</v>
      </c>
      <c r="C2073" s="43">
        <v>4</v>
      </c>
      <c r="D2073" s="23">
        <v>19514</v>
      </c>
      <c r="E2073" s="25">
        <f t="shared" si="395"/>
        <v>18100.5</v>
      </c>
      <c r="F2073" s="25">
        <f t="shared" si="396"/>
        <v>18308.375</v>
      </c>
      <c r="G2073" s="25">
        <f t="shared" si="385"/>
        <v>1.0658510108078953</v>
      </c>
      <c r="H2073" s="25">
        <f t="shared" si="392"/>
        <v>1.0020806698719684</v>
      </c>
      <c r="I2073" s="4">
        <f t="shared" si="386"/>
        <v>19473.482112466274</v>
      </c>
      <c r="J2073" s="25">
        <f t="shared" si="393"/>
        <v>14884.071696666735</v>
      </c>
      <c r="K2073" s="15">
        <f t="shared" si="387"/>
        <v>14915.040536218208</v>
      </c>
      <c r="L2073" s="36">
        <f t="shared" si="388"/>
        <v>4598.9594637817918</v>
      </c>
      <c r="M2073" s="36">
        <f t="shared" si="389"/>
        <v>4598.9594637817918</v>
      </c>
      <c r="N2073" s="36">
        <f t="shared" si="390"/>
        <v>0.23567487259310196</v>
      </c>
      <c r="O2073" s="36">
        <f t="shared" si="391"/>
        <v>21150428.149508107</v>
      </c>
      <c r="P2073" s="35">
        <f t="shared" si="394"/>
        <v>21150428.149508107</v>
      </c>
    </row>
    <row r="2074" spans="1:16" x14ac:dyDescent="0.4">
      <c r="A2074" s="1">
        <v>2073</v>
      </c>
      <c r="B2074" s="21">
        <v>41886</v>
      </c>
      <c r="C2074" s="43">
        <v>1</v>
      </c>
      <c r="D2074" s="23">
        <v>15419</v>
      </c>
      <c r="E2074" s="25">
        <f t="shared" si="395"/>
        <v>18516.25</v>
      </c>
      <c r="F2074" s="25">
        <f t="shared" si="396"/>
        <v>18059.125</v>
      </c>
      <c r="G2074" s="25">
        <f t="shared" si="385"/>
        <v>0.85380659361956901</v>
      </c>
      <c r="H2074" s="25">
        <f t="shared" si="392"/>
        <v>0.99569607902686397</v>
      </c>
      <c r="I2074" s="4">
        <f t="shared" si="386"/>
        <v>15485.649009554847</v>
      </c>
      <c r="J2074" s="25">
        <f t="shared" si="393"/>
        <v>14884.241134550795</v>
      </c>
      <c r="K2074" s="15">
        <f t="shared" si="387"/>
        <v>14820.180536962587</v>
      </c>
      <c r="L2074" s="36">
        <f t="shared" si="388"/>
        <v>598.81946303741279</v>
      </c>
      <c r="M2074" s="36">
        <f t="shared" si="389"/>
        <v>598.81946303741279</v>
      </c>
      <c r="N2074" s="36">
        <f t="shared" si="390"/>
        <v>3.8836465596822932E-2</v>
      </c>
      <c r="O2074" s="36">
        <f t="shared" si="391"/>
        <v>358584.74931241537</v>
      </c>
      <c r="P2074" s="35">
        <f t="shared" si="394"/>
        <v>358584.74931241537</v>
      </c>
    </row>
    <row r="2075" spans="1:16" x14ac:dyDescent="0.4">
      <c r="A2075" s="1">
        <v>2074</v>
      </c>
      <c r="B2075" s="21">
        <v>41887</v>
      </c>
      <c r="C2075" s="43">
        <v>2</v>
      </c>
      <c r="D2075" s="23">
        <v>19275</v>
      </c>
      <c r="E2075" s="25">
        <f t="shared" si="395"/>
        <v>17602</v>
      </c>
      <c r="F2075" s="25">
        <f t="shared" si="396"/>
        <v>17015.75</v>
      </c>
      <c r="G2075" s="25">
        <f t="shared" si="385"/>
        <v>1.1327740475735715</v>
      </c>
      <c r="H2075" s="25">
        <f t="shared" si="392"/>
        <v>0.99867359391021715</v>
      </c>
      <c r="I2075" s="4">
        <f t="shared" si="386"/>
        <v>19300.600433952059</v>
      </c>
      <c r="J2075" s="25">
        <f t="shared" si="393"/>
        <v>14884.410572434856</v>
      </c>
      <c r="K2075" s="15">
        <f t="shared" si="387"/>
        <v>14864.667799608749</v>
      </c>
      <c r="L2075" s="36">
        <f t="shared" si="388"/>
        <v>4410.3322003912508</v>
      </c>
      <c r="M2075" s="36">
        <f t="shared" si="389"/>
        <v>4410.3322003912508</v>
      </c>
      <c r="N2075" s="36">
        <f t="shared" si="390"/>
        <v>0.22881100909941637</v>
      </c>
      <c r="O2075" s="36">
        <f t="shared" si="391"/>
        <v>19451030.117807932</v>
      </c>
      <c r="P2075" s="35">
        <f t="shared" si="394"/>
        <v>19451030.117807932</v>
      </c>
    </row>
    <row r="2076" spans="1:16" x14ac:dyDescent="0.4">
      <c r="A2076" s="1">
        <v>2075</v>
      </c>
      <c r="B2076" s="21">
        <v>41888</v>
      </c>
      <c r="C2076" s="43">
        <v>3</v>
      </c>
      <c r="D2076" s="23">
        <v>16200</v>
      </c>
      <c r="E2076" s="25">
        <f t="shared" si="395"/>
        <v>16429.5</v>
      </c>
      <c r="F2076" s="25">
        <f t="shared" si="396"/>
        <v>16807.375</v>
      </c>
      <c r="G2076" s="25">
        <f t="shared" si="385"/>
        <v>0.96386259008322239</v>
      </c>
      <c r="H2076" s="25">
        <f t="shared" si="392"/>
        <v>1.0035496571909501</v>
      </c>
      <c r="I2076" s="4">
        <f t="shared" si="386"/>
        <v>16142.698952581626</v>
      </c>
      <c r="J2076" s="25">
        <f t="shared" si="393"/>
        <v>14884.580010318916</v>
      </c>
      <c r="K2076" s="15">
        <f t="shared" si="387"/>
        <v>14937.415166786817</v>
      </c>
      <c r="L2076" s="36">
        <f t="shared" si="388"/>
        <v>1262.5848332131827</v>
      </c>
      <c r="M2076" s="36">
        <f t="shared" si="389"/>
        <v>1262.5848332131827</v>
      </c>
      <c r="N2076" s="36">
        <f t="shared" si="390"/>
        <v>7.7937335383529802E-2</v>
      </c>
      <c r="O2076" s="36">
        <f t="shared" si="391"/>
        <v>1594120.4610599605</v>
      </c>
      <c r="P2076" s="35">
        <f t="shared" si="394"/>
        <v>1594120.4610599605</v>
      </c>
    </row>
    <row r="2077" spans="1:16" x14ac:dyDescent="0.4">
      <c r="A2077" s="1">
        <v>2076</v>
      </c>
      <c r="B2077" s="21">
        <v>41889</v>
      </c>
      <c r="C2077" s="43">
        <v>4</v>
      </c>
      <c r="D2077" s="23">
        <v>14824</v>
      </c>
      <c r="E2077" s="25">
        <f t="shared" si="395"/>
        <v>17185.25</v>
      </c>
      <c r="F2077" s="25">
        <f t="shared" si="396"/>
        <v>17109.375</v>
      </c>
      <c r="G2077" s="25">
        <f t="shared" si="385"/>
        <v>0.8664255707762557</v>
      </c>
      <c r="H2077" s="25">
        <f t="shared" si="392"/>
        <v>1.0020806698719684</v>
      </c>
      <c r="I2077" s="4">
        <f t="shared" si="386"/>
        <v>14793.220192436203</v>
      </c>
      <c r="J2077" s="25">
        <f t="shared" si="393"/>
        <v>14884.749448202976</v>
      </c>
      <c r="K2077" s="15">
        <f t="shared" si="387"/>
        <v>14915.71969793165</v>
      </c>
      <c r="L2077" s="36">
        <f t="shared" si="388"/>
        <v>-91.719697931650444</v>
      </c>
      <c r="M2077" s="36">
        <f t="shared" si="389"/>
        <v>91.719697931650444</v>
      </c>
      <c r="N2077" s="36">
        <f t="shared" si="390"/>
        <v>6.1872435194043739E-3</v>
      </c>
      <c r="O2077" s="36">
        <f t="shared" si="391"/>
        <v>8412.5029886732027</v>
      </c>
      <c r="P2077" s="35">
        <f t="shared" si="394"/>
        <v>8412.5029886732027</v>
      </c>
    </row>
    <row r="2078" spans="1:16" x14ac:dyDescent="0.4">
      <c r="A2078" s="1">
        <v>2077</v>
      </c>
      <c r="B2078" s="21">
        <v>41890</v>
      </c>
      <c r="C2078" s="43">
        <v>1</v>
      </c>
      <c r="D2078" s="23">
        <v>18442</v>
      </c>
      <c r="E2078" s="25">
        <f t="shared" si="395"/>
        <v>17033.5</v>
      </c>
      <c r="F2078" s="25">
        <f t="shared" si="396"/>
        <v>17379.25</v>
      </c>
      <c r="G2078" s="25">
        <f t="shared" si="385"/>
        <v>1.0611505099472072</v>
      </c>
      <c r="H2078" s="25">
        <f t="shared" si="392"/>
        <v>0.99569607902686397</v>
      </c>
      <c r="I2078" s="4">
        <f t="shared" si="386"/>
        <v>18521.716001959303</v>
      </c>
      <c r="J2078" s="25">
        <f t="shared" si="393"/>
        <v>14884.918886087036</v>
      </c>
      <c r="K2078" s="15">
        <f t="shared" si="387"/>
        <v>14820.855371509777</v>
      </c>
      <c r="L2078" s="36">
        <f t="shared" si="388"/>
        <v>3621.1446284902231</v>
      </c>
      <c r="M2078" s="36">
        <f t="shared" si="389"/>
        <v>3621.1446284902231</v>
      </c>
      <c r="N2078" s="36">
        <f t="shared" si="390"/>
        <v>0.19635314111756985</v>
      </c>
      <c r="O2078" s="36">
        <f t="shared" si="391"/>
        <v>13112688.420443596</v>
      </c>
      <c r="P2078" s="35">
        <f t="shared" si="394"/>
        <v>13112688.420443596</v>
      </c>
    </row>
    <row r="2079" spans="1:16" x14ac:dyDescent="0.4">
      <c r="A2079" s="1">
        <v>2078</v>
      </c>
      <c r="B2079" s="21">
        <v>41891</v>
      </c>
      <c r="C2079" s="43">
        <v>2</v>
      </c>
      <c r="D2079" s="23">
        <v>18668</v>
      </c>
      <c r="E2079" s="25">
        <f t="shared" si="395"/>
        <v>17725</v>
      </c>
      <c r="F2079" s="25">
        <f t="shared" si="396"/>
        <v>17764.5</v>
      </c>
      <c r="G2079" s="25">
        <f t="shared" si="385"/>
        <v>1.0508598609586535</v>
      </c>
      <c r="H2079" s="25">
        <f t="shared" si="392"/>
        <v>0.99867359391021715</v>
      </c>
      <c r="I2079" s="4">
        <f t="shared" si="386"/>
        <v>18692.794236109832</v>
      </c>
      <c r="J2079" s="25">
        <f t="shared" si="393"/>
        <v>14885.088323971097</v>
      </c>
      <c r="K2079" s="15">
        <f t="shared" si="387"/>
        <v>14865.344652171225</v>
      </c>
      <c r="L2079" s="36">
        <f t="shared" si="388"/>
        <v>3802.6553478287751</v>
      </c>
      <c r="M2079" s="36">
        <f t="shared" si="389"/>
        <v>3802.6553478287751</v>
      </c>
      <c r="N2079" s="36">
        <f t="shared" si="390"/>
        <v>0.20369912941015508</v>
      </c>
      <c r="O2079" s="36">
        <f t="shared" si="391"/>
        <v>14460187.694370782</v>
      </c>
      <c r="P2079" s="35">
        <f t="shared" si="394"/>
        <v>14460187.694370782</v>
      </c>
    </row>
    <row r="2080" spans="1:16" x14ac:dyDescent="0.4">
      <c r="A2080" s="1">
        <v>2079</v>
      </c>
      <c r="B2080" s="21">
        <v>41892</v>
      </c>
      <c r="C2080" s="43">
        <v>3</v>
      </c>
      <c r="D2080" s="23">
        <v>18966</v>
      </c>
      <c r="E2080" s="25">
        <f t="shared" si="395"/>
        <v>17804</v>
      </c>
      <c r="F2080" s="25">
        <f t="shared" si="396"/>
        <v>17718.75</v>
      </c>
      <c r="G2080" s="25">
        <f t="shared" si="385"/>
        <v>1.0703915343915344</v>
      </c>
      <c r="H2080" s="25">
        <f t="shared" si="392"/>
        <v>1.0035496571909501</v>
      </c>
      <c r="I2080" s="4">
        <f t="shared" si="386"/>
        <v>18898.915329300191</v>
      </c>
      <c r="J2080" s="25">
        <f t="shared" si="393"/>
        <v>14885.257761855157</v>
      </c>
      <c r="K2080" s="15">
        <f t="shared" si="387"/>
        <v>14938.095324108672</v>
      </c>
      <c r="L2080" s="36">
        <f t="shared" si="388"/>
        <v>4027.9046758913282</v>
      </c>
      <c r="M2080" s="36">
        <f t="shared" si="389"/>
        <v>4027.9046758913282</v>
      </c>
      <c r="N2080" s="36">
        <f t="shared" si="390"/>
        <v>0.21237502245551662</v>
      </c>
      <c r="O2080" s="36">
        <f t="shared" si="391"/>
        <v>16224016.078067226</v>
      </c>
      <c r="P2080" s="35">
        <f t="shared" si="394"/>
        <v>16224016.078067226</v>
      </c>
    </row>
    <row r="2081" spans="1:16" x14ac:dyDescent="0.4">
      <c r="A2081" s="1">
        <v>2080</v>
      </c>
      <c r="B2081" s="21">
        <v>41893</v>
      </c>
      <c r="C2081" s="43">
        <v>4</v>
      </c>
      <c r="D2081" s="23">
        <v>15140</v>
      </c>
      <c r="E2081" s="25">
        <f t="shared" si="395"/>
        <v>17633.5</v>
      </c>
      <c r="F2081" s="25">
        <f t="shared" si="396"/>
        <v>17286.5</v>
      </c>
      <c r="G2081" s="25">
        <f t="shared" si="385"/>
        <v>0.87582795823330339</v>
      </c>
      <c r="H2081" s="25">
        <f t="shared" si="392"/>
        <v>1.0020806698719684</v>
      </c>
      <c r="I2081" s="4">
        <f t="shared" si="386"/>
        <v>15108.564065939296</v>
      </c>
      <c r="J2081" s="25">
        <f t="shared" si="393"/>
        <v>14885.427199739217</v>
      </c>
      <c r="K2081" s="15">
        <f t="shared" si="387"/>
        <v>14916.398859645094</v>
      </c>
      <c r="L2081" s="36">
        <f t="shared" si="388"/>
        <v>223.60114035490551</v>
      </c>
      <c r="M2081" s="36">
        <f t="shared" si="389"/>
        <v>223.60114035490551</v>
      </c>
      <c r="N2081" s="36">
        <f t="shared" si="390"/>
        <v>1.476889962714039E-2</v>
      </c>
      <c r="O2081" s="36">
        <f t="shared" si="391"/>
        <v>49997.469968014157</v>
      </c>
      <c r="P2081" s="35">
        <f t="shared" si="394"/>
        <v>49997.469968014157</v>
      </c>
    </row>
    <row r="2082" spans="1:16" x14ac:dyDescent="0.4">
      <c r="A2082" s="1">
        <v>2081</v>
      </c>
      <c r="B2082" s="21">
        <v>41894</v>
      </c>
      <c r="C2082" s="43">
        <v>1</v>
      </c>
      <c r="D2082" s="23">
        <v>17760</v>
      </c>
      <c r="E2082" s="25">
        <f t="shared" si="395"/>
        <v>16939.5</v>
      </c>
      <c r="F2082" s="25">
        <f t="shared" si="396"/>
        <v>16366.875</v>
      </c>
      <c r="G2082" s="25">
        <f t="shared" si="385"/>
        <v>1.0851185702829649</v>
      </c>
      <c r="H2082" s="25">
        <f t="shared" si="392"/>
        <v>0.99569607902686397</v>
      </c>
      <c r="I2082" s="4">
        <f t="shared" si="386"/>
        <v>17836.768040060579</v>
      </c>
      <c r="J2082" s="25">
        <f t="shared" si="393"/>
        <v>14885.596637623275</v>
      </c>
      <c r="K2082" s="15">
        <f t="shared" si="387"/>
        <v>14821.530206056965</v>
      </c>
      <c r="L2082" s="36">
        <f t="shared" si="388"/>
        <v>2938.4697939430353</v>
      </c>
      <c r="M2082" s="36">
        <f t="shared" si="389"/>
        <v>2938.4697939430353</v>
      </c>
      <c r="N2082" s="36">
        <f t="shared" si="390"/>
        <v>0.16545438028958531</v>
      </c>
      <c r="O2082" s="36">
        <f t="shared" si="391"/>
        <v>8634604.7299156245</v>
      </c>
      <c r="P2082" s="35">
        <f t="shared" si="394"/>
        <v>8634604.7299156245</v>
      </c>
    </row>
    <row r="2083" spans="1:16" x14ac:dyDescent="0.4">
      <c r="A2083" s="1">
        <v>2082</v>
      </c>
      <c r="B2083" s="21">
        <v>41895</v>
      </c>
      <c r="C2083" s="43">
        <v>2</v>
      </c>
      <c r="D2083" s="23">
        <v>15892</v>
      </c>
      <c r="E2083" s="25">
        <f t="shared" si="395"/>
        <v>15794.25</v>
      </c>
      <c r="F2083" s="25">
        <f t="shared" si="396"/>
        <v>16071.875</v>
      </c>
      <c r="G2083" s="25">
        <f t="shared" si="385"/>
        <v>0.98880808866420378</v>
      </c>
      <c r="H2083" s="25">
        <f t="shared" si="392"/>
        <v>0.99867359391021715</v>
      </c>
      <c r="I2083" s="4">
        <f t="shared" si="386"/>
        <v>15913.107242353626</v>
      </c>
      <c r="J2083" s="25">
        <f t="shared" si="393"/>
        <v>14885.766075507336</v>
      </c>
      <c r="K2083" s="15">
        <f t="shared" si="387"/>
        <v>14866.021504733701</v>
      </c>
      <c r="L2083" s="36">
        <f t="shared" si="388"/>
        <v>1025.9784952662994</v>
      </c>
      <c r="M2083" s="36">
        <f t="shared" si="389"/>
        <v>1025.9784952662994</v>
      </c>
      <c r="N2083" s="36">
        <f t="shared" si="390"/>
        <v>6.45594321209602E-2</v>
      </c>
      <c r="O2083" s="36">
        <f t="shared" si="391"/>
        <v>1052631.8727489</v>
      </c>
      <c r="P2083" s="35">
        <f t="shared" si="394"/>
        <v>1052631.8727489</v>
      </c>
    </row>
    <row r="2084" spans="1:16" x14ac:dyDescent="0.4">
      <c r="A2084" s="1">
        <v>2083</v>
      </c>
      <c r="B2084" s="21">
        <v>41896</v>
      </c>
      <c r="C2084" s="43">
        <v>3</v>
      </c>
      <c r="D2084" s="23">
        <v>14385</v>
      </c>
      <c r="E2084" s="25">
        <f t="shared" si="395"/>
        <v>16349.5</v>
      </c>
      <c r="F2084" s="25">
        <f t="shared" si="396"/>
        <v>16318.25</v>
      </c>
      <c r="G2084" s="25">
        <f t="shared" si="385"/>
        <v>0.88152835016009679</v>
      </c>
      <c r="H2084" s="25">
        <f t="shared" si="392"/>
        <v>1.0035496571909501</v>
      </c>
      <c r="I2084" s="4">
        <f t="shared" si="386"/>
        <v>14334.118792153498</v>
      </c>
      <c r="J2084" s="25">
        <f t="shared" si="393"/>
        <v>14885.935513391396</v>
      </c>
      <c r="K2084" s="15">
        <f t="shared" si="387"/>
        <v>14938.775481430526</v>
      </c>
      <c r="L2084" s="36">
        <f t="shared" si="388"/>
        <v>-553.77548143052627</v>
      </c>
      <c r="M2084" s="36">
        <f t="shared" si="389"/>
        <v>553.77548143052627</v>
      </c>
      <c r="N2084" s="36">
        <f t="shared" si="390"/>
        <v>3.849673141679015E-2</v>
      </c>
      <c r="O2084" s="36">
        <f t="shared" si="391"/>
        <v>306667.28383361117</v>
      </c>
      <c r="P2084" s="35">
        <f t="shared" si="394"/>
        <v>306667.28383361117</v>
      </c>
    </row>
    <row r="2085" spans="1:16" x14ac:dyDescent="0.4">
      <c r="A2085" s="1">
        <v>2084</v>
      </c>
      <c r="B2085" s="21">
        <v>41897</v>
      </c>
      <c r="C2085" s="43">
        <v>4</v>
      </c>
      <c r="D2085" s="23">
        <v>17361</v>
      </c>
      <c r="E2085" s="25">
        <f t="shared" si="395"/>
        <v>16287</v>
      </c>
      <c r="F2085" s="25">
        <f t="shared" si="396"/>
        <v>16476.375</v>
      </c>
      <c r="G2085" s="25">
        <f t="shared" si="385"/>
        <v>1.0536905114140702</v>
      </c>
      <c r="H2085" s="25">
        <f t="shared" si="392"/>
        <v>1.0020806698719684</v>
      </c>
      <c r="I2085" s="4">
        <f t="shared" si="386"/>
        <v>17324.952493313878</v>
      </c>
      <c r="J2085" s="25">
        <f t="shared" si="393"/>
        <v>14886.104951275456</v>
      </c>
      <c r="K2085" s="15">
        <f t="shared" si="387"/>
        <v>14917.078021358535</v>
      </c>
      <c r="L2085" s="36">
        <f t="shared" si="388"/>
        <v>2443.9219786414651</v>
      </c>
      <c r="M2085" s="36">
        <f t="shared" si="389"/>
        <v>2443.9219786414651</v>
      </c>
      <c r="N2085" s="36">
        <f t="shared" si="390"/>
        <v>0.14077080690291258</v>
      </c>
      <c r="O2085" s="36">
        <f t="shared" si="391"/>
        <v>5972754.6376868142</v>
      </c>
      <c r="P2085" s="35">
        <f t="shared" si="394"/>
        <v>5972754.6376868142</v>
      </c>
    </row>
    <row r="2086" spans="1:16" x14ac:dyDescent="0.4">
      <c r="A2086" s="1">
        <v>2085</v>
      </c>
      <c r="B2086" s="21">
        <v>41898</v>
      </c>
      <c r="C2086" s="43">
        <v>1</v>
      </c>
      <c r="D2086" s="23">
        <v>17510</v>
      </c>
      <c r="E2086" s="25">
        <f t="shared" si="395"/>
        <v>16665.75</v>
      </c>
      <c r="F2086" s="25">
        <f t="shared" si="396"/>
        <v>16597.5</v>
      </c>
      <c r="G2086" s="25">
        <f t="shared" si="385"/>
        <v>1.0549781593613496</v>
      </c>
      <c r="H2086" s="25">
        <f t="shared" si="392"/>
        <v>0.99569607902686397</v>
      </c>
      <c r="I2086" s="4">
        <f t="shared" si="386"/>
        <v>17585.687408866033</v>
      </c>
      <c r="J2086" s="25">
        <f t="shared" si="393"/>
        <v>14886.274389159516</v>
      </c>
      <c r="K2086" s="15">
        <f t="shared" si="387"/>
        <v>14822.205040604154</v>
      </c>
      <c r="L2086" s="36">
        <f t="shared" si="388"/>
        <v>2687.7949593958456</v>
      </c>
      <c r="M2086" s="36">
        <f t="shared" si="389"/>
        <v>2687.7949593958456</v>
      </c>
      <c r="N2086" s="36">
        <f t="shared" si="390"/>
        <v>0.153500568783315</v>
      </c>
      <c r="O2086" s="36">
        <f t="shared" si="391"/>
        <v>7224241.7437537154</v>
      </c>
      <c r="P2086" s="35">
        <f t="shared" si="394"/>
        <v>7224241.7437537154</v>
      </c>
    </row>
    <row r="2087" spans="1:16" x14ac:dyDescent="0.4">
      <c r="A2087" s="1">
        <v>2086</v>
      </c>
      <c r="B2087" s="21">
        <v>41899</v>
      </c>
      <c r="C2087" s="43">
        <v>2</v>
      </c>
      <c r="D2087" s="23">
        <v>17407</v>
      </c>
      <c r="E2087" s="25">
        <f t="shared" si="395"/>
        <v>16529.25</v>
      </c>
      <c r="F2087" s="25">
        <f t="shared" si="396"/>
        <v>16192.875</v>
      </c>
      <c r="G2087" s="25">
        <f t="shared" si="385"/>
        <v>1.0749789645137136</v>
      </c>
      <c r="H2087" s="25">
        <f t="shared" si="392"/>
        <v>0.99867359391021715</v>
      </c>
      <c r="I2087" s="4">
        <f t="shared" si="386"/>
        <v>17430.119416539739</v>
      </c>
      <c r="J2087" s="25">
        <f t="shared" si="393"/>
        <v>14886.443827043577</v>
      </c>
      <c r="K2087" s="15">
        <f t="shared" si="387"/>
        <v>14866.698357296176</v>
      </c>
      <c r="L2087" s="36">
        <f t="shared" si="388"/>
        <v>2540.3016427038237</v>
      </c>
      <c r="M2087" s="36">
        <f t="shared" si="389"/>
        <v>2540.3016427038237</v>
      </c>
      <c r="N2087" s="36">
        <f t="shared" si="390"/>
        <v>0.14593563754258768</v>
      </c>
      <c r="O2087" s="36">
        <f t="shared" si="391"/>
        <v>6453132.4359237459</v>
      </c>
      <c r="P2087" s="35">
        <f t="shared" si="394"/>
        <v>6453132.4359237459</v>
      </c>
    </row>
    <row r="2088" spans="1:16" x14ac:dyDescent="0.4">
      <c r="A2088" s="1">
        <v>2087</v>
      </c>
      <c r="B2088" s="21">
        <v>41900</v>
      </c>
      <c r="C2088" s="43">
        <v>3</v>
      </c>
      <c r="D2088" s="23">
        <v>13839</v>
      </c>
      <c r="E2088" s="25">
        <f t="shared" si="395"/>
        <v>15856.5</v>
      </c>
      <c r="F2088" s="25">
        <f t="shared" si="396"/>
        <v>15536.625</v>
      </c>
      <c r="G2088" s="25">
        <f t="shared" si="385"/>
        <v>0.89073399145567334</v>
      </c>
      <c r="H2088" s="25">
        <f t="shared" si="392"/>
        <v>1.0035496571909501</v>
      </c>
      <c r="I2088" s="4">
        <f t="shared" si="386"/>
        <v>13790.0500496776</v>
      </c>
      <c r="J2088" s="25">
        <f t="shared" si="393"/>
        <v>14886.613264927637</v>
      </c>
      <c r="K2088" s="15">
        <f t="shared" si="387"/>
        <v>14939.455638752381</v>
      </c>
      <c r="L2088" s="36">
        <f t="shared" si="388"/>
        <v>-1100.4556387523808</v>
      </c>
      <c r="M2088" s="36">
        <f t="shared" si="389"/>
        <v>1100.4556387523808</v>
      </c>
      <c r="N2088" s="36">
        <f t="shared" si="390"/>
        <v>7.9518436213048688E-2</v>
      </c>
      <c r="O2088" s="36">
        <f t="shared" si="391"/>
        <v>1211002.6128619104</v>
      </c>
      <c r="P2088" s="35">
        <f t="shared" si="394"/>
        <v>1211002.6128619104</v>
      </c>
    </row>
    <row r="2089" spans="1:16" x14ac:dyDescent="0.4">
      <c r="A2089" s="1">
        <v>2088</v>
      </c>
      <c r="B2089" s="21">
        <v>41901</v>
      </c>
      <c r="C2089" s="43">
        <v>4</v>
      </c>
      <c r="D2089" s="23">
        <v>14670</v>
      </c>
      <c r="E2089" s="25">
        <f t="shared" si="395"/>
        <v>15216.75</v>
      </c>
      <c r="F2089" s="25">
        <f t="shared" si="396"/>
        <v>14512.125</v>
      </c>
      <c r="G2089" s="25">
        <f t="shared" si="385"/>
        <v>1.0108788340784001</v>
      </c>
      <c r="H2089" s="25">
        <f t="shared" si="392"/>
        <v>1.0020806698719684</v>
      </c>
      <c r="I2089" s="4">
        <f t="shared" si="386"/>
        <v>14639.539950285962</v>
      </c>
      <c r="J2089" s="25">
        <f t="shared" si="393"/>
        <v>14886.782702811697</v>
      </c>
      <c r="K2089" s="15">
        <f t="shared" si="387"/>
        <v>14917.757183071979</v>
      </c>
      <c r="L2089" s="36">
        <f t="shared" si="388"/>
        <v>-247.75718307197894</v>
      </c>
      <c r="M2089" s="36">
        <f t="shared" si="389"/>
        <v>247.75718307197894</v>
      </c>
      <c r="N2089" s="36">
        <f t="shared" si="390"/>
        <v>1.6888696869255551E-2</v>
      </c>
      <c r="O2089" s="36">
        <f t="shared" si="391"/>
        <v>61383.621763762087</v>
      </c>
      <c r="P2089" s="35">
        <f t="shared" si="394"/>
        <v>61383.621763762087</v>
      </c>
    </row>
    <row r="2090" spans="1:16" x14ac:dyDescent="0.4">
      <c r="A2090" s="1">
        <v>2089</v>
      </c>
      <c r="B2090" s="21">
        <v>41902</v>
      </c>
      <c r="C2090" s="43">
        <v>1</v>
      </c>
      <c r="D2090" s="23">
        <v>14951</v>
      </c>
      <c r="E2090" s="25">
        <f t="shared" si="395"/>
        <v>13807.5</v>
      </c>
      <c r="F2090" s="25">
        <f t="shared" si="396"/>
        <v>13869.625</v>
      </c>
      <c r="G2090" s="25">
        <f t="shared" si="385"/>
        <v>1.0779671404237678</v>
      </c>
      <c r="H2090" s="25">
        <f t="shared" si="392"/>
        <v>0.99569607902686397</v>
      </c>
      <c r="I2090" s="4">
        <f t="shared" si="386"/>
        <v>15015.626067958656</v>
      </c>
      <c r="J2090" s="25">
        <f t="shared" si="393"/>
        <v>14886.952140695757</v>
      </c>
      <c r="K2090" s="15">
        <f t="shared" si="387"/>
        <v>14822.879875151344</v>
      </c>
      <c r="L2090" s="36">
        <f t="shared" si="388"/>
        <v>128.12012484865591</v>
      </c>
      <c r="M2090" s="36">
        <f t="shared" si="389"/>
        <v>128.12012484865591</v>
      </c>
      <c r="N2090" s="36">
        <f t="shared" si="390"/>
        <v>8.5693348169791923E-3</v>
      </c>
      <c r="O2090" s="36">
        <f t="shared" si="391"/>
        <v>16414.766391235175</v>
      </c>
      <c r="P2090" s="35">
        <f t="shared" si="394"/>
        <v>16414.766391235175</v>
      </c>
    </row>
    <row r="2091" spans="1:16" x14ac:dyDescent="0.4">
      <c r="A2091" s="1">
        <v>2090</v>
      </c>
      <c r="B2091" s="21">
        <v>41903</v>
      </c>
      <c r="C2091" s="43">
        <v>2</v>
      </c>
      <c r="D2091" s="23">
        <v>11770</v>
      </c>
      <c r="E2091" s="25">
        <f t="shared" si="395"/>
        <v>13931.75</v>
      </c>
      <c r="F2091" s="25">
        <f t="shared" si="396"/>
        <v>14105.625</v>
      </c>
      <c r="G2091" s="25">
        <f t="shared" si="385"/>
        <v>0.8344188931720502</v>
      </c>
      <c r="H2091" s="25">
        <f t="shared" si="392"/>
        <v>0.99867359391021715</v>
      </c>
      <c r="I2091" s="4">
        <f t="shared" si="386"/>
        <v>11785.632534766057</v>
      </c>
      <c r="J2091" s="25">
        <f t="shared" si="393"/>
        <v>14887.121578579818</v>
      </c>
      <c r="K2091" s="15">
        <f t="shared" si="387"/>
        <v>14867.375209858652</v>
      </c>
      <c r="L2091" s="36">
        <f t="shared" si="388"/>
        <v>-3097.3752098586519</v>
      </c>
      <c r="M2091" s="36">
        <f t="shared" si="389"/>
        <v>3097.3752098586519</v>
      </c>
      <c r="N2091" s="36">
        <f t="shared" si="390"/>
        <v>0.2631584715257988</v>
      </c>
      <c r="O2091" s="36">
        <f t="shared" si="391"/>
        <v>9593733.1906469278</v>
      </c>
      <c r="P2091" s="35">
        <f t="shared" si="394"/>
        <v>9593733.1906469278</v>
      </c>
    </row>
    <row r="2092" spans="1:16" x14ac:dyDescent="0.4">
      <c r="A2092" s="1">
        <v>2091</v>
      </c>
      <c r="B2092" s="21">
        <v>41904</v>
      </c>
      <c r="C2092" s="43">
        <v>3</v>
      </c>
      <c r="D2092" s="23">
        <v>14336</v>
      </c>
      <c r="E2092" s="25">
        <f t="shared" si="395"/>
        <v>14279.5</v>
      </c>
      <c r="F2092" s="25">
        <f t="shared" si="396"/>
        <v>14151.625</v>
      </c>
      <c r="G2092" s="25">
        <f t="shared" si="385"/>
        <v>1.0130285391253655</v>
      </c>
      <c r="H2092" s="25">
        <f t="shared" si="392"/>
        <v>1.0035496571909501</v>
      </c>
      <c r="I2092" s="4">
        <f t="shared" si="386"/>
        <v>14285.292110136432</v>
      </c>
      <c r="J2092" s="25">
        <f t="shared" si="393"/>
        <v>14887.291016463876</v>
      </c>
      <c r="K2092" s="15">
        <f t="shared" si="387"/>
        <v>14940.135796074233</v>
      </c>
      <c r="L2092" s="36">
        <f t="shared" si="388"/>
        <v>-604.13579607423344</v>
      </c>
      <c r="M2092" s="36">
        <f t="shared" si="389"/>
        <v>604.13579607423344</v>
      </c>
      <c r="N2092" s="36">
        <f t="shared" si="390"/>
        <v>4.2141168810981684E-2</v>
      </c>
      <c r="O2092" s="36">
        <f t="shared" si="391"/>
        <v>364980.06009824778</v>
      </c>
      <c r="P2092" s="35">
        <f t="shared" si="394"/>
        <v>364980.06009824778</v>
      </c>
    </row>
    <row r="2093" spans="1:16" x14ac:dyDescent="0.4">
      <c r="A2093" s="1">
        <v>2092</v>
      </c>
      <c r="B2093" s="21">
        <v>41905</v>
      </c>
      <c r="C2093" s="43">
        <v>4</v>
      </c>
      <c r="D2093" s="23">
        <v>16061</v>
      </c>
      <c r="E2093" s="25">
        <f t="shared" si="395"/>
        <v>14023.75</v>
      </c>
      <c r="F2093" s="25">
        <f t="shared" si="396"/>
        <v>14158.375</v>
      </c>
      <c r="G2093" s="25">
        <f t="shared" ref="G2093:G2156" si="397">D2093/F2093</f>
        <v>1.1343815939329196</v>
      </c>
      <c r="H2093" s="25">
        <f t="shared" si="392"/>
        <v>1.0020806698719684</v>
      </c>
      <c r="I2093" s="4">
        <f t="shared" ref="I2093:I2156" si="398">D2093/H2093</f>
        <v>16027.651747889764</v>
      </c>
      <c r="J2093" s="25">
        <f t="shared" si="393"/>
        <v>14887.460454347936</v>
      </c>
      <c r="K2093" s="15">
        <f t="shared" ref="K2093:K2156" si="399">H2093*J2093</f>
        <v>14918.436344785419</v>
      </c>
      <c r="L2093" s="36">
        <f t="shared" ref="L2093:L2156" si="400">D2093-K2093</f>
        <v>1142.5636552145806</v>
      </c>
      <c r="M2093" s="36">
        <f t="shared" ref="M2093:M2156" si="401">ABS(L2093)</f>
        <v>1142.5636552145806</v>
      </c>
      <c r="N2093" s="36">
        <f t="shared" ref="N2093:N2156" si="402">M2093/D2093</f>
        <v>7.1139010971582137E-2</v>
      </c>
      <c r="O2093" s="36">
        <f t="shared" ref="O2093:O2156" si="403">L2093^2</f>
        <v>1305451.7062173032</v>
      </c>
      <c r="P2093" s="35">
        <f t="shared" si="394"/>
        <v>1305451.7062173032</v>
      </c>
    </row>
    <row r="2094" spans="1:16" x14ac:dyDescent="0.4">
      <c r="A2094" s="1">
        <v>2093</v>
      </c>
      <c r="B2094" s="21">
        <v>41906</v>
      </c>
      <c r="C2094" s="43">
        <v>1</v>
      </c>
      <c r="D2094" s="23">
        <v>13928</v>
      </c>
      <c r="E2094" s="25">
        <f t="shared" si="395"/>
        <v>14293</v>
      </c>
      <c r="F2094" s="25">
        <f t="shared" si="396"/>
        <v>14333.375</v>
      </c>
      <c r="G2094" s="25">
        <f t="shared" si="397"/>
        <v>0.97171810547062365</v>
      </c>
      <c r="H2094" s="25">
        <f t="shared" si="392"/>
        <v>0.99569607902686397</v>
      </c>
      <c r="I2094" s="4">
        <f t="shared" si="398"/>
        <v>13988.204125110571</v>
      </c>
      <c r="J2094" s="25">
        <f t="shared" si="393"/>
        <v>14887.629892231997</v>
      </c>
      <c r="K2094" s="15">
        <f t="shared" si="399"/>
        <v>14823.554709698532</v>
      </c>
      <c r="L2094" s="36">
        <f t="shared" si="400"/>
        <v>-895.55470969853195</v>
      </c>
      <c r="M2094" s="36">
        <f t="shared" si="401"/>
        <v>895.55470969853195</v>
      </c>
      <c r="N2094" s="36">
        <f t="shared" si="402"/>
        <v>6.4298873470601092E-2</v>
      </c>
      <c r="O2094" s="36">
        <f t="shared" si="403"/>
        <v>802018.2380632218</v>
      </c>
      <c r="P2094" s="35">
        <f t="shared" si="394"/>
        <v>802018.2380632218</v>
      </c>
    </row>
    <row r="2095" spans="1:16" x14ac:dyDescent="0.4">
      <c r="A2095" s="1">
        <v>2094</v>
      </c>
      <c r="B2095" s="21">
        <v>41907</v>
      </c>
      <c r="C2095" s="43">
        <v>2</v>
      </c>
      <c r="D2095" s="23">
        <v>12847</v>
      </c>
      <c r="E2095" s="25">
        <f t="shared" si="395"/>
        <v>14373.75</v>
      </c>
      <c r="F2095" s="25">
        <f t="shared" si="396"/>
        <v>14245.625</v>
      </c>
      <c r="G2095" s="25">
        <f t="shared" si="397"/>
        <v>0.90182073443601107</v>
      </c>
      <c r="H2095" s="25">
        <f t="shared" si="392"/>
        <v>0.99867359391021715</v>
      </c>
      <c r="I2095" s="4">
        <f t="shared" si="398"/>
        <v>12864.0629714647</v>
      </c>
      <c r="J2095" s="25">
        <f t="shared" si="393"/>
        <v>14887.799330116057</v>
      </c>
      <c r="K2095" s="15">
        <f t="shared" si="399"/>
        <v>14868.052062421126</v>
      </c>
      <c r="L2095" s="36">
        <f t="shared" si="400"/>
        <v>-2021.0520624211258</v>
      </c>
      <c r="M2095" s="36">
        <f t="shared" si="401"/>
        <v>2021.0520624211258</v>
      </c>
      <c r="N2095" s="36">
        <f t="shared" si="402"/>
        <v>0.15731704385624082</v>
      </c>
      <c r="O2095" s="36">
        <f t="shared" si="403"/>
        <v>4084651.4390166863</v>
      </c>
      <c r="P2095" s="35">
        <f t="shared" si="394"/>
        <v>4084651.4390166863</v>
      </c>
    </row>
    <row r="2096" spans="1:16" x14ac:dyDescent="0.4">
      <c r="A2096" s="1">
        <v>2095</v>
      </c>
      <c r="B2096" s="21">
        <v>41908</v>
      </c>
      <c r="C2096" s="43">
        <v>3</v>
      </c>
      <c r="D2096" s="23">
        <v>14659</v>
      </c>
      <c r="E2096" s="25">
        <f t="shared" si="395"/>
        <v>14117.5</v>
      </c>
      <c r="F2096" s="25">
        <f t="shared" si="396"/>
        <v>14077.125</v>
      </c>
      <c r="G2096" s="25">
        <f t="shared" si="397"/>
        <v>1.0413347895965974</v>
      </c>
      <c r="H2096" s="25">
        <f t="shared" si="392"/>
        <v>1.0035496571909501</v>
      </c>
      <c r="I2096" s="4">
        <f t="shared" si="398"/>
        <v>14607.149626289756</v>
      </c>
      <c r="J2096" s="25">
        <f t="shared" si="393"/>
        <v>14887.968768000117</v>
      </c>
      <c r="K2096" s="15">
        <f t="shared" si="399"/>
        <v>14940.81595339609</v>
      </c>
      <c r="L2096" s="36">
        <f t="shared" si="400"/>
        <v>-281.81595339608975</v>
      </c>
      <c r="M2096" s="36">
        <f t="shared" si="401"/>
        <v>281.81595339608975</v>
      </c>
      <c r="N2096" s="36">
        <f t="shared" si="402"/>
        <v>1.9224773408560596E-2</v>
      </c>
      <c r="O2096" s="36">
        <f t="shared" si="403"/>
        <v>79420.231588547031</v>
      </c>
      <c r="P2096" s="35">
        <f t="shared" si="394"/>
        <v>79420.231588547031</v>
      </c>
    </row>
    <row r="2097" spans="1:16" x14ac:dyDescent="0.4">
      <c r="A2097" s="1">
        <v>2096</v>
      </c>
      <c r="B2097" s="21">
        <v>41909</v>
      </c>
      <c r="C2097" s="43">
        <v>4</v>
      </c>
      <c r="D2097" s="23">
        <v>15036</v>
      </c>
      <c r="E2097" s="25">
        <f t="shared" si="395"/>
        <v>14036.75</v>
      </c>
      <c r="F2097" s="25">
        <f t="shared" si="396"/>
        <v>14540.25</v>
      </c>
      <c r="G2097" s="25">
        <f t="shared" si="397"/>
        <v>1.0340950121215247</v>
      </c>
      <c r="H2097" s="25">
        <f t="shared" si="392"/>
        <v>1.0020806698719684</v>
      </c>
      <c r="I2097" s="4">
        <f t="shared" si="398"/>
        <v>15004.780006305366</v>
      </c>
      <c r="J2097" s="25">
        <f t="shared" si="393"/>
        <v>14888.138205884177</v>
      </c>
      <c r="K2097" s="15">
        <f t="shared" si="399"/>
        <v>14919.115506498863</v>
      </c>
      <c r="L2097" s="36">
        <f t="shared" si="400"/>
        <v>116.8844935011366</v>
      </c>
      <c r="M2097" s="36">
        <f t="shared" si="401"/>
        <v>116.8844935011366</v>
      </c>
      <c r="N2097" s="36">
        <f t="shared" si="402"/>
        <v>7.7736428239649248E-3</v>
      </c>
      <c r="O2097" s="36">
        <f t="shared" si="403"/>
        <v>13661.984821017244</v>
      </c>
      <c r="P2097" s="35">
        <f t="shared" si="394"/>
        <v>13661.984821017244</v>
      </c>
    </row>
    <row r="2098" spans="1:16" x14ac:dyDescent="0.4">
      <c r="A2098" s="1">
        <v>2097</v>
      </c>
      <c r="B2098" s="21">
        <v>41910</v>
      </c>
      <c r="C2098" s="43">
        <v>1</v>
      </c>
      <c r="D2098" s="23">
        <v>13605</v>
      </c>
      <c r="E2098" s="25">
        <f t="shared" si="395"/>
        <v>15043.75</v>
      </c>
      <c r="F2098" s="25">
        <f t="shared" si="396"/>
        <v>15384.125</v>
      </c>
      <c r="G2098" s="25">
        <f t="shared" si="397"/>
        <v>0.88435318875789171</v>
      </c>
      <c r="H2098" s="25">
        <f t="shared" si="392"/>
        <v>0.99569607902686397</v>
      </c>
      <c r="I2098" s="4">
        <f t="shared" si="398"/>
        <v>13663.807949607217</v>
      </c>
      <c r="J2098" s="25">
        <f t="shared" si="393"/>
        <v>14888.307643768238</v>
      </c>
      <c r="K2098" s="15">
        <f t="shared" si="399"/>
        <v>14824.229544245722</v>
      </c>
      <c r="L2098" s="36">
        <f t="shared" si="400"/>
        <v>-1219.2295442457216</v>
      </c>
      <c r="M2098" s="36">
        <f t="shared" si="401"/>
        <v>1219.2295442457216</v>
      </c>
      <c r="N2098" s="36">
        <f t="shared" si="402"/>
        <v>8.9616284031291557E-2</v>
      </c>
      <c r="O2098" s="36">
        <f t="shared" si="403"/>
        <v>1486520.68156163</v>
      </c>
      <c r="P2098" s="35">
        <f t="shared" si="394"/>
        <v>1486520.68156163</v>
      </c>
    </row>
    <row r="2099" spans="1:16" x14ac:dyDescent="0.4">
      <c r="A2099" s="1">
        <v>2098</v>
      </c>
      <c r="B2099" s="21">
        <v>41911</v>
      </c>
      <c r="C2099" s="43">
        <v>2</v>
      </c>
      <c r="D2099" s="23">
        <v>16875</v>
      </c>
      <c r="E2099" s="25">
        <f t="shared" si="395"/>
        <v>15724.5</v>
      </c>
      <c r="F2099" s="25">
        <f t="shared" si="396"/>
        <v>16041.125</v>
      </c>
      <c r="G2099" s="25">
        <f t="shared" si="397"/>
        <v>1.0519835734713121</v>
      </c>
      <c r="H2099" s="25">
        <f t="shared" si="392"/>
        <v>0.99867359391021715</v>
      </c>
      <c r="I2099" s="4">
        <f t="shared" si="398"/>
        <v>16897.412831280984</v>
      </c>
      <c r="J2099" s="25">
        <f t="shared" si="393"/>
        <v>14888.477081652298</v>
      </c>
      <c r="K2099" s="15">
        <f t="shared" si="399"/>
        <v>14868.728914983601</v>
      </c>
      <c r="L2099" s="36">
        <f t="shared" si="400"/>
        <v>2006.2710850163985</v>
      </c>
      <c r="M2099" s="36">
        <f t="shared" si="401"/>
        <v>2006.2710850163985</v>
      </c>
      <c r="N2099" s="36">
        <f t="shared" si="402"/>
        <v>0.11889013837134213</v>
      </c>
      <c r="O2099" s="36">
        <f t="shared" si="403"/>
        <v>4025123.6665728767</v>
      </c>
      <c r="P2099" s="35">
        <f t="shared" si="394"/>
        <v>4025123.6665728767</v>
      </c>
    </row>
    <row r="2100" spans="1:16" x14ac:dyDescent="0.4">
      <c r="A2100" s="1">
        <v>2099</v>
      </c>
      <c r="B2100" s="21">
        <v>41912</v>
      </c>
      <c r="C2100" s="43">
        <v>3</v>
      </c>
      <c r="D2100" s="23">
        <v>17382</v>
      </c>
      <c r="E2100" s="25">
        <f t="shared" si="395"/>
        <v>16357.75</v>
      </c>
      <c r="F2100" s="25">
        <f t="shared" si="396"/>
        <v>16403.5</v>
      </c>
      <c r="G2100" s="25">
        <f t="shared" si="397"/>
        <v>1.0596519035571677</v>
      </c>
      <c r="H2100" s="25">
        <f t="shared" si="392"/>
        <v>1.0035496571909501</v>
      </c>
      <c r="I2100" s="4">
        <f t="shared" si="398"/>
        <v>17320.518098381101</v>
      </c>
      <c r="J2100" s="25">
        <f t="shared" si="393"/>
        <v>14888.646519536358</v>
      </c>
      <c r="K2100" s="15">
        <f t="shared" si="399"/>
        <v>14941.496110717944</v>
      </c>
      <c r="L2100" s="36">
        <f t="shared" si="400"/>
        <v>2440.5038892820558</v>
      </c>
      <c r="M2100" s="36">
        <f t="shared" si="401"/>
        <v>2440.5038892820558</v>
      </c>
      <c r="N2100" s="36">
        <f t="shared" si="402"/>
        <v>0.14040408982177285</v>
      </c>
      <c r="O2100" s="36">
        <f t="shared" si="403"/>
        <v>5956059.2336008409</v>
      </c>
      <c r="P2100" s="35">
        <f t="shared" si="394"/>
        <v>5956059.2336008409</v>
      </c>
    </row>
    <row r="2101" spans="1:16" x14ac:dyDescent="0.4">
      <c r="A2101" s="1">
        <v>2100</v>
      </c>
      <c r="B2101" s="21">
        <v>41913</v>
      </c>
      <c r="C2101" s="43">
        <v>4</v>
      </c>
      <c r="D2101" s="23">
        <v>17569</v>
      </c>
      <c r="E2101" s="25">
        <f t="shared" si="395"/>
        <v>16449.25</v>
      </c>
      <c r="F2101" s="25">
        <f t="shared" si="396"/>
        <v>16491</v>
      </c>
      <c r="G2101" s="25">
        <f t="shared" si="397"/>
        <v>1.0653689891455946</v>
      </c>
      <c r="H2101" s="25">
        <f t="shared" si="392"/>
        <v>1.0020806698719684</v>
      </c>
      <c r="I2101" s="4">
        <f t="shared" si="398"/>
        <v>17532.520612581735</v>
      </c>
      <c r="J2101" s="25">
        <f t="shared" si="393"/>
        <v>14888.815957420418</v>
      </c>
      <c r="K2101" s="15">
        <f t="shared" si="399"/>
        <v>14919.794668212306</v>
      </c>
      <c r="L2101" s="36">
        <f t="shared" si="400"/>
        <v>2649.2053317876944</v>
      </c>
      <c r="M2101" s="36">
        <f t="shared" si="401"/>
        <v>2649.2053317876944</v>
      </c>
      <c r="N2101" s="36">
        <f t="shared" si="402"/>
        <v>0.15078862381397315</v>
      </c>
      <c r="O2101" s="36">
        <f t="shared" si="403"/>
        <v>7018288.8899723478</v>
      </c>
      <c r="P2101" s="35">
        <f t="shared" si="394"/>
        <v>7018288.8899723478</v>
      </c>
    </row>
    <row r="2102" spans="1:16" x14ac:dyDescent="0.4">
      <c r="A2102" s="1">
        <v>2101</v>
      </c>
      <c r="B2102" s="21">
        <v>41914</v>
      </c>
      <c r="C2102" s="43">
        <v>1</v>
      </c>
      <c r="D2102" s="23">
        <v>13971</v>
      </c>
      <c r="E2102" s="25">
        <f t="shared" si="395"/>
        <v>16532.75</v>
      </c>
      <c r="F2102" s="25">
        <f t="shared" si="396"/>
        <v>16225.125</v>
      </c>
      <c r="G2102" s="25">
        <f t="shared" si="397"/>
        <v>0.86107194859823888</v>
      </c>
      <c r="H2102" s="25">
        <f t="shared" si="392"/>
        <v>0.99569607902686397</v>
      </c>
      <c r="I2102" s="4">
        <f t="shared" si="398"/>
        <v>14031.389993676034</v>
      </c>
      <c r="J2102" s="25">
        <f t="shared" si="393"/>
        <v>14888.985395304477</v>
      </c>
      <c r="K2102" s="15">
        <f t="shared" si="399"/>
        <v>14824.904378792909</v>
      </c>
      <c r="L2102" s="36">
        <f t="shared" si="400"/>
        <v>-853.90437879290948</v>
      </c>
      <c r="M2102" s="36">
        <f t="shared" si="401"/>
        <v>853.90437879290948</v>
      </c>
      <c r="N2102" s="36">
        <f t="shared" si="402"/>
        <v>6.111977516232979E-2</v>
      </c>
      <c r="O2102" s="36">
        <f t="shared" si="403"/>
        <v>729152.68812170462</v>
      </c>
      <c r="P2102" s="35">
        <f t="shared" si="394"/>
        <v>729152.68812170462</v>
      </c>
    </row>
    <row r="2103" spans="1:16" x14ac:dyDescent="0.4">
      <c r="A2103" s="1">
        <v>2102</v>
      </c>
      <c r="B2103" s="21">
        <v>41915</v>
      </c>
      <c r="C2103" s="43">
        <v>2</v>
      </c>
      <c r="D2103" s="23">
        <v>17209</v>
      </c>
      <c r="E2103" s="25">
        <f t="shared" si="395"/>
        <v>15917.5</v>
      </c>
      <c r="F2103" s="25">
        <f t="shared" si="396"/>
        <v>15188.5</v>
      </c>
      <c r="G2103" s="25">
        <f t="shared" si="397"/>
        <v>1.1330282779734668</v>
      </c>
      <c r="H2103" s="25">
        <f t="shared" si="392"/>
        <v>0.99867359391021715</v>
      </c>
      <c r="I2103" s="4">
        <f t="shared" si="398"/>
        <v>17231.856439319377</v>
      </c>
      <c r="J2103" s="25">
        <f t="shared" si="393"/>
        <v>14889.154833188537</v>
      </c>
      <c r="K2103" s="15">
        <f t="shared" si="399"/>
        <v>14869.405767546075</v>
      </c>
      <c r="L2103" s="36">
        <f t="shared" si="400"/>
        <v>2339.5942324539246</v>
      </c>
      <c r="M2103" s="36">
        <f t="shared" si="401"/>
        <v>2339.5942324539246</v>
      </c>
      <c r="N2103" s="36">
        <f t="shared" si="402"/>
        <v>0.13595178293067142</v>
      </c>
      <c r="O2103" s="36">
        <f t="shared" si="403"/>
        <v>5473701.172531669</v>
      </c>
      <c r="P2103" s="35">
        <f t="shared" si="394"/>
        <v>5473701.172531669</v>
      </c>
    </row>
    <row r="2104" spans="1:16" x14ac:dyDescent="0.4">
      <c r="A2104" s="1">
        <v>2103</v>
      </c>
      <c r="B2104" s="21">
        <v>41916</v>
      </c>
      <c r="C2104" s="43">
        <v>3</v>
      </c>
      <c r="D2104" s="23">
        <v>14921</v>
      </c>
      <c r="E2104" s="25">
        <f t="shared" si="395"/>
        <v>14459.5</v>
      </c>
      <c r="F2104" s="25">
        <f t="shared" si="396"/>
        <v>14851</v>
      </c>
      <c r="G2104" s="25">
        <f t="shared" si="397"/>
        <v>1.0047134873072521</v>
      </c>
      <c r="H2104" s="25">
        <f t="shared" si="392"/>
        <v>1.0035496571909501</v>
      </c>
      <c r="I2104" s="4">
        <f t="shared" si="398"/>
        <v>14868.222905646324</v>
      </c>
      <c r="J2104" s="25">
        <f t="shared" si="393"/>
        <v>14889.324271072597</v>
      </c>
      <c r="K2104" s="15">
        <f t="shared" si="399"/>
        <v>14942.176268039799</v>
      </c>
      <c r="L2104" s="36">
        <f t="shared" si="400"/>
        <v>-21.176268039798742</v>
      </c>
      <c r="M2104" s="36">
        <f t="shared" si="401"/>
        <v>21.176268039798742</v>
      </c>
      <c r="N2104" s="36">
        <f t="shared" si="402"/>
        <v>1.41922579182352E-3</v>
      </c>
      <c r="O2104" s="36">
        <f t="shared" si="403"/>
        <v>448.43432809340169</v>
      </c>
      <c r="P2104" s="35">
        <f t="shared" si="394"/>
        <v>448.43432809340169</v>
      </c>
    </row>
    <row r="2105" spans="1:16" x14ac:dyDescent="0.4">
      <c r="A2105" s="1">
        <v>2104</v>
      </c>
      <c r="B2105" s="21">
        <v>41917</v>
      </c>
      <c r="C2105" s="43">
        <v>4</v>
      </c>
      <c r="D2105" s="23">
        <v>11737</v>
      </c>
      <c r="E2105" s="25">
        <f t="shared" si="395"/>
        <v>15242.5</v>
      </c>
      <c r="F2105" s="25">
        <f t="shared" si="396"/>
        <v>14987</v>
      </c>
      <c r="G2105" s="25">
        <f t="shared" si="397"/>
        <v>0.78314539267365046</v>
      </c>
      <c r="H2105" s="25">
        <f t="shared" si="392"/>
        <v>1.0020806698719684</v>
      </c>
      <c r="I2105" s="4">
        <f t="shared" si="398"/>
        <v>11712.629883879095</v>
      </c>
      <c r="J2105" s="25">
        <f t="shared" si="393"/>
        <v>14889.493708956657</v>
      </c>
      <c r="K2105" s="15">
        <f t="shared" si="399"/>
        <v>14920.473829925746</v>
      </c>
      <c r="L2105" s="36">
        <f t="shared" si="400"/>
        <v>-3183.473829925746</v>
      </c>
      <c r="M2105" s="36">
        <f t="shared" si="401"/>
        <v>3183.473829925746</v>
      </c>
      <c r="N2105" s="36">
        <f t="shared" si="402"/>
        <v>0.27123403168831439</v>
      </c>
      <c r="O2105" s="36">
        <f t="shared" si="403"/>
        <v>10134505.625822097</v>
      </c>
      <c r="P2105" s="35">
        <f t="shared" si="394"/>
        <v>10134505.625822097</v>
      </c>
    </row>
    <row r="2106" spans="1:16" x14ac:dyDescent="0.4">
      <c r="A2106" s="1">
        <v>2105</v>
      </c>
      <c r="B2106" s="21">
        <v>41918</v>
      </c>
      <c r="C2106" s="43">
        <v>1</v>
      </c>
      <c r="D2106" s="23">
        <v>17103</v>
      </c>
      <c r="E2106" s="25">
        <f t="shared" si="395"/>
        <v>14731.5</v>
      </c>
      <c r="F2106" s="25">
        <f t="shared" si="396"/>
        <v>14797.375</v>
      </c>
      <c r="G2106" s="25">
        <f t="shared" si="397"/>
        <v>1.1558131087439496</v>
      </c>
      <c r="H2106" s="25">
        <f t="shared" si="392"/>
        <v>0.99569607902686397</v>
      </c>
      <c r="I2106" s="4">
        <f t="shared" si="398"/>
        <v>17176.928141281311</v>
      </c>
      <c r="J2106" s="25">
        <f t="shared" si="393"/>
        <v>14889.663146840718</v>
      </c>
      <c r="K2106" s="15">
        <f t="shared" si="399"/>
        <v>14825.579213340099</v>
      </c>
      <c r="L2106" s="36">
        <f t="shared" si="400"/>
        <v>2277.4207866599008</v>
      </c>
      <c r="M2106" s="36">
        <f t="shared" si="401"/>
        <v>2277.4207866599008</v>
      </c>
      <c r="N2106" s="36">
        <f t="shared" si="402"/>
        <v>0.13315914089106595</v>
      </c>
      <c r="O2106" s="36">
        <f t="shared" si="403"/>
        <v>5186645.4395106016</v>
      </c>
      <c r="P2106" s="35">
        <f t="shared" si="394"/>
        <v>5186645.4395106016</v>
      </c>
    </row>
    <row r="2107" spans="1:16" x14ac:dyDescent="0.4">
      <c r="A2107" s="1">
        <v>2106</v>
      </c>
      <c r="B2107" s="21">
        <v>41919</v>
      </c>
      <c r="C2107" s="43">
        <v>2</v>
      </c>
      <c r="D2107" s="23">
        <v>15165</v>
      </c>
      <c r="E2107" s="25">
        <f t="shared" si="395"/>
        <v>14863.25</v>
      </c>
      <c r="F2107" s="25">
        <f t="shared" si="396"/>
        <v>15061.875</v>
      </c>
      <c r="G2107" s="25">
        <f t="shared" si="397"/>
        <v>1.0068467571268518</v>
      </c>
      <c r="H2107" s="25">
        <f t="shared" si="392"/>
        <v>0.99867359391021715</v>
      </c>
      <c r="I2107" s="4">
        <f t="shared" si="398"/>
        <v>15185.141664377847</v>
      </c>
      <c r="J2107" s="25">
        <f t="shared" si="393"/>
        <v>14889.832584724778</v>
      </c>
      <c r="K2107" s="15">
        <f t="shared" si="399"/>
        <v>14870.082620108551</v>
      </c>
      <c r="L2107" s="36">
        <f t="shared" si="400"/>
        <v>294.91737989144895</v>
      </c>
      <c r="M2107" s="36">
        <f t="shared" si="401"/>
        <v>294.91737989144895</v>
      </c>
      <c r="N2107" s="36">
        <f t="shared" si="402"/>
        <v>1.9447239030098842E-2</v>
      </c>
      <c r="O2107" s="36">
        <f t="shared" si="403"/>
        <v>86976.26096203721</v>
      </c>
      <c r="P2107" s="35">
        <f t="shared" si="394"/>
        <v>86976.26096203721</v>
      </c>
    </row>
    <row r="2108" spans="1:16" x14ac:dyDescent="0.4">
      <c r="A2108" s="1">
        <v>2107</v>
      </c>
      <c r="B2108" s="21">
        <v>41920</v>
      </c>
      <c r="C2108" s="43">
        <v>3</v>
      </c>
      <c r="D2108" s="23">
        <v>15448</v>
      </c>
      <c r="E2108" s="25">
        <f t="shared" si="395"/>
        <v>15260.5</v>
      </c>
      <c r="F2108" s="25">
        <f t="shared" si="396"/>
        <v>14845.125</v>
      </c>
      <c r="G2108" s="25">
        <f t="shared" si="397"/>
        <v>1.0406109749833699</v>
      </c>
      <c r="H2108" s="25">
        <f t="shared" si="392"/>
        <v>1.0035496571909501</v>
      </c>
      <c r="I2108" s="4">
        <f t="shared" si="398"/>
        <v>15393.35885305438</v>
      </c>
      <c r="J2108" s="25">
        <f t="shared" si="393"/>
        <v>14890.002022608838</v>
      </c>
      <c r="K2108" s="15">
        <f t="shared" si="399"/>
        <v>14942.856425361653</v>
      </c>
      <c r="L2108" s="36">
        <f t="shared" si="400"/>
        <v>505.14357463834676</v>
      </c>
      <c r="M2108" s="36">
        <f t="shared" si="401"/>
        <v>505.14357463834676</v>
      </c>
      <c r="N2108" s="36">
        <f t="shared" si="402"/>
        <v>3.2699609958463667E-2</v>
      </c>
      <c r="O2108" s="36">
        <f t="shared" si="403"/>
        <v>255170.03099840702</v>
      </c>
      <c r="P2108" s="35">
        <f t="shared" si="394"/>
        <v>255170.03099840702</v>
      </c>
    </row>
    <row r="2109" spans="1:16" x14ac:dyDescent="0.4">
      <c r="A2109" s="1">
        <v>2108</v>
      </c>
      <c r="B2109" s="21">
        <v>41921</v>
      </c>
      <c r="C2109" s="43">
        <v>4</v>
      </c>
      <c r="D2109" s="23">
        <v>13326</v>
      </c>
      <c r="E2109" s="25">
        <f t="shared" si="395"/>
        <v>14429.75</v>
      </c>
      <c r="F2109" s="25">
        <f t="shared" si="396"/>
        <v>14291.125</v>
      </c>
      <c r="G2109" s="25">
        <f t="shared" si="397"/>
        <v>0.93246682818882354</v>
      </c>
      <c r="H2109" s="25">
        <f t="shared" si="392"/>
        <v>1.0020806698719684</v>
      </c>
      <c r="I2109" s="4">
        <f t="shared" si="398"/>
        <v>13298.330564247493</v>
      </c>
      <c r="J2109" s="25">
        <f t="shared" si="393"/>
        <v>14890.171460492898</v>
      </c>
      <c r="K2109" s="15">
        <f t="shared" si="399"/>
        <v>14921.15299163919</v>
      </c>
      <c r="L2109" s="36">
        <f t="shared" si="400"/>
        <v>-1595.1529916391901</v>
      </c>
      <c r="M2109" s="36">
        <f t="shared" si="401"/>
        <v>1595.1529916391901</v>
      </c>
      <c r="N2109" s="36">
        <f t="shared" si="402"/>
        <v>0.11970231064379334</v>
      </c>
      <c r="O2109" s="36">
        <f t="shared" si="403"/>
        <v>2544513.0667354581</v>
      </c>
      <c r="P2109" s="35">
        <f t="shared" si="394"/>
        <v>2544513.0667354581</v>
      </c>
    </row>
    <row r="2110" spans="1:16" x14ac:dyDescent="0.4">
      <c r="A2110" s="1">
        <v>2109</v>
      </c>
      <c r="B2110" s="21">
        <v>41922</v>
      </c>
      <c r="C2110" s="43">
        <v>1</v>
      </c>
      <c r="D2110" s="23">
        <v>13780</v>
      </c>
      <c r="E2110" s="25">
        <f t="shared" si="395"/>
        <v>14152.5</v>
      </c>
      <c r="F2110" s="25">
        <f t="shared" si="396"/>
        <v>13892.5</v>
      </c>
      <c r="G2110" s="25">
        <f t="shared" si="397"/>
        <v>0.99190210545258228</v>
      </c>
      <c r="H2110" s="25">
        <f t="shared" si="392"/>
        <v>0.99569607902686397</v>
      </c>
      <c r="I2110" s="4">
        <f t="shared" si="398"/>
        <v>13839.5643914434</v>
      </c>
      <c r="J2110" s="25">
        <f t="shared" si="393"/>
        <v>14890.340898376959</v>
      </c>
      <c r="K2110" s="15">
        <f t="shared" si="399"/>
        <v>14826.254047887289</v>
      </c>
      <c r="L2110" s="36">
        <f t="shared" si="400"/>
        <v>-1046.2540478872888</v>
      </c>
      <c r="M2110" s="36">
        <f t="shared" si="401"/>
        <v>1046.2540478872888</v>
      </c>
      <c r="N2110" s="36">
        <f t="shared" si="402"/>
        <v>7.5925547742183519E-2</v>
      </c>
      <c r="O2110" s="36">
        <f t="shared" si="403"/>
        <v>1094647.5327205374</v>
      </c>
      <c r="P2110" s="35">
        <f t="shared" si="394"/>
        <v>1094647.5327205374</v>
      </c>
    </row>
    <row r="2111" spans="1:16" x14ac:dyDescent="0.4">
      <c r="A2111" s="1">
        <v>2110</v>
      </c>
      <c r="B2111" s="21">
        <v>41923</v>
      </c>
      <c r="C2111" s="43">
        <v>2</v>
      </c>
      <c r="D2111" s="23">
        <v>14056</v>
      </c>
      <c r="E2111" s="25">
        <f t="shared" si="395"/>
        <v>13632.5</v>
      </c>
      <c r="F2111" s="25">
        <f t="shared" si="396"/>
        <v>13648.875</v>
      </c>
      <c r="G2111" s="25">
        <f t="shared" si="397"/>
        <v>1.0298284657160388</v>
      </c>
      <c r="H2111" s="25">
        <f t="shared" si="392"/>
        <v>0.99867359391021715</v>
      </c>
      <c r="I2111" s="4">
        <f t="shared" si="398"/>
        <v>14074.668726310254</v>
      </c>
      <c r="J2111" s="25">
        <f t="shared" si="393"/>
        <v>14890.510336261019</v>
      </c>
      <c r="K2111" s="15">
        <f t="shared" si="399"/>
        <v>14870.759472671029</v>
      </c>
      <c r="L2111" s="36">
        <f t="shared" si="400"/>
        <v>-814.75947267102856</v>
      </c>
      <c r="M2111" s="36">
        <f t="shared" si="401"/>
        <v>814.75947267102856</v>
      </c>
      <c r="N2111" s="36">
        <f t="shared" si="402"/>
        <v>5.7965244213932024E-2</v>
      </c>
      <c r="O2111" s="36">
        <f t="shared" si="403"/>
        <v>663832.99830717256</v>
      </c>
      <c r="P2111" s="35">
        <f t="shared" si="394"/>
        <v>663832.99830717256</v>
      </c>
    </row>
    <row r="2112" spans="1:16" x14ac:dyDescent="0.4">
      <c r="A2112" s="1">
        <v>2111</v>
      </c>
      <c r="B2112" s="21">
        <v>41924</v>
      </c>
      <c r="C2112" s="43">
        <v>3</v>
      </c>
      <c r="D2112" s="23">
        <v>13368</v>
      </c>
      <c r="E2112" s="25">
        <f t="shared" si="395"/>
        <v>13665.25</v>
      </c>
      <c r="F2112" s="25">
        <f t="shared" si="396"/>
        <v>14009.5</v>
      </c>
      <c r="G2112" s="25">
        <f t="shared" si="397"/>
        <v>0.95420964345622616</v>
      </c>
      <c r="H2112" s="25">
        <f t="shared" si="392"/>
        <v>1.0035496571909501</v>
      </c>
      <c r="I2112" s="4">
        <f t="shared" si="398"/>
        <v>13320.716024574764</v>
      </c>
      <c r="J2112" s="25">
        <f t="shared" si="393"/>
        <v>14890.679774145077</v>
      </c>
      <c r="K2112" s="15">
        <f t="shared" si="399"/>
        <v>14943.536582683508</v>
      </c>
      <c r="L2112" s="36">
        <f t="shared" si="400"/>
        <v>-1575.5365826835077</v>
      </c>
      <c r="M2112" s="36">
        <f t="shared" si="401"/>
        <v>1575.5365826835077</v>
      </c>
      <c r="N2112" s="36">
        <f t="shared" si="402"/>
        <v>0.11785881079320076</v>
      </c>
      <c r="O2112" s="36">
        <f t="shared" si="403"/>
        <v>2482315.5233740257</v>
      </c>
      <c r="P2112" s="35">
        <f t="shared" si="394"/>
        <v>2482315.5233740257</v>
      </c>
    </row>
    <row r="2113" spans="1:16" x14ac:dyDescent="0.4">
      <c r="A2113" s="1">
        <v>2112</v>
      </c>
      <c r="B2113" s="21">
        <v>41925</v>
      </c>
      <c r="C2113" s="43">
        <v>4</v>
      </c>
      <c r="D2113" s="23">
        <v>13457</v>
      </c>
      <c r="E2113" s="25">
        <f t="shared" si="395"/>
        <v>14353.75</v>
      </c>
      <c r="F2113" s="25">
        <f t="shared" si="396"/>
        <v>14722</v>
      </c>
      <c r="G2113" s="25">
        <f t="shared" si="397"/>
        <v>0.91407417470452379</v>
      </c>
      <c r="H2113" s="25">
        <f t="shared" si="392"/>
        <v>1.0020806698719684</v>
      </c>
      <c r="I2113" s="4">
        <f t="shared" si="398"/>
        <v>13429.05856244023</v>
      </c>
      <c r="J2113" s="25">
        <f t="shared" si="393"/>
        <v>14890.849212029138</v>
      </c>
      <c r="K2113" s="15">
        <f t="shared" si="399"/>
        <v>14921.83215335263</v>
      </c>
      <c r="L2113" s="36">
        <f t="shared" si="400"/>
        <v>-1464.8321533526305</v>
      </c>
      <c r="M2113" s="36">
        <f t="shared" si="401"/>
        <v>1464.8321533526305</v>
      </c>
      <c r="N2113" s="36">
        <f t="shared" si="402"/>
        <v>0.10885280176507621</v>
      </c>
      <c r="O2113" s="36">
        <f t="shared" si="403"/>
        <v>2145733.2374957046</v>
      </c>
      <c r="P2113" s="35">
        <f t="shared" si="394"/>
        <v>2145733.2374957046</v>
      </c>
    </row>
    <row r="2114" spans="1:16" x14ac:dyDescent="0.4">
      <c r="A2114" s="1">
        <v>2113</v>
      </c>
      <c r="B2114" s="21">
        <v>41926</v>
      </c>
      <c r="C2114" s="43">
        <v>1</v>
      </c>
      <c r="D2114" s="23">
        <v>16534</v>
      </c>
      <c r="E2114" s="25">
        <f t="shared" si="395"/>
        <v>15090.25</v>
      </c>
      <c r="F2114" s="25">
        <f t="shared" si="396"/>
        <v>15123.875</v>
      </c>
      <c r="G2114" s="25">
        <f t="shared" si="397"/>
        <v>1.0932383400418213</v>
      </c>
      <c r="H2114" s="25">
        <f t="shared" ref="H2114:H2177" si="404">VLOOKUP(C2114,$Q$38:$S$42,3,FALSE)</f>
        <v>0.99569607902686397</v>
      </c>
      <c r="I2114" s="4">
        <f t="shared" si="398"/>
        <v>16605.468624682522</v>
      </c>
      <c r="J2114" s="25">
        <f t="shared" si="393"/>
        <v>14891.018649913198</v>
      </c>
      <c r="K2114" s="15">
        <f t="shared" si="399"/>
        <v>14826.928882434477</v>
      </c>
      <c r="L2114" s="36">
        <f t="shared" si="400"/>
        <v>1707.0711175655233</v>
      </c>
      <c r="M2114" s="36">
        <f t="shared" si="401"/>
        <v>1707.0711175655233</v>
      </c>
      <c r="N2114" s="36">
        <f t="shared" si="402"/>
        <v>0.1032461060581543</v>
      </c>
      <c r="O2114" s="36">
        <f t="shared" si="403"/>
        <v>2914091.8004264049</v>
      </c>
      <c r="P2114" s="35">
        <f t="shared" si="394"/>
        <v>2914091.8004264049</v>
      </c>
    </row>
    <row r="2115" spans="1:16" x14ac:dyDescent="0.4">
      <c r="A2115" s="1">
        <v>2114</v>
      </c>
      <c r="B2115" s="21">
        <v>41927</v>
      </c>
      <c r="C2115" s="43">
        <v>2</v>
      </c>
      <c r="D2115" s="23">
        <v>17002</v>
      </c>
      <c r="E2115" s="25">
        <f t="shared" si="395"/>
        <v>15157.5</v>
      </c>
      <c r="F2115" s="25">
        <f t="shared" si="396"/>
        <v>15585.875</v>
      </c>
      <c r="G2115" s="25">
        <f t="shared" si="397"/>
        <v>1.0908595122185953</v>
      </c>
      <c r="H2115" s="25">
        <f t="shared" si="404"/>
        <v>0.99867359391021715</v>
      </c>
      <c r="I2115" s="4">
        <f t="shared" si="398"/>
        <v>17024.581508588995</v>
      </c>
      <c r="J2115" s="25">
        <f t="shared" ref="J2115:J2178" si="405">INTERCEPT($I$2:$I$3896,$A$2:$A$3896)+SLOPE($I$2:$I$3896,$A$2:$A$3896)*A2115</f>
        <v>14891.188087797258</v>
      </c>
      <c r="K2115" s="15">
        <f t="shared" si="399"/>
        <v>14871.436325233502</v>
      </c>
      <c r="L2115" s="36">
        <f t="shared" si="400"/>
        <v>2130.5636747664976</v>
      </c>
      <c r="M2115" s="36">
        <f t="shared" si="401"/>
        <v>2130.5636747664976</v>
      </c>
      <c r="N2115" s="36">
        <f t="shared" si="402"/>
        <v>0.12531253233540157</v>
      </c>
      <c r="O2115" s="36">
        <f t="shared" si="403"/>
        <v>4539301.5722345216</v>
      </c>
      <c r="P2115" s="35">
        <f t="shared" ref="P2115:P2178" si="406">(D2115-K2115)^2</f>
        <v>4539301.5722345216</v>
      </c>
    </row>
    <row r="2116" spans="1:16" x14ac:dyDescent="0.4">
      <c r="A2116" s="1">
        <v>2115</v>
      </c>
      <c r="B2116" s="21">
        <v>41928</v>
      </c>
      <c r="C2116" s="43">
        <v>3</v>
      </c>
      <c r="D2116" s="23">
        <v>13637</v>
      </c>
      <c r="E2116" s="25">
        <f t="shared" si="395"/>
        <v>16014.25</v>
      </c>
      <c r="F2116" s="25">
        <f t="shared" si="396"/>
        <v>15791.75</v>
      </c>
      <c r="G2116" s="25">
        <f t="shared" si="397"/>
        <v>0.86355217122864791</v>
      </c>
      <c r="H2116" s="25">
        <f t="shared" si="404"/>
        <v>1.0035496571909501</v>
      </c>
      <c r="I2116" s="4">
        <f t="shared" si="398"/>
        <v>13588.764544219483</v>
      </c>
      <c r="J2116" s="25">
        <f t="shared" si="405"/>
        <v>14891.357525681318</v>
      </c>
      <c r="K2116" s="15">
        <f t="shared" si="399"/>
        <v>14944.216740005362</v>
      </c>
      <c r="L2116" s="36">
        <f t="shared" si="400"/>
        <v>-1307.2167400053622</v>
      </c>
      <c r="M2116" s="36">
        <f t="shared" si="401"/>
        <v>1307.2167400053622</v>
      </c>
      <c r="N2116" s="36">
        <f t="shared" si="402"/>
        <v>9.5858087556307273E-2</v>
      </c>
      <c r="O2116" s="36">
        <f t="shared" si="403"/>
        <v>1708815.6053502469</v>
      </c>
      <c r="P2116" s="35">
        <f t="shared" si="406"/>
        <v>1708815.6053502469</v>
      </c>
    </row>
    <row r="2117" spans="1:16" x14ac:dyDescent="0.4">
      <c r="A2117" s="1">
        <v>2116</v>
      </c>
      <c r="B2117" s="21">
        <v>41929</v>
      </c>
      <c r="C2117" s="43">
        <v>4</v>
      </c>
      <c r="D2117" s="23">
        <v>16884</v>
      </c>
      <c r="E2117" s="25">
        <f t="shared" ref="E2117:E2180" si="407">AVERAGE(D2115:D2118)</f>
        <v>15569.25</v>
      </c>
      <c r="F2117" s="25">
        <f t="shared" ref="F2117:F2180" si="408">AVERAGE(E2117:E2118)</f>
        <v>14806.625</v>
      </c>
      <c r="G2117" s="25">
        <f t="shared" si="397"/>
        <v>1.1403003722995619</v>
      </c>
      <c r="H2117" s="25">
        <f t="shared" si="404"/>
        <v>1.0020806698719684</v>
      </c>
      <c r="I2117" s="4">
        <f t="shared" si="398"/>
        <v>16848.942912108261</v>
      </c>
      <c r="J2117" s="25">
        <f t="shared" si="405"/>
        <v>14891.526963565379</v>
      </c>
      <c r="K2117" s="15">
        <f t="shared" si="399"/>
        <v>14922.511315066075</v>
      </c>
      <c r="L2117" s="36">
        <f t="shared" si="400"/>
        <v>1961.4886849339255</v>
      </c>
      <c r="M2117" s="36">
        <f t="shared" si="401"/>
        <v>1961.4886849339255</v>
      </c>
      <c r="N2117" s="36">
        <f t="shared" si="402"/>
        <v>0.11617440683095981</v>
      </c>
      <c r="O2117" s="36">
        <f t="shared" si="403"/>
        <v>3847437.8611238203</v>
      </c>
      <c r="P2117" s="35">
        <f t="shared" si="406"/>
        <v>3847437.8611238203</v>
      </c>
    </row>
    <row r="2118" spans="1:16" x14ac:dyDescent="0.4">
      <c r="A2118" s="1">
        <v>2117</v>
      </c>
      <c r="B2118" s="21">
        <v>41930</v>
      </c>
      <c r="C2118" s="43">
        <v>1</v>
      </c>
      <c r="D2118" s="23">
        <v>14754</v>
      </c>
      <c r="E2118" s="25">
        <f t="shared" si="407"/>
        <v>14044</v>
      </c>
      <c r="F2118" s="25">
        <f t="shared" si="408"/>
        <v>14464.125</v>
      </c>
      <c r="G2118" s="25">
        <f t="shared" si="397"/>
        <v>1.020040963418112</v>
      </c>
      <c r="H2118" s="25">
        <f t="shared" si="404"/>
        <v>0.99569607902686397</v>
      </c>
      <c r="I2118" s="4">
        <f t="shared" si="398"/>
        <v>14817.774530577353</v>
      </c>
      <c r="J2118" s="25">
        <f t="shared" si="405"/>
        <v>14891.696401449439</v>
      </c>
      <c r="K2118" s="15">
        <f t="shared" si="399"/>
        <v>14827.603716981666</v>
      </c>
      <c r="L2118" s="36">
        <f t="shared" si="400"/>
        <v>-73.603716981666366</v>
      </c>
      <c r="M2118" s="36">
        <f t="shared" si="401"/>
        <v>73.603716981666366</v>
      </c>
      <c r="N2118" s="36">
        <f t="shared" si="402"/>
        <v>4.9887296313993745E-3</v>
      </c>
      <c r="O2118" s="36">
        <f t="shared" si="403"/>
        <v>5417.5071535172419</v>
      </c>
      <c r="P2118" s="35">
        <f t="shared" si="406"/>
        <v>5417.5071535172419</v>
      </c>
    </row>
    <row r="2119" spans="1:16" x14ac:dyDescent="0.4">
      <c r="A2119" s="1">
        <v>2118</v>
      </c>
      <c r="B2119" s="21">
        <v>41931</v>
      </c>
      <c r="C2119" s="43">
        <v>2</v>
      </c>
      <c r="D2119" s="23">
        <v>10901</v>
      </c>
      <c r="E2119" s="25">
        <f t="shared" si="407"/>
        <v>14884.25</v>
      </c>
      <c r="F2119" s="25">
        <f t="shared" si="408"/>
        <v>14963.5</v>
      </c>
      <c r="G2119" s="25">
        <f t="shared" si="397"/>
        <v>0.72850603134293446</v>
      </c>
      <c r="H2119" s="25">
        <f t="shared" si="404"/>
        <v>0.99867359391021715</v>
      </c>
      <c r="I2119" s="4">
        <f t="shared" si="398"/>
        <v>10915.478356965572</v>
      </c>
      <c r="J2119" s="25">
        <f t="shared" si="405"/>
        <v>14891.865839333499</v>
      </c>
      <c r="K2119" s="15">
        <f t="shared" si="399"/>
        <v>14872.113177795978</v>
      </c>
      <c r="L2119" s="36">
        <f t="shared" si="400"/>
        <v>-3971.1131777959781</v>
      </c>
      <c r="M2119" s="36">
        <f t="shared" si="401"/>
        <v>3971.1131777959781</v>
      </c>
      <c r="N2119" s="36">
        <f t="shared" si="402"/>
        <v>0.36428888889055849</v>
      </c>
      <c r="O2119" s="36">
        <f t="shared" si="403"/>
        <v>15769739.870864872</v>
      </c>
      <c r="P2119" s="35">
        <f t="shared" si="406"/>
        <v>15769739.870864872</v>
      </c>
    </row>
    <row r="2120" spans="1:16" x14ac:dyDescent="0.4">
      <c r="A2120" s="1">
        <v>2119</v>
      </c>
      <c r="B2120" s="21">
        <v>41932</v>
      </c>
      <c r="C2120" s="43">
        <v>3</v>
      </c>
      <c r="D2120" s="23">
        <v>16998</v>
      </c>
      <c r="E2120" s="25">
        <f t="shared" si="407"/>
        <v>15042.75</v>
      </c>
      <c r="F2120" s="25">
        <f t="shared" si="408"/>
        <v>15375.25</v>
      </c>
      <c r="G2120" s="25">
        <f t="shared" si="397"/>
        <v>1.1055429993008243</v>
      </c>
      <c r="H2120" s="25">
        <f t="shared" si="404"/>
        <v>1.0035496571909501</v>
      </c>
      <c r="I2120" s="4">
        <f t="shared" si="398"/>
        <v>16937.876345431017</v>
      </c>
      <c r="J2120" s="25">
        <f t="shared" si="405"/>
        <v>14892.035277217559</v>
      </c>
      <c r="K2120" s="15">
        <f t="shared" si="399"/>
        <v>14944.896897327217</v>
      </c>
      <c r="L2120" s="36">
        <f t="shared" si="400"/>
        <v>2053.1031026727833</v>
      </c>
      <c r="M2120" s="36">
        <f t="shared" si="401"/>
        <v>2053.1031026727833</v>
      </c>
      <c r="N2120" s="36">
        <f t="shared" si="402"/>
        <v>0.12078498074319233</v>
      </c>
      <c r="O2120" s="36">
        <f t="shared" si="403"/>
        <v>4215232.3502046093</v>
      </c>
      <c r="P2120" s="35">
        <f t="shared" si="406"/>
        <v>4215232.3502046093</v>
      </c>
    </row>
    <row r="2121" spans="1:16" x14ac:dyDescent="0.4">
      <c r="A2121" s="1">
        <v>2120</v>
      </c>
      <c r="B2121" s="21">
        <v>41933</v>
      </c>
      <c r="C2121" s="43">
        <v>4</v>
      </c>
      <c r="D2121" s="23">
        <v>17518</v>
      </c>
      <c r="E2121" s="25">
        <f t="shared" si="407"/>
        <v>15707.75</v>
      </c>
      <c r="F2121" s="25">
        <f t="shared" si="408"/>
        <v>16053.5</v>
      </c>
      <c r="G2121" s="25">
        <f t="shared" si="397"/>
        <v>1.0912262123524465</v>
      </c>
      <c r="H2121" s="25">
        <f t="shared" si="404"/>
        <v>1.0020806698719684</v>
      </c>
      <c r="I2121" s="4">
        <f t="shared" si="398"/>
        <v>17481.626506415098</v>
      </c>
      <c r="J2121" s="25">
        <f t="shared" si="405"/>
        <v>14892.20471510162</v>
      </c>
      <c r="K2121" s="15">
        <f t="shared" si="399"/>
        <v>14923.190476779517</v>
      </c>
      <c r="L2121" s="36">
        <f t="shared" si="400"/>
        <v>2594.8095232204832</v>
      </c>
      <c r="M2121" s="36">
        <f t="shared" si="401"/>
        <v>2594.8095232204832</v>
      </c>
      <c r="N2121" s="36">
        <f t="shared" si="402"/>
        <v>0.14812247535223674</v>
      </c>
      <c r="O2121" s="36">
        <f t="shared" si="403"/>
        <v>6733036.4617957119</v>
      </c>
      <c r="P2121" s="35">
        <f t="shared" si="406"/>
        <v>6733036.4617957119</v>
      </c>
    </row>
    <row r="2122" spans="1:16" x14ac:dyDescent="0.4">
      <c r="A2122" s="1">
        <v>2121</v>
      </c>
      <c r="B2122" s="21">
        <v>41934</v>
      </c>
      <c r="C2122" s="43">
        <v>1</v>
      </c>
      <c r="D2122" s="23">
        <v>17414</v>
      </c>
      <c r="E2122" s="25">
        <f t="shared" si="407"/>
        <v>16399.25</v>
      </c>
      <c r="F2122" s="25">
        <f t="shared" si="408"/>
        <v>16402.75</v>
      </c>
      <c r="G2122" s="25">
        <f t="shared" si="397"/>
        <v>1.0616512475042295</v>
      </c>
      <c r="H2122" s="25">
        <f t="shared" si="404"/>
        <v>0.99569607902686397</v>
      </c>
      <c r="I2122" s="4">
        <f t="shared" si="398"/>
        <v>17489.272446487328</v>
      </c>
      <c r="J2122" s="25">
        <f t="shared" si="405"/>
        <v>14892.374152985678</v>
      </c>
      <c r="K2122" s="15">
        <f t="shared" si="399"/>
        <v>14828.278551528854</v>
      </c>
      <c r="L2122" s="36">
        <f t="shared" si="400"/>
        <v>2585.7214484711458</v>
      </c>
      <c r="M2122" s="36">
        <f t="shared" si="401"/>
        <v>2585.7214484711458</v>
      </c>
      <c r="N2122" s="36">
        <f t="shared" si="402"/>
        <v>0.14848521008792614</v>
      </c>
      <c r="O2122" s="36">
        <f t="shared" si="403"/>
        <v>6685955.4090837203</v>
      </c>
      <c r="P2122" s="35">
        <f t="shared" si="406"/>
        <v>6685955.4090837203</v>
      </c>
    </row>
    <row r="2123" spans="1:16" x14ac:dyDescent="0.4">
      <c r="A2123" s="1">
        <v>2122</v>
      </c>
      <c r="B2123" s="21">
        <v>41935</v>
      </c>
      <c r="C2123" s="43">
        <v>2</v>
      </c>
      <c r="D2123" s="23">
        <v>13667</v>
      </c>
      <c r="E2123" s="25">
        <f t="shared" si="407"/>
        <v>16406.25</v>
      </c>
      <c r="F2123" s="25">
        <f t="shared" si="408"/>
        <v>16084.125</v>
      </c>
      <c r="G2123" s="25">
        <f t="shared" si="397"/>
        <v>0.84971983244348082</v>
      </c>
      <c r="H2123" s="25">
        <f t="shared" si="404"/>
        <v>0.99867359391021715</v>
      </c>
      <c r="I2123" s="4">
        <f t="shared" si="398"/>
        <v>13685.152069043985</v>
      </c>
      <c r="J2123" s="25">
        <f t="shared" si="405"/>
        <v>14892.543590869738</v>
      </c>
      <c r="K2123" s="15">
        <f t="shared" si="399"/>
        <v>14872.790030358452</v>
      </c>
      <c r="L2123" s="36">
        <f t="shared" si="400"/>
        <v>-1205.790030358452</v>
      </c>
      <c r="M2123" s="36">
        <f t="shared" si="401"/>
        <v>1205.790030358452</v>
      </c>
      <c r="N2123" s="36">
        <f t="shared" si="402"/>
        <v>8.8226386943619811E-2</v>
      </c>
      <c r="O2123" s="36">
        <f t="shared" si="403"/>
        <v>1453929.5973118367</v>
      </c>
      <c r="P2123" s="35">
        <f t="shared" si="406"/>
        <v>1453929.5973118367</v>
      </c>
    </row>
    <row r="2124" spans="1:16" x14ac:dyDescent="0.4">
      <c r="A2124" s="1">
        <v>2123</v>
      </c>
      <c r="B2124" s="21">
        <v>41936</v>
      </c>
      <c r="C2124" s="43">
        <v>3</v>
      </c>
      <c r="D2124" s="23">
        <v>17026</v>
      </c>
      <c r="E2124" s="25">
        <f t="shared" si="407"/>
        <v>15762</v>
      </c>
      <c r="F2124" s="25">
        <f t="shared" si="408"/>
        <v>15372.5</v>
      </c>
      <c r="G2124" s="25">
        <f t="shared" si="397"/>
        <v>1.1075622052366239</v>
      </c>
      <c r="H2124" s="25">
        <f t="shared" si="404"/>
        <v>1.0035496571909501</v>
      </c>
      <c r="I2124" s="4">
        <f t="shared" si="398"/>
        <v>16965.777306583626</v>
      </c>
      <c r="J2124" s="25">
        <f t="shared" si="405"/>
        <v>14892.713028753798</v>
      </c>
      <c r="K2124" s="15">
        <f t="shared" si="399"/>
        <v>14945.577054649071</v>
      </c>
      <c r="L2124" s="36">
        <f t="shared" si="400"/>
        <v>2080.4229453509288</v>
      </c>
      <c r="M2124" s="36">
        <f t="shared" si="401"/>
        <v>2080.4229453509288</v>
      </c>
      <c r="N2124" s="36">
        <f t="shared" si="402"/>
        <v>0.12219094005350221</v>
      </c>
      <c r="O2124" s="36">
        <f t="shared" si="403"/>
        <v>4328159.6315426333</v>
      </c>
      <c r="P2124" s="35">
        <f t="shared" si="406"/>
        <v>4328159.6315426333</v>
      </c>
    </row>
    <row r="2125" spans="1:16" x14ac:dyDescent="0.4">
      <c r="A2125" s="1">
        <v>2124</v>
      </c>
      <c r="B2125" s="21">
        <v>41937</v>
      </c>
      <c r="C2125" s="43">
        <v>4</v>
      </c>
      <c r="D2125" s="23">
        <v>14941</v>
      </c>
      <c r="E2125" s="25">
        <f t="shared" si="407"/>
        <v>14983</v>
      </c>
      <c r="F2125" s="25">
        <f t="shared" si="408"/>
        <v>15377.375</v>
      </c>
      <c r="G2125" s="25">
        <f t="shared" si="397"/>
        <v>0.97162226973069199</v>
      </c>
      <c r="H2125" s="25">
        <f t="shared" si="404"/>
        <v>1.0020806698719684</v>
      </c>
      <c r="I2125" s="4">
        <f t="shared" si="398"/>
        <v>14909.977259524374</v>
      </c>
      <c r="J2125" s="25">
        <f t="shared" si="405"/>
        <v>14892.882466637859</v>
      </c>
      <c r="K2125" s="15">
        <f t="shared" si="399"/>
        <v>14923.869638492959</v>
      </c>
      <c r="L2125" s="36">
        <f t="shared" si="400"/>
        <v>17.130361507041016</v>
      </c>
      <c r="M2125" s="36">
        <f t="shared" si="401"/>
        <v>17.130361507041016</v>
      </c>
      <c r="N2125" s="36">
        <f t="shared" si="402"/>
        <v>1.1465338000830611E-3</v>
      </c>
      <c r="O2125" s="36">
        <f t="shared" si="403"/>
        <v>293.44928536191253</v>
      </c>
      <c r="P2125" s="35">
        <f t="shared" si="406"/>
        <v>293.44928536191253</v>
      </c>
    </row>
    <row r="2126" spans="1:16" x14ac:dyDescent="0.4">
      <c r="A2126" s="1">
        <v>2125</v>
      </c>
      <c r="B2126" s="21">
        <v>41938</v>
      </c>
      <c r="C2126" s="43">
        <v>1</v>
      </c>
      <c r="D2126" s="23">
        <v>14298</v>
      </c>
      <c r="E2126" s="25">
        <f t="shared" si="407"/>
        <v>15771.75</v>
      </c>
      <c r="F2126" s="25">
        <f t="shared" si="408"/>
        <v>15797.5</v>
      </c>
      <c r="G2126" s="25">
        <f t="shared" si="397"/>
        <v>0.90507991770849816</v>
      </c>
      <c r="H2126" s="25">
        <f t="shared" si="404"/>
        <v>0.99569607902686397</v>
      </c>
      <c r="I2126" s="4">
        <f t="shared" si="398"/>
        <v>14359.803459278501</v>
      </c>
      <c r="J2126" s="25">
        <f t="shared" si="405"/>
        <v>14893.051904521919</v>
      </c>
      <c r="K2126" s="15">
        <f t="shared" si="399"/>
        <v>14828.953386076044</v>
      </c>
      <c r="L2126" s="36">
        <f t="shared" si="400"/>
        <v>-530.9533860760439</v>
      </c>
      <c r="M2126" s="36">
        <f t="shared" si="401"/>
        <v>530.9533860760439</v>
      </c>
      <c r="N2126" s="36">
        <f t="shared" si="402"/>
        <v>3.7134801096380184E-2</v>
      </c>
      <c r="O2126" s="36">
        <f t="shared" si="403"/>
        <v>281911.49818561651</v>
      </c>
      <c r="P2126" s="35">
        <f t="shared" si="406"/>
        <v>281911.49818561651</v>
      </c>
    </row>
    <row r="2127" spans="1:16" x14ac:dyDescent="0.4">
      <c r="A2127" s="1">
        <v>2126</v>
      </c>
      <c r="B2127" s="21">
        <v>41939</v>
      </c>
      <c r="C2127" s="43">
        <v>2</v>
      </c>
      <c r="D2127" s="23">
        <v>16822</v>
      </c>
      <c r="E2127" s="25">
        <f t="shared" si="407"/>
        <v>15823.25</v>
      </c>
      <c r="F2127" s="25">
        <f t="shared" si="408"/>
        <v>16138</v>
      </c>
      <c r="G2127" s="25">
        <f t="shared" si="397"/>
        <v>1.0423844342545545</v>
      </c>
      <c r="H2127" s="25">
        <f t="shared" si="404"/>
        <v>0.99867359391021715</v>
      </c>
      <c r="I2127" s="4">
        <f t="shared" si="398"/>
        <v>16844.342438388667</v>
      </c>
      <c r="J2127" s="25">
        <f t="shared" si="405"/>
        <v>14893.221342405979</v>
      </c>
      <c r="K2127" s="15">
        <f t="shared" si="399"/>
        <v>14873.466882920928</v>
      </c>
      <c r="L2127" s="36">
        <f t="shared" si="400"/>
        <v>1948.5331170790723</v>
      </c>
      <c r="M2127" s="36">
        <f t="shared" si="401"/>
        <v>1948.5331170790723</v>
      </c>
      <c r="N2127" s="36">
        <f t="shared" si="402"/>
        <v>0.11583242878843611</v>
      </c>
      <c r="O2127" s="36">
        <f t="shared" si="403"/>
        <v>3796781.308353886</v>
      </c>
      <c r="P2127" s="35">
        <f t="shared" si="406"/>
        <v>3796781.308353886</v>
      </c>
    </row>
    <row r="2128" spans="1:16" x14ac:dyDescent="0.4">
      <c r="A2128" s="1">
        <v>2127</v>
      </c>
      <c r="B2128" s="21">
        <v>41940</v>
      </c>
      <c r="C2128" s="43">
        <v>3</v>
      </c>
      <c r="D2128" s="23">
        <v>17232</v>
      </c>
      <c r="E2128" s="25">
        <f t="shared" si="407"/>
        <v>16452.75</v>
      </c>
      <c r="F2128" s="25">
        <f t="shared" si="408"/>
        <v>16410.125</v>
      </c>
      <c r="G2128" s="25">
        <f t="shared" si="397"/>
        <v>1.0500834088710476</v>
      </c>
      <c r="H2128" s="25">
        <f t="shared" si="404"/>
        <v>1.0035496571909501</v>
      </c>
      <c r="I2128" s="4">
        <f t="shared" si="398"/>
        <v>17171.048663634974</v>
      </c>
      <c r="J2128" s="25">
        <f t="shared" si="405"/>
        <v>14893.390780290039</v>
      </c>
      <c r="K2128" s="15">
        <f t="shared" si="399"/>
        <v>14946.257211970926</v>
      </c>
      <c r="L2128" s="36">
        <f t="shared" si="400"/>
        <v>2285.7427880290743</v>
      </c>
      <c r="M2128" s="36">
        <f t="shared" si="401"/>
        <v>2285.7427880290743</v>
      </c>
      <c r="N2128" s="36">
        <f t="shared" si="402"/>
        <v>0.13264524071663616</v>
      </c>
      <c r="O2128" s="36">
        <f t="shared" si="403"/>
        <v>5224620.0930269258</v>
      </c>
      <c r="P2128" s="35">
        <f t="shared" si="406"/>
        <v>5224620.0930269258</v>
      </c>
    </row>
    <row r="2129" spans="1:16" x14ac:dyDescent="0.4">
      <c r="A2129" s="1">
        <v>2128</v>
      </c>
      <c r="B2129" s="21">
        <v>41941</v>
      </c>
      <c r="C2129" s="43">
        <v>4</v>
      </c>
      <c r="D2129" s="23">
        <v>17459</v>
      </c>
      <c r="E2129" s="25">
        <f t="shared" si="407"/>
        <v>16367.5</v>
      </c>
      <c r="F2129" s="25">
        <f t="shared" si="408"/>
        <v>16429.375</v>
      </c>
      <c r="G2129" s="25">
        <f t="shared" si="397"/>
        <v>1.0626697607182258</v>
      </c>
      <c r="H2129" s="25">
        <f t="shared" si="404"/>
        <v>1.0020806698719684</v>
      </c>
      <c r="I2129" s="4">
        <f t="shared" si="398"/>
        <v>17422.749011045849</v>
      </c>
      <c r="J2129" s="25">
        <f t="shared" si="405"/>
        <v>14893.5602181741</v>
      </c>
      <c r="K2129" s="15">
        <f t="shared" si="399"/>
        <v>14924.548800206401</v>
      </c>
      <c r="L2129" s="36">
        <f t="shared" si="400"/>
        <v>2534.4511997935988</v>
      </c>
      <c r="M2129" s="36">
        <f t="shared" si="401"/>
        <v>2534.4511997935988</v>
      </c>
      <c r="N2129" s="36">
        <f t="shared" si="402"/>
        <v>0.14516588577774206</v>
      </c>
      <c r="O2129" s="36">
        <f t="shared" si="403"/>
        <v>6423442.8841352127</v>
      </c>
      <c r="P2129" s="35">
        <f t="shared" si="406"/>
        <v>6423442.8841352127</v>
      </c>
    </row>
    <row r="2130" spans="1:16" x14ac:dyDescent="0.4">
      <c r="A2130" s="1">
        <v>2129</v>
      </c>
      <c r="B2130" s="21">
        <v>41942</v>
      </c>
      <c r="C2130" s="43">
        <v>1</v>
      </c>
      <c r="D2130" s="23">
        <v>13957</v>
      </c>
      <c r="E2130" s="25">
        <f t="shared" si="407"/>
        <v>16491.25</v>
      </c>
      <c r="F2130" s="25">
        <f t="shared" si="408"/>
        <v>16225.875</v>
      </c>
      <c r="G2130" s="25">
        <f t="shared" si="397"/>
        <v>0.86016932831049175</v>
      </c>
      <c r="H2130" s="25">
        <f t="shared" si="404"/>
        <v>0.99569607902686397</v>
      </c>
      <c r="I2130" s="4">
        <f t="shared" si="398"/>
        <v>14017.329478329139</v>
      </c>
      <c r="J2130" s="25">
        <f t="shared" si="405"/>
        <v>14893.72965605816</v>
      </c>
      <c r="K2130" s="15">
        <f t="shared" si="399"/>
        <v>14829.628220623234</v>
      </c>
      <c r="L2130" s="36">
        <f t="shared" si="400"/>
        <v>-872.62822062323357</v>
      </c>
      <c r="M2130" s="36">
        <f t="shared" si="401"/>
        <v>872.62822062323357</v>
      </c>
      <c r="N2130" s="36">
        <f t="shared" si="402"/>
        <v>6.252262095172556E-2</v>
      </c>
      <c r="O2130" s="36">
        <f t="shared" si="403"/>
        <v>761480.01142807084</v>
      </c>
      <c r="P2130" s="35">
        <f t="shared" si="406"/>
        <v>761480.01142807084</v>
      </c>
    </row>
    <row r="2131" spans="1:16" x14ac:dyDescent="0.4">
      <c r="A2131" s="1">
        <v>2130</v>
      </c>
      <c r="B2131" s="21">
        <v>41943</v>
      </c>
      <c r="C2131" s="43">
        <v>2</v>
      </c>
      <c r="D2131" s="23">
        <v>17317</v>
      </c>
      <c r="E2131" s="25">
        <f t="shared" si="407"/>
        <v>15960.5</v>
      </c>
      <c r="F2131" s="25">
        <f t="shared" si="408"/>
        <v>15479.125</v>
      </c>
      <c r="G2131" s="25">
        <f t="shared" si="397"/>
        <v>1.1187324864939072</v>
      </c>
      <c r="H2131" s="25">
        <f t="shared" si="404"/>
        <v>0.99867359391021715</v>
      </c>
      <c r="I2131" s="4">
        <f t="shared" si="398"/>
        <v>17339.999881439577</v>
      </c>
      <c r="J2131" s="25">
        <f t="shared" si="405"/>
        <v>14893.89909394222</v>
      </c>
      <c r="K2131" s="15">
        <f t="shared" si="399"/>
        <v>14874.143735483403</v>
      </c>
      <c r="L2131" s="36">
        <f t="shared" si="400"/>
        <v>2442.8562645165966</v>
      </c>
      <c r="M2131" s="36">
        <f t="shared" si="401"/>
        <v>2442.8562645165966</v>
      </c>
      <c r="N2131" s="36">
        <f t="shared" si="402"/>
        <v>0.14106694372677697</v>
      </c>
      <c r="O2131" s="36">
        <f t="shared" si="403"/>
        <v>5967546.7290879805</v>
      </c>
      <c r="P2131" s="35">
        <f t="shared" si="406"/>
        <v>5967546.7290879805</v>
      </c>
    </row>
    <row r="2132" spans="1:16" x14ac:dyDescent="0.4">
      <c r="A2132" s="1">
        <v>2131</v>
      </c>
      <c r="B2132" s="21">
        <v>41944</v>
      </c>
      <c r="C2132" s="43">
        <v>3</v>
      </c>
      <c r="D2132" s="23">
        <v>15109</v>
      </c>
      <c r="E2132" s="25">
        <f t="shared" si="407"/>
        <v>14997.75</v>
      </c>
      <c r="F2132" s="25">
        <f t="shared" si="408"/>
        <v>15211.125</v>
      </c>
      <c r="G2132" s="25">
        <f t="shared" si="397"/>
        <v>0.99328616390963853</v>
      </c>
      <c r="H2132" s="25">
        <f t="shared" si="404"/>
        <v>1.0035496571909501</v>
      </c>
      <c r="I2132" s="4">
        <f t="shared" si="398"/>
        <v>15055.557930528135</v>
      </c>
      <c r="J2132" s="25">
        <f t="shared" si="405"/>
        <v>14894.068531826279</v>
      </c>
      <c r="K2132" s="15">
        <f t="shared" si="399"/>
        <v>14946.93736929278</v>
      </c>
      <c r="L2132" s="36">
        <f t="shared" si="400"/>
        <v>162.0626307072198</v>
      </c>
      <c r="M2132" s="36">
        <f t="shared" si="401"/>
        <v>162.0626307072198</v>
      </c>
      <c r="N2132" s="36">
        <f t="shared" si="402"/>
        <v>1.0726231432074908E-2</v>
      </c>
      <c r="O2132" s="36">
        <f t="shared" si="403"/>
        <v>26264.296271744701</v>
      </c>
      <c r="P2132" s="35">
        <f t="shared" si="406"/>
        <v>26264.296271744701</v>
      </c>
    </row>
    <row r="2133" spans="1:16" x14ac:dyDescent="0.4">
      <c r="A2133" s="1">
        <v>2132</v>
      </c>
      <c r="B2133" s="21">
        <v>41945</v>
      </c>
      <c r="C2133" s="43">
        <v>4</v>
      </c>
      <c r="D2133" s="23">
        <v>13608</v>
      </c>
      <c r="E2133" s="25">
        <f t="shared" si="407"/>
        <v>15424.5</v>
      </c>
      <c r="F2133" s="25">
        <f t="shared" si="408"/>
        <v>15371.125</v>
      </c>
      <c r="G2133" s="25">
        <f t="shared" si="397"/>
        <v>0.88529629418796607</v>
      </c>
      <c r="H2133" s="25">
        <f t="shared" si="404"/>
        <v>1.0020806698719684</v>
      </c>
      <c r="I2133" s="4">
        <f t="shared" si="398"/>
        <v>13579.745033639494</v>
      </c>
      <c r="J2133" s="25">
        <f t="shared" si="405"/>
        <v>14894.237969710339</v>
      </c>
      <c r="K2133" s="15">
        <f t="shared" si="399"/>
        <v>14925.227961919843</v>
      </c>
      <c r="L2133" s="36">
        <f t="shared" si="400"/>
        <v>-1317.2279619198434</v>
      </c>
      <c r="M2133" s="36">
        <f t="shared" si="401"/>
        <v>1317.2279619198434</v>
      </c>
      <c r="N2133" s="36">
        <f t="shared" si="402"/>
        <v>9.6798057166361223E-2</v>
      </c>
      <c r="O2133" s="36">
        <f t="shared" si="403"/>
        <v>1735089.5036635045</v>
      </c>
      <c r="P2133" s="35">
        <f t="shared" si="406"/>
        <v>1735089.5036635045</v>
      </c>
    </row>
    <row r="2134" spans="1:16" x14ac:dyDescent="0.4">
      <c r="A2134" s="1">
        <v>2133</v>
      </c>
      <c r="B2134" s="21">
        <v>41946</v>
      </c>
      <c r="C2134" s="43">
        <v>1</v>
      </c>
      <c r="D2134" s="23">
        <v>15664</v>
      </c>
      <c r="E2134" s="25">
        <f t="shared" si="407"/>
        <v>15317.75</v>
      </c>
      <c r="F2134" s="25">
        <f t="shared" si="408"/>
        <v>15556.75</v>
      </c>
      <c r="G2134" s="25">
        <f t="shared" si="397"/>
        <v>1.0068941134877143</v>
      </c>
      <c r="H2134" s="25">
        <f t="shared" si="404"/>
        <v>0.99569607902686397</v>
      </c>
      <c r="I2134" s="4">
        <f t="shared" si="398"/>
        <v>15731.708028125502</v>
      </c>
      <c r="J2134" s="25">
        <f t="shared" si="405"/>
        <v>14894.407407594399</v>
      </c>
      <c r="K2134" s="15">
        <f t="shared" si="399"/>
        <v>14830.303055170421</v>
      </c>
      <c r="L2134" s="36">
        <f t="shared" si="400"/>
        <v>833.69694482957857</v>
      </c>
      <c r="M2134" s="36">
        <f t="shared" si="401"/>
        <v>833.69694482957857</v>
      </c>
      <c r="N2134" s="36">
        <f t="shared" si="402"/>
        <v>5.3223757969201903E-2</v>
      </c>
      <c r="O2134" s="36">
        <f t="shared" si="403"/>
        <v>695050.59581817337</v>
      </c>
      <c r="P2134" s="35">
        <f t="shared" si="406"/>
        <v>695050.59581817337</v>
      </c>
    </row>
    <row r="2135" spans="1:16" x14ac:dyDescent="0.4">
      <c r="A2135" s="1">
        <v>2134</v>
      </c>
      <c r="B2135" s="21">
        <v>41947</v>
      </c>
      <c r="C2135" s="43">
        <v>2</v>
      </c>
      <c r="D2135" s="23">
        <v>16890</v>
      </c>
      <c r="E2135" s="25">
        <f t="shared" si="407"/>
        <v>15795.75</v>
      </c>
      <c r="F2135" s="25">
        <f t="shared" si="408"/>
        <v>15821.75</v>
      </c>
      <c r="G2135" s="25">
        <f t="shared" si="397"/>
        <v>1.0675178156651446</v>
      </c>
      <c r="H2135" s="25">
        <f t="shared" si="404"/>
        <v>0.99867359391021715</v>
      </c>
      <c r="I2135" s="4">
        <f t="shared" si="398"/>
        <v>16912.432753797679</v>
      </c>
      <c r="J2135" s="25">
        <f t="shared" si="405"/>
        <v>14894.576845478459</v>
      </c>
      <c r="K2135" s="15">
        <f t="shared" si="399"/>
        <v>14874.820588045877</v>
      </c>
      <c r="L2135" s="36">
        <f t="shared" si="400"/>
        <v>2015.1794119541228</v>
      </c>
      <c r="M2135" s="36">
        <f t="shared" si="401"/>
        <v>2015.1794119541228</v>
      </c>
      <c r="N2135" s="36">
        <f t="shared" si="402"/>
        <v>0.11931198412990662</v>
      </c>
      <c r="O2135" s="36">
        <f t="shared" si="403"/>
        <v>4060948.0623637643</v>
      </c>
      <c r="P2135" s="35">
        <f t="shared" si="406"/>
        <v>4060948.0623637643</v>
      </c>
    </row>
    <row r="2136" spans="1:16" x14ac:dyDescent="0.4">
      <c r="A2136" s="1">
        <v>2135</v>
      </c>
      <c r="B2136" s="21">
        <v>41948</v>
      </c>
      <c r="C2136" s="43">
        <v>3</v>
      </c>
      <c r="D2136" s="23">
        <v>17021</v>
      </c>
      <c r="E2136" s="25">
        <f t="shared" si="407"/>
        <v>15847.75</v>
      </c>
      <c r="F2136" s="25">
        <f t="shared" si="408"/>
        <v>16058.25</v>
      </c>
      <c r="G2136" s="25">
        <f t="shared" si="397"/>
        <v>1.0599536064016939</v>
      </c>
      <c r="H2136" s="25">
        <f t="shared" si="404"/>
        <v>1.0035496571909501</v>
      </c>
      <c r="I2136" s="4">
        <f t="shared" si="398"/>
        <v>16960.794992092091</v>
      </c>
      <c r="J2136" s="25">
        <f t="shared" si="405"/>
        <v>14894.74628336252</v>
      </c>
      <c r="K2136" s="15">
        <f t="shared" si="399"/>
        <v>14947.617526614635</v>
      </c>
      <c r="L2136" s="36">
        <f t="shared" si="400"/>
        <v>2073.3824733853653</v>
      </c>
      <c r="M2136" s="36">
        <f t="shared" si="401"/>
        <v>2073.3824733853653</v>
      </c>
      <c r="N2136" s="36">
        <f t="shared" si="402"/>
        <v>0.12181319977588657</v>
      </c>
      <c r="O2136" s="36">
        <f t="shared" si="403"/>
        <v>4298914.8809416154</v>
      </c>
      <c r="P2136" s="35">
        <f t="shared" si="406"/>
        <v>4298914.8809416154</v>
      </c>
    </row>
    <row r="2137" spans="1:16" x14ac:dyDescent="0.4">
      <c r="A2137" s="1">
        <v>2136</v>
      </c>
      <c r="B2137" s="21">
        <v>41949</v>
      </c>
      <c r="C2137" s="43">
        <v>4</v>
      </c>
      <c r="D2137" s="23">
        <v>13816</v>
      </c>
      <c r="E2137" s="25">
        <f t="shared" si="407"/>
        <v>16268.75</v>
      </c>
      <c r="F2137" s="25">
        <f t="shared" si="408"/>
        <v>16055.125</v>
      </c>
      <c r="G2137" s="25">
        <f t="shared" si="397"/>
        <v>0.86053518736229084</v>
      </c>
      <c r="H2137" s="25">
        <f t="shared" si="404"/>
        <v>1.0020806698719684</v>
      </c>
      <c r="I2137" s="4">
        <f t="shared" si="398"/>
        <v>13787.313152907353</v>
      </c>
      <c r="J2137" s="25">
        <f t="shared" si="405"/>
        <v>14894.91572124658</v>
      </c>
      <c r="K2137" s="15">
        <f t="shared" si="399"/>
        <v>14925.907123633286</v>
      </c>
      <c r="L2137" s="36">
        <f t="shared" si="400"/>
        <v>-1109.9071236332857</v>
      </c>
      <c r="M2137" s="36">
        <f t="shared" si="401"/>
        <v>1109.9071236332857</v>
      </c>
      <c r="N2137" s="36">
        <f t="shared" si="402"/>
        <v>8.0334910511963356E-2</v>
      </c>
      <c r="O2137" s="36">
        <f t="shared" si="403"/>
        <v>1231893.8230919137</v>
      </c>
      <c r="P2137" s="35">
        <f t="shared" si="406"/>
        <v>1231893.8230919137</v>
      </c>
    </row>
    <row r="2138" spans="1:16" x14ac:dyDescent="0.4">
      <c r="A2138" s="1">
        <v>2137</v>
      </c>
      <c r="B2138" s="21">
        <v>41950</v>
      </c>
      <c r="C2138" s="43">
        <v>1</v>
      </c>
      <c r="D2138" s="23">
        <v>17348</v>
      </c>
      <c r="E2138" s="25">
        <f t="shared" si="407"/>
        <v>15841.5</v>
      </c>
      <c r="F2138" s="25">
        <f t="shared" si="408"/>
        <v>15450</v>
      </c>
      <c r="G2138" s="25">
        <f t="shared" si="397"/>
        <v>1.1228478964401294</v>
      </c>
      <c r="H2138" s="25">
        <f t="shared" si="404"/>
        <v>0.99569607902686397</v>
      </c>
      <c r="I2138" s="4">
        <f t="shared" si="398"/>
        <v>17422.987159851968</v>
      </c>
      <c r="J2138" s="25">
        <f t="shared" si="405"/>
        <v>14895.08515913064</v>
      </c>
      <c r="K2138" s="15">
        <f t="shared" si="399"/>
        <v>14830.977889717611</v>
      </c>
      <c r="L2138" s="36">
        <f t="shared" si="400"/>
        <v>2517.0221102823889</v>
      </c>
      <c r="M2138" s="36">
        <f t="shared" si="401"/>
        <v>2517.0221102823889</v>
      </c>
      <c r="N2138" s="36">
        <f t="shared" si="402"/>
        <v>0.14509004555466848</v>
      </c>
      <c r="O2138" s="36">
        <f t="shared" si="403"/>
        <v>6335400.3036504099</v>
      </c>
      <c r="P2138" s="35">
        <f t="shared" si="406"/>
        <v>6335400.3036504099</v>
      </c>
    </row>
    <row r="2139" spans="1:16" x14ac:dyDescent="0.4">
      <c r="A2139" s="1">
        <v>2138</v>
      </c>
      <c r="B2139" s="21">
        <v>41951</v>
      </c>
      <c r="C2139" s="43">
        <v>2</v>
      </c>
      <c r="D2139" s="23">
        <v>15181</v>
      </c>
      <c r="E2139" s="25">
        <f t="shared" si="407"/>
        <v>15058.5</v>
      </c>
      <c r="F2139" s="25">
        <f t="shared" si="408"/>
        <v>15476.75</v>
      </c>
      <c r="G2139" s="25">
        <f t="shared" si="397"/>
        <v>0.98089069087502223</v>
      </c>
      <c r="H2139" s="25">
        <f t="shared" si="404"/>
        <v>0.99867359391021715</v>
      </c>
      <c r="I2139" s="4">
        <f t="shared" si="398"/>
        <v>15201.162915062319</v>
      </c>
      <c r="J2139" s="25">
        <f t="shared" si="405"/>
        <v>14895.2545970147</v>
      </c>
      <c r="K2139" s="15">
        <f t="shared" si="399"/>
        <v>14875.497440608355</v>
      </c>
      <c r="L2139" s="36">
        <f t="shared" si="400"/>
        <v>305.50255939164526</v>
      </c>
      <c r="M2139" s="36">
        <f t="shared" si="401"/>
        <v>305.50255939164526</v>
      </c>
      <c r="N2139" s="36">
        <f t="shared" si="402"/>
        <v>2.0124007601056929E-2</v>
      </c>
      <c r="O2139" s="36">
        <f t="shared" si="403"/>
        <v>93331.813794845744</v>
      </c>
      <c r="P2139" s="35">
        <f t="shared" si="406"/>
        <v>93331.813794845744</v>
      </c>
    </row>
    <row r="2140" spans="1:16" x14ac:dyDescent="0.4">
      <c r="A2140" s="1">
        <v>2139</v>
      </c>
      <c r="B2140" s="21">
        <v>41952</v>
      </c>
      <c r="C2140" s="43">
        <v>3</v>
      </c>
      <c r="D2140" s="23">
        <v>13889</v>
      </c>
      <c r="E2140" s="25">
        <f t="shared" si="407"/>
        <v>15895</v>
      </c>
      <c r="F2140" s="25">
        <f t="shared" si="408"/>
        <v>15996.5</v>
      </c>
      <c r="G2140" s="25">
        <f t="shared" si="397"/>
        <v>0.86825243021911047</v>
      </c>
      <c r="H2140" s="25">
        <f t="shared" si="404"/>
        <v>1.0035496571909501</v>
      </c>
      <c r="I2140" s="4">
        <f t="shared" si="398"/>
        <v>13839.873194592976</v>
      </c>
      <c r="J2140" s="25">
        <f t="shared" si="405"/>
        <v>14895.424034898761</v>
      </c>
      <c r="K2140" s="15">
        <f t="shared" si="399"/>
        <v>14948.297683936491</v>
      </c>
      <c r="L2140" s="36">
        <f t="shared" si="400"/>
        <v>-1059.297683936491</v>
      </c>
      <c r="M2140" s="36">
        <f t="shared" si="401"/>
        <v>1059.297683936491</v>
      </c>
      <c r="N2140" s="36">
        <f t="shared" si="402"/>
        <v>7.6268823092842608E-2</v>
      </c>
      <c r="O2140" s="36">
        <f t="shared" si="403"/>
        <v>1122111.5831932139</v>
      </c>
      <c r="P2140" s="35">
        <f t="shared" si="406"/>
        <v>1122111.5831932139</v>
      </c>
    </row>
    <row r="2141" spans="1:16" x14ac:dyDescent="0.4">
      <c r="A2141" s="1">
        <v>2140</v>
      </c>
      <c r="B2141" s="21">
        <v>41953</v>
      </c>
      <c r="C2141" s="43">
        <v>4</v>
      </c>
      <c r="D2141" s="23">
        <v>17162</v>
      </c>
      <c r="E2141" s="25">
        <f t="shared" si="407"/>
        <v>16098</v>
      </c>
      <c r="F2141" s="25">
        <f t="shared" si="408"/>
        <v>16032.75</v>
      </c>
      <c r="G2141" s="25">
        <f t="shared" si="397"/>
        <v>1.0704339554973414</v>
      </c>
      <c r="H2141" s="25">
        <f t="shared" si="404"/>
        <v>1.0020806698719684</v>
      </c>
      <c r="I2141" s="4">
        <f t="shared" si="398"/>
        <v>17126.365686898956</v>
      </c>
      <c r="J2141" s="25">
        <f t="shared" si="405"/>
        <v>14895.593472782821</v>
      </c>
      <c r="K2141" s="15">
        <f t="shared" si="399"/>
        <v>14926.58628534673</v>
      </c>
      <c r="L2141" s="36">
        <f t="shared" si="400"/>
        <v>2235.4137146532703</v>
      </c>
      <c r="M2141" s="36">
        <f t="shared" si="401"/>
        <v>2235.4137146532703</v>
      </c>
      <c r="N2141" s="36">
        <f t="shared" si="402"/>
        <v>0.13025368340830148</v>
      </c>
      <c r="O2141" s="36">
        <f t="shared" si="403"/>
        <v>4997074.4756599329</v>
      </c>
      <c r="P2141" s="35">
        <f t="shared" si="406"/>
        <v>4997074.4756599329</v>
      </c>
    </row>
    <row r="2142" spans="1:16" x14ac:dyDescent="0.4">
      <c r="A2142" s="1">
        <v>2141</v>
      </c>
      <c r="B2142" s="21">
        <v>41954</v>
      </c>
      <c r="C2142" s="43">
        <v>1</v>
      </c>
      <c r="D2142" s="23">
        <v>18160</v>
      </c>
      <c r="E2142" s="25">
        <f t="shared" si="407"/>
        <v>15967.5</v>
      </c>
      <c r="F2142" s="25">
        <f t="shared" si="408"/>
        <v>16040.125</v>
      </c>
      <c r="G2142" s="25">
        <f t="shared" si="397"/>
        <v>1.132160753111338</v>
      </c>
      <c r="H2142" s="25">
        <f t="shared" si="404"/>
        <v>0.99569607902686397</v>
      </c>
      <c r="I2142" s="4">
        <f t="shared" si="398"/>
        <v>18238.497049971855</v>
      </c>
      <c r="J2142" s="25">
        <f t="shared" si="405"/>
        <v>14895.762910666879</v>
      </c>
      <c r="K2142" s="15">
        <f t="shared" si="399"/>
        <v>14831.652724264799</v>
      </c>
      <c r="L2142" s="36">
        <f t="shared" si="400"/>
        <v>3328.347275735201</v>
      </c>
      <c r="M2142" s="36">
        <f t="shared" si="401"/>
        <v>3328.347275735201</v>
      </c>
      <c r="N2142" s="36">
        <f t="shared" si="402"/>
        <v>0.183279035007445</v>
      </c>
      <c r="O2142" s="36">
        <f t="shared" si="403"/>
        <v>11077895.587893935</v>
      </c>
      <c r="P2142" s="35">
        <f t="shared" si="406"/>
        <v>11077895.587893935</v>
      </c>
    </row>
    <row r="2143" spans="1:16" x14ac:dyDescent="0.4">
      <c r="A2143" s="1">
        <v>2142</v>
      </c>
      <c r="B2143" s="21">
        <v>41955</v>
      </c>
      <c r="C2143" s="43">
        <v>2</v>
      </c>
      <c r="D2143" s="23">
        <v>14659</v>
      </c>
      <c r="E2143" s="25">
        <f t="shared" si="407"/>
        <v>16112.75</v>
      </c>
      <c r="F2143" s="25">
        <f t="shared" si="408"/>
        <v>16223.5</v>
      </c>
      <c r="G2143" s="25">
        <f t="shared" si="397"/>
        <v>0.90356581502141953</v>
      </c>
      <c r="H2143" s="25">
        <f t="shared" si="404"/>
        <v>0.99867359391021715</v>
      </c>
      <c r="I2143" s="4">
        <f t="shared" si="398"/>
        <v>14678.469611481361</v>
      </c>
      <c r="J2143" s="25">
        <f t="shared" si="405"/>
        <v>14895.932348550939</v>
      </c>
      <c r="K2143" s="15">
        <f t="shared" si="399"/>
        <v>14876.174293170829</v>
      </c>
      <c r="L2143" s="36">
        <f t="shared" si="400"/>
        <v>-217.17429317082861</v>
      </c>
      <c r="M2143" s="36">
        <f t="shared" si="401"/>
        <v>217.17429317082861</v>
      </c>
      <c r="N2143" s="36">
        <f t="shared" si="402"/>
        <v>1.4815082418366095E-2</v>
      </c>
      <c r="O2143" s="36">
        <f t="shared" si="403"/>
        <v>47164.673614249012</v>
      </c>
      <c r="P2143" s="35">
        <f t="shared" si="406"/>
        <v>47164.673614249012</v>
      </c>
    </row>
    <row r="2144" spans="1:16" x14ac:dyDescent="0.4">
      <c r="A2144" s="1">
        <v>2143</v>
      </c>
      <c r="B2144" s="21">
        <v>41956</v>
      </c>
      <c r="C2144" s="43">
        <v>3</v>
      </c>
      <c r="D2144" s="23">
        <v>14470</v>
      </c>
      <c r="E2144" s="25">
        <f t="shared" si="407"/>
        <v>16334.25</v>
      </c>
      <c r="F2144" s="25">
        <f t="shared" si="408"/>
        <v>16048.375</v>
      </c>
      <c r="G2144" s="25">
        <f t="shared" si="397"/>
        <v>0.9016489208408951</v>
      </c>
      <c r="H2144" s="25">
        <f t="shared" si="404"/>
        <v>1.0035496571909501</v>
      </c>
      <c r="I2144" s="4">
        <f t="shared" si="398"/>
        <v>14418.818138509638</v>
      </c>
      <c r="J2144" s="25">
        <f t="shared" si="405"/>
        <v>14896.101786435</v>
      </c>
      <c r="K2144" s="15">
        <f t="shared" si="399"/>
        <v>14948.977841258344</v>
      </c>
      <c r="L2144" s="36">
        <f t="shared" si="400"/>
        <v>-478.97784125834369</v>
      </c>
      <c r="M2144" s="36">
        <f t="shared" si="401"/>
        <v>478.97784125834369</v>
      </c>
      <c r="N2144" s="36">
        <f t="shared" si="402"/>
        <v>3.3101440308109444E-2</v>
      </c>
      <c r="O2144" s="36">
        <f t="shared" si="403"/>
        <v>229419.77241650308</v>
      </c>
      <c r="P2144" s="35">
        <f t="shared" si="406"/>
        <v>229419.77241650308</v>
      </c>
    </row>
    <row r="2145" spans="1:16" x14ac:dyDescent="0.4">
      <c r="A2145" s="1">
        <v>2144</v>
      </c>
      <c r="B2145" s="21">
        <v>41957</v>
      </c>
      <c r="C2145" s="43">
        <v>4</v>
      </c>
      <c r="D2145" s="23">
        <v>18048</v>
      </c>
      <c r="E2145" s="25">
        <f t="shared" si="407"/>
        <v>15762.5</v>
      </c>
      <c r="F2145" s="25">
        <f t="shared" si="408"/>
        <v>15724.625</v>
      </c>
      <c r="G2145" s="25">
        <f t="shared" si="397"/>
        <v>1.1477539209997059</v>
      </c>
      <c r="H2145" s="25">
        <f t="shared" si="404"/>
        <v>1.0020806698719684</v>
      </c>
      <c r="I2145" s="4">
        <f t="shared" si="398"/>
        <v>18010.526041088004</v>
      </c>
      <c r="J2145" s="25">
        <f t="shared" si="405"/>
        <v>14896.27122431906</v>
      </c>
      <c r="K2145" s="15">
        <f t="shared" si="399"/>
        <v>14927.26544706017</v>
      </c>
      <c r="L2145" s="36">
        <f t="shared" si="400"/>
        <v>3120.7345529398299</v>
      </c>
      <c r="M2145" s="36">
        <f t="shared" si="401"/>
        <v>3120.7345529398299</v>
      </c>
      <c r="N2145" s="36">
        <f t="shared" si="402"/>
        <v>0.17291304038895333</v>
      </c>
      <c r="O2145" s="36">
        <f t="shared" si="403"/>
        <v>9738984.1499125604</v>
      </c>
      <c r="P2145" s="35">
        <f t="shared" si="406"/>
        <v>9738984.1499125604</v>
      </c>
    </row>
    <row r="2146" spans="1:16" x14ac:dyDescent="0.4">
      <c r="A2146" s="1">
        <v>2145</v>
      </c>
      <c r="B2146" s="21">
        <v>41958</v>
      </c>
      <c r="C2146" s="43">
        <v>1</v>
      </c>
      <c r="D2146" s="23">
        <v>15873</v>
      </c>
      <c r="E2146" s="25">
        <f t="shared" si="407"/>
        <v>15686.75</v>
      </c>
      <c r="F2146" s="25">
        <f t="shared" si="408"/>
        <v>16068.5</v>
      </c>
      <c r="G2146" s="25">
        <f t="shared" si="397"/>
        <v>0.98783333851946353</v>
      </c>
      <c r="H2146" s="25">
        <f t="shared" si="404"/>
        <v>0.99569607902686397</v>
      </c>
      <c r="I2146" s="4">
        <f t="shared" si="398"/>
        <v>15941.611435804143</v>
      </c>
      <c r="J2146" s="25">
        <f t="shared" si="405"/>
        <v>14896.44066220312</v>
      </c>
      <c r="K2146" s="15">
        <f t="shared" si="399"/>
        <v>14832.327558811989</v>
      </c>
      <c r="L2146" s="36">
        <f t="shared" si="400"/>
        <v>1040.6724411880114</v>
      </c>
      <c r="M2146" s="36">
        <f t="shared" si="401"/>
        <v>1040.6724411880114</v>
      </c>
      <c r="N2146" s="36">
        <f t="shared" si="402"/>
        <v>6.5562429357274077E-2</v>
      </c>
      <c r="O2146" s="36">
        <f t="shared" si="403"/>
        <v>1082999.129848215</v>
      </c>
      <c r="P2146" s="35">
        <f t="shared" si="406"/>
        <v>1082999.129848215</v>
      </c>
    </row>
    <row r="2147" spans="1:16" x14ac:dyDescent="0.4">
      <c r="A2147" s="1">
        <v>2146</v>
      </c>
      <c r="B2147" s="21">
        <v>41959</v>
      </c>
      <c r="C2147" s="43">
        <v>2</v>
      </c>
      <c r="D2147" s="23">
        <v>14356</v>
      </c>
      <c r="E2147" s="25">
        <f t="shared" si="407"/>
        <v>16450.25</v>
      </c>
      <c r="F2147" s="25">
        <f t="shared" si="408"/>
        <v>16472.125</v>
      </c>
      <c r="G2147" s="25">
        <f t="shared" si="397"/>
        <v>0.87153296857569984</v>
      </c>
      <c r="H2147" s="25">
        <f t="shared" si="404"/>
        <v>0.99867359391021715</v>
      </c>
      <c r="I2147" s="4">
        <f t="shared" si="398"/>
        <v>14375.067176644139</v>
      </c>
      <c r="J2147" s="25">
        <f t="shared" si="405"/>
        <v>14896.61010008718</v>
      </c>
      <c r="K2147" s="15">
        <f t="shared" si="399"/>
        <v>14876.851145733304</v>
      </c>
      <c r="L2147" s="36">
        <f t="shared" si="400"/>
        <v>-520.85114573330429</v>
      </c>
      <c r="M2147" s="36">
        <f t="shared" si="401"/>
        <v>520.85114573330429</v>
      </c>
      <c r="N2147" s="36">
        <f t="shared" si="402"/>
        <v>3.628107730101033E-2</v>
      </c>
      <c r="O2147" s="36">
        <f t="shared" si="403"/>
        <v>271285.91601169581</v>
      </c>
      <c r="P2147" s="35">
        <f t="shared" si="406"/>
        <v>271285.91601169581</v>
      </c>
    </row>
    <row r="2148" spans="1:16" x14ac:dyDescent="0.4">
      <c r="A2148" s="1">
        <v>2147</v>
      </c>
      <c r="B2148" s="21">
        <v>41960</v>
      </c>
      <c r="C2148" s="43">
        <v>3</v>
      </c>
      <c r="D2148" s="23">
        <v>17524</v>
      </c>
      <c r="E2148" s="25">
        <f t="shared" si="407"/>
        <v>16494</v>
      </c>
      <c r="F2148" s="25">
        <f t="shared" si="408"/>
        <v>16766.75</v>
      </c>
      <c r="G2148" s="25">
        <f t="shared" si="397"/>
        <v>1.0451637914324481</v>
      </c>
      <c r="H2148" s="25">
        <f t="shared" si="404"/>
        <v>1.0035496571909501</v>
      </c>
      <c r="I2148" s="4">
        <f t="shared" si="398"/>
        <v>17462.015829940767</v>
      </c>
      <c r="J2148" s="25">
        <f t="shared" si="405"/>
        <v>14896.779537971241</v>
      </c>
      <c r="K2148" s="15">
        <f t="shared" si="399"/>
        <v>14949.657998580198</v>
      </c>
      <c r="L2148" s="36">
        <f t="shared" si="400"/>
        <v>2574.3420014198018</v>
      </c>
      <c r="M2148" s="36">
        <f t="shared" si="401"/>
        <v>2574.3420014198018</v>
      </c>
      <c r="N2148" s="36">
        <f t="shared" si="402"/>
        <v>0.14690378917026944</v>
      </c>
      <c r="O2148" s="36">
        <f t="shared" si="403"/>
        <v>6627236.7402741108</v>
      </c>
      <c r="P2148" s="35">
        <f t="shared" si="406"/>
        <v>6627236.7402741108</v>
      </c>
    </row>
    <row r="2149" spans="1:16" x14ac:dyDescent="0.4">
      <c r="A2149" s="1">
        <v>2148</v>
      </c>
      <c r="B2149" s="21">
        <v>41961</v>
      </c>
      <c r="C2149" s="43">
        <v>4</v>
      </c>
      <c r="D2149" s="23">
        <v>18223</v>
      </c>
      <c r="E2149" s="25">
        <f t="shared" si="407"/>
        <v>17039.5</v>
      </c>
      <c r="F2149" s="25">
        <f t="shared" si="408"/>
        <v>17063</v>
      </c>
      <c r="G2149" s="25">
        <f t="shared" si="397"/>
        <v>1.0679833557990974</v>
      </c>
      <c r="H2149" s="25">
        <f t="shared" si="404"/>
        <v>1.0020806698719684</v>
      </c>
      <c r="I2149" s="4">
        <f t="shared" si="398"/>
        <v>18185.162679895097</v>
      </c>
      <c r="J2149" s="25">
        <f t="shared" si="405"/>
        <v>14896.948975855301</v>
      </c>
      <c r="K2149" s="15">
        <f t="shared" si="399"/>
        <v>14927.944608773614</v>
      </c>
      <c r="L2149" s="36">
        <f t="shared" si="400"/>
        <v>3295.0553912263858</v>
      </c>
      <c r="M2149" s="36">
        <f t="shared" si="401"/>
        <v>3295.0553912263858</v>
      </c>
      <c r="N2149" s="36">
        <f t="shared" si="402"/>
        <v>0.18081849263164054</v>
      </c>
      <c r="O2149" s="36">
        <f t="shared" si="403"/>
        <v>10857390.031250071</v>
      </c>
      <c r="P2149" s="35">
        <f t="shared" si="406"/>
        <v>10857390.031250071</v>
      </c>
    </row>
    <row r="2150" spans="1:16" x14ac:dyDescent="0.4">
      <c r="A2150" s="1">
        <v>2149</v>
      </c>
      <c r="B2150" s="21">
        <v>41962</v>
      </c>
      <c r="C2150" s="43">
        <v>1</v>
      </c>
      <c r="D2150" s="23">
        <v>18055</v>
      </c>
      <c r="E2150" s="25">
        <f t="shared" si="407"/>
        <v>17086.5</v>
      </c>
      <c r="F2150" s="25">
        <f t="shared" si="408"/>
        <v>17132.25</v>
      </c>
      <c r="G2150" s="25">
        <f t="shared" si="397"/>
        <v>1.0538604094616877</v>
      </c>
      <c r="H2150" s="25">
        <f t="shared" si="404"/>
        <v>0.99569607902686397</v>
      </c>
      <c r="I2150" s="4">
        <f t="shared" si="398"/>
        <v>18133.043184870145</v>
      </c>
      <c r="J2150" s="25">
        <f t="shared" si="405"/>
        <v>14897.118413739361</v>
      </c>
      <c r="K2150" s="15">
        <f t="shared" si="399"/>
        <v>14833.002393359176</v>
      </c>
      <c r="L2150" s="36">
        <f t="shared" si="400"/>
        <v>3221.9976066408235</v>
      </c>
      <c r="M2150" s="36">
        <f t="shared" si="401"/>
        <v>3221.9976066408235</v>
      </c>
      <c r="N2150" s="36">
        <f t="shared" si="402"/>
        <v>0.17845458912438789</v>
      </c>
      <c r="O2150" s="36">
        <f t="shared" si="403"/>
        <v>10381268.577199195</v>
      </c>
      <c r="P2150" s="35">
        <f t="shared" si="406"/>
        <v>10381268.577199195</v>
      </c>
    </row>
    <row r="2151" spans="1:16" x14ac:dyDescent="0.4">
      <c r="A2151" s="1">
        <v>2150</v>
      </c>
      <c r="B2151" s="21">
        <v>41963</v>
      </c>
      <c r="C2151" s="43">
        <v>2</v>
      </c>
      <c r="D2151" s="23">
        <v>14544</v>
      </c>
      <c r="E2151" s="25">
        <f t="shared" si="407"/>
        <v>17178</v>
      </c>
      <c r="F2151" s="25">
        <f t="shared" si="408"/>
        <v>16867.625</v>
      </c>
      <c r="G2151" s="25">
        <f t="shared" si="397"/>
        <v>0.86224349901067876</v>
      </c>
      <c r="H2151" s="25">
        <f t="shared" si="404"/>
        <v>0.99867359391021715</v>
      </c>
      <c r="I2151" s="4">
        <f t="shared" si="398"/>
        <v>14563.316872186706</v>
      </c>
      <c r="J2151" s="25">
        <f t="shared" si="405"/>
        <v>14897.287851623421</v>
      </c>
      <c r="K2151" s="15">
        <f t="shared" si="399"/>
        <v>14877.52799829578</v>
      </c>
      <c r="L2151" s="36">
        <f t="shared" si="400"/>
        <v>-333.52799829577998</v>
      </c>
      <c r="M2151" s="36">
        <f t="shared" si="401"/>
        <v>333.52799829577998</v>
      </c>
      <c r="N2151" s="36">
        <f t="shared" si="402"/>
        <v>2.2932343117146588E-2</v>
      </c>
      <c r="O2151" s="36">
        <f t="shared" si="403"/>
        <v>111240.92564718981</v>
      </c>
      <c r="P2151" s="35">
        <f t="shared" si="406"/>
        <v>111240.92564718981</v>
      </c>
    </row>
    <row r="2152" spans="1:16" x14ac:dyDescent="0.4">
      <c r="A2152" s="1">
        <v>2151</v>
      </c>
      <c r="B2152" s="21">
        <v>41964</v>
      </c>
      <c r="C2152" s="43">
        <v>3</v>
      </c>
      <c r="D2152" s="23">
        <v>17890</v>
      </c>
      <c r="E2152" s="25">
        <f t="shared" si="407"/>
        <v>16557.25</v>
      </c>
      <c r="F2152" s="25">
        <f t="shared" si="408"/>
        <v>16079.25</v>
      </c>
      <c r="G2152" s="25">
        <f t="shared" si="397"/>
        <v>1.1126140833683162</v>
      </c>
      <c r="H2152" s="25">
        <f t="shared" si="404"/>
        <v>1.0035496571909501</v>
      </c>
      <c r="I2152" s="4">
        <f t="shared" si="398"/>
        <v>17826.721250721315</v>
      </c>
      <c r="J2152" s="25">
        <f t="shared" si="405"/>
        <v>14897.45728950748</v>
      </c>
      <c r="K2152" s="15">
        <f t="shared" si="399"/>
        <v>14950.338155902053</v>
      </c>
      <c r="L2152" s="36">
        <f t="shared" si="400"/>
        <v>2939.6618440979473</v>
      </c>
      <c r="M2152" s="36">
        <f t="shared" si="401"/>
        <v>2939.6618440979473</v>
      </c>
      <c r="N2152" s="36">
        <f t="shared" si="402"/>
        <v>0.16431871683051691</v>
      </c>
      <c r="O2152" s="36">
        <f t="shared" si="403"/>
        <v>8641611.7576453444</v>
      </c>
      <c r="P2152" s="35">
        <f t="shared" si="406"/>
        <v>8641611.7576453444</v>
      </c>
    </row>
    <row r="2153" spans="1:16" x14ac:dyDescent="0.4">
      <c r="A2153" s="1">
        <v>2152</v>
      </c>
      <c r="B2153" s="21">
        <v>41965</v>
      </c>
      <c r="C2153" s="43">
        <v>4</v>
      </c>
      <c r="D2153" s="23">
        <v>15740</v>
      </c>
      <c r="E2153" s="25">
        <f t="shared" si="407"/>
        <v>15601.25</v>
      </c>
      <c r="F2153" s="25">
        <f t="shared" si="408"/>
        <v>16013</v>
      </c>
      <c r="G2153" s="25">
        <f t="shared" si="397"/>
        <v>0.98295135202647843</v>
      </c>
      <c r="H2153" s="25">
        <f t="shared" si="404"/>
        <v>1.0020806698719684</v>
      </c>
      <c r="I2153" s="4">
        <f t="shared" si="398"/>
        <v>15707.31825613504</v>
      </c>
      <c r="J2153" s="25">
        <f t="shared" si="405"/>
        <v>14897.62672739154</v>
      </c>
      <c r="K2153" s="15">
        <f t="shared" si="399"/>
        <v>14928.623770487055</v>
      </c>
      <c r="L2153" s="36">
        <f t="shared" si="400"/>
        <v>811.37622951294543</v>
      </c>
      <c r="M2153" s="36">
        <f t="shared" si="401"/>
        <v>811.37622951294543</v>
      </c>
      <c r="N2153" s="36">
        <f t="shared" si="402"/>
        <v>5.1548680401076581E-2</v>
      </c>
      <c r="O2153" s="36">
        <f t="shared" si="403"/>
        <v>658331.38581864384</v>
      </c>
      <c r="P2153" s="35">
        <f t="shared" si="406"/>
        <v>658331.38581864384</v>
      </c>
    </row>
    <row r="2154" spans="1:16" x14ac:dyDescent="0.4">
      <c r="A2154" s="1">
        <v>2153</v>
      </c>
      <c r="B2154" s="21">
        <v>41966</v>
      </c>
      <c r="C2154" s="43">
        <v>1</v>
      </c>
      <c r="D2154" s="23">
        <v>14231</v>
      </c>
      <c r="E2154" s="25">
        <f t="shared" si="407"/>
        <v>16424.75</v>
      </c>
      <c r="F2154" s="25">
        <f t="shared" si="408"/>
        <v>16474.375</v>
      </c>
      <c r="G2154" s="25">
        <f t="shared" si="397"/>
        <v>0.86382639705603403</v>
      </c>
      <c r="H2154" s="25">
        <f t="shared" si="404"/>
        <v>0.99569607902686397</v>
      </c>
      <c r="I2154" s="4">
        <f t="shared" si="398"/>
        <v>14292.513850118361</v>
      </c>
      <c r="J2154" s="25">
        <f t="shared" si="405"/>
        <v>14897.7961652756</v>
      </c>
      <c r="K2154" s="15">
        <f t="shared" si="399"/>
        <v>14833.677227906364</v>
      </c>
      <c r="L2154" s="36">
        <f t="shared" si="400"/>
        <v>-602.67722790636435</v>
      </c>
      <c r="M2154" s="36">
        <f t="shared" si="401"/>
        <v>602.67722790636435</v>
      </c>
      <c r="N2154" s="36">
        <f t="shared" si="402"/>
        <v>4.234960494036711E-2</v>
      </c>
      <c r="O2154" s="36">
        <f t="shared" si="403"/>
        <v>363219.84103689983</v>
      </c>
      <c r="P2154" s="35">
        <f t="shared" si="406"/>
        <v>363219.84103689983</v>
      </c>
    </row>
    <row r="2155" spans="1:16" x14ac:dyDescent="0.4">
      <c r="A2155" s="1">
        <v>2154</v>
      </c>
      <c r="B2155" s="21">
        <v>41967</v>
      </c>
      <c r="C2155" s="43">
        <v>2</v>
      </c>
      <c r="D2155" s="23">
        <v>17838</v>
      </c>
      <c r="E2155" s="25">
        <f t="shared" si="407"/>
        <v>16524</v>
      </c>
      <c r="F2155" s="25">
        <f t="shared" si="408"/>
        <v>16884.375</v>
      </c>
      <c r="G2155" s="25">
        <f t="shared" si="397"/>
        <v>1.0564797334813991</v>
      </c>
      <c r="H2155" s="25">
        <f t="shared" si="404"/>
        <v>0.99867359391021715</v>
      </c>
      <c r="I2155" s="4">
        <f t="shared" si="398"/>
        <v>17861.691856852754</v>
      </c>
      <c r="J2155" s="25">
        <f t="shared" si="405"/>
        <v>14897.965603159661</v>
      </c>
      <c r="K2155" s="15">
        <f t="shared" si="399"/>
        <v>14878.204850858254</v>
      </c>
      <c r="L2155" s="36">
        <f t="shared" si="400"/>
        <v>2959.7951491417462</v>
      </c>
      <c r="M2155" s="36">
        <f t="shared" si="401"/>
        <v>2959.7951491417462</v>
      </c>
      <c r="N2155" s="36">
        <f t="shared" si="402"/>
        <v>0.1659264014542968</v>
      </c>
      <c r="O2155" s="36">
        <f t="shared" si="403"/>
        <v>8760387.3248830121</v>
      </c>
      <c r="P2155" s="35">
        <f t="shared" si="406"/>
        <v>8760387.3248830121</v>
      </c>
    </row>
    <row r="2156" spans="1:16" x14ac:dyDescent="0.4">
      <c r="A2156" s="1">
        <v>2155</v>
      </c>
      <c r="B2156" s="21">
        <v>41968</v>
      </c>
      <c r="C2156" s="43">
        <v>3</v>
      </c>
      <c r="D2156" s="23">
        <v>18287</v>
      </c>
      <c r="E2156" s="25">
        <f t="shared" si="407"/>
        <v>17244.75</v>
      </c>
      <c r="F2156" s="25">
        <f t="shared" si="408"/>
        <v>17327.25</v>
      </c>
      <c r="G2156" s="25">
        <f t="shared" si="397"/>
        <v>1.0553896319381322</v>
      </c>
      <c r="H2156" s="25">
        <f t="shared" si="404"/>
        <v>1.0035496571909501</v>
      </c>
      <c r="I2156" s="4">
        <f t="shared" si="398"/>
        <v>18222.317021349394</v>
      </c>
      <c r="J2156" s="25">
        <f t="shared" si="405"/>
        <v>14898.135041043721</v>
      </c>
      <c r="K2156" s="15">
        <f t="shared" si="399"/>
        <v>14951.018313223907</v>
      </c>
      <c r="L2156" s="36">
        <f t="shared" si="400"/>
        <v>3335.9816867760928</v>
      </c>
      <c r="M2156" s="36">
        <f t="shared" si="401"/>
        <v>3335.9816867760928</v>
      </c>
      <c r="N2156" s="36">
        <f t="shared" si="402"/>
        <v>0.18242367183114194</v>
      </c>
      <c r="O2156" s="36">
        <f t="shared" si="403"/>
        <v>11128773.814505465</v>
      </c>
      <c r="P2156" s="35">
        <f t="shared" si="406"/>
        <v>11128773.814505465</v>
      </c>
    </row>
    <row r="2157" spans="1:16" x14ac:dyDescent="0.4">
      <c r="A2157" s="1">
        <v>2156</v>
      </c>
      <c r="B2157" s="21">
        <v>41969</v>
      </c>
      <c r="C2157" s="43">
        <v>4</v>
      </c>
      <c r="D2157" s="23">
        <v>18623</v>
      </c>
      <c r="E2157" s="25">
        <f t="shared" si="407"/>
        <v>17409.75</v>
      </c>
      <c r="F2157" s="25">
        <f t="shared" si="408"/>
        <v>16794.125</v>
      </c>
      <c r="G2157" s="25">
        <f t="shared" ref="G2157:G2220" si="409">D2157/F2157</f>
        <v>1.1088996896236034</v>
      </c>
      <c r="H2157" s="25">
        <f t="shared" si="404"/>
        <v>1.0020806698719684</v>
      </c>
      <c r="I2157" s="4">
        <f t="shared" ref="I2157:I2220" si="410">D2157/H2157</f>
        <v>18584.332140025595</v>
      </c>
      <c r="J2157" s="25">
        <f t="shared" si="405"/>
        <v>14898.304478927781</v>
      </c>
      <c r="K2157" s="15">
        <f t="shared" ref="K2157:K2220" si="411">H2157*J2157</f>
        <v>14929.302932200499</v>
      </c>
      <c r="L2157" s="36">
        <f t="shared" ref="L2157:L2220" si="412">D2157-K2157</f>
        <v>3693.6970677995014</v>
      </c>
      <c r="M2157" s="36">
        <f t="shared" ref="M2157:M2220" si="413">ABS(L2157)</f>
        <v>3693.6970677995014</v>
      </c>
      <c r="N2157" s="36">
        <f t="shared" ref="N2157:N2220" si="414">M2157/D2157</f>
        <v>0.19834060397355427</v>
      </c>
      <c r="O2157" s="36">
        <f t="shared" ref="O2157:O2220" si="415">L2157^2</f>
        <v>13643398.028670635</v>
      </c>
      <c r="P2157" s="35">
        <f t="shared" si="406"/>
        <v>13643398.028670635</v>
      </c>
    </row>
    <row r="2158" spans="1:16" x14ac:dyDescent="0.4">
      <c r="A2158" s="1">
        <v>2157</v>
      </c>
      <c r="B2158" s="21">
        <v>41970</v>
      </c>
      <c r="C2158" s="43">
        <v>1</v>
      </c>
      <c r="D2158" s="23">
        <v>14891</v>
      </c>
      <c r="E2158" s="25">
        <f t="shared" si="407"/>
        <v>16178.5</v>
      </c>
      <c r="F2158" s="25">
        <f t="shared" si="408"/>
        <v>15482.75</v>
      </c>
      <c r="G2158" s="25">
        <f t="shared" si="409"/>
        <v>0.96178004553454655</v>
      </c>
      <c r="H2158" s="25">
        <f t="shared" si="404"/>
        <v>0.99569607902686397</v>
      </c>
      <c r="I2158" s="4">
        <f t="shared" si="410"/>
        <v>14955.366716471965</v>
      </c>
      <c r="J2158" s="25">
        <f t="shared" si="405"/>
        <v>14898.473916811841</v>
      </c>
      <c r="K2158" s="15">
        <f t="shared" si="411"/>
        <v>14834.352062453554</v>
      </c>
      <c r="L2158" s="36">
        <f t="shared" si="412"/>
        <v>56.647937546445974</v>
      </c>
      <c r="M2158" s="36">
        <f t="shared" si="413"/>
        <v>56.647937546445974</v>
      </c>
      <c r="N2158" s="36">
        <f t="shared" si="414"/>
        <v>3.8041728256293047E-3</v>
      </c>
      <c r="O2158" s="36">
        <f t="shared" si="415"/>
        <v>3208.9888282660436</v>
      </c>
      <c r="P2158" s="35">
        <f t="shared" si="406"/>
        <v>3208.9888282660436</v>
      </c>
    </row>
    <row r="2159" spans="1:16" x14ac:dyDescent="0.4">
      <c r="A2159" s="1">
        <v>2158</v>
      </c>
      <c r="B2159" s="21">
        <v>41971</v>
      </c>
      <c r="C2159" s="43">
        <v>2</v>
      </c>
      <c r="D2159" s="23">
        <v>12913</v>
      </c>
      <c r="E2159" s="25">
        <f t="shared" si="407"/>
        <v>14787</v>
      </c>
      <c r="F2159" s="25">
        <f t="shared" si="408"/>
        <v>14084.75</v>
      </c>
      <c r="G2159" s="25">
        <f t="shared" si="409"/>
        <v>0.91680718507605741</v>
      </c>
      <c r="H2159" s="25">
        <f t="shared" si="404"/>
        <v>0.99867359391021715</v>
      </c>
      <c r="I2159" s="4">
        <f t="shared" si="410"/>
        <v>12930.150630538155</v>
      </c>
      <c r="J2159" s="25">
        <f t="shared" si="405"/>
        <v>14898.643354695902</v>
      </c>
      <c r="K2159" s="15">
        <f t="shared" si="411"/>
        <v>14878.88170342073</v>
      </c>
      <c r="L2159" s="36">
        <f t="shared" si="412"/>
        <v>-1965.8817034207295</v>
      </c>
      <c r="M2159" s="36">
        <f t="shared" si="413"/>
        <v>1965.8817034207295</v>
      </c>
      <c r="N2159" s="36">
        <f t="shared" si="414"/>
        <v>0.15224050982891113</v>
      </c>
      <c r="O2159" s="36">
        <f t="shared" si="415"/>
        <v>3864690.871844389</v>
      </c>
      <c r="P2159" s="35">
        <f t="shared" si="406"/>
        <v>3864690.871844389</v>
      </c>
    </row>
    <row r="2160" spans="1:16" x14ac:dyDescent="0.4">
      <c r="A2160" s="1">
        <v>2159</v>
      </c>
      <c r="B2160" s="21">
        <v>41972</v>
      </c>
      <c r="C2160" s="43">
        <v>3</v>
      </c>
      <c r="D2160" s="23">
        <v>12721</v>
      </c>
      <c r="E2160" s="25">
        <f t="shared" si="407"/>
        <v>13382.5</v>
      </c>
      <c r="F2160" s="25">
        <f t="shared" si="408"/>
        <v>13685.625</v>
      </c>
      <c r="G2160" s="25">
        <f t="shared" si="409"/>
        <v>0.92951545873863994</v>
      </c>
      <c r="H2160" s="25">
        <f t="shared" si="404"/>
        <v>1.0035496571909501</v>
      </c>
      <c r="I2160" s="4">
        <f t="shared" si="410"/>
        <v>12676.004529369806</v>
      </c>
      <c r="J2160" s="25">
        <f t="shared" si="405"/>
        <v>14898.812792579962</v>
      </c>
      <c r="K2160" s="15">
        <f t="shared" si="411"/>
        <v>14951.698470545763</v>
      </c>
      <c r="L2160" s="36">
        <f t="shared" si="412"/>
        <v>-2230.6984705457635</v>
      </c>
      <c r="M2160" s="36">
        <f t="shared" si="413"/>
        <v>2230.6984705457635</v>
      </c>
      <c r="N2160" s="36">
        <f t="shared" si="414"/>
        <v>0.17535559079834631</v>
      </c>
      <c r="O2160" s="36">
        <f t="shared" si="415"/>
        <v>4976015.6664952086</v>
      </c>
      <c r="P2160" s="35">
        <f t="shared" si="406"/>
        <v>4976015.6664952086</v>
      </c>
    </row>
    <row r="2161" spans="1:16" x14ac:dyDescent="0.4">
      <c r="A2161" s="1">
        <v>2160</v>
      </c>
      <c r="B2161" s="21">
        <v>41973</v>
      </c>
      <c r="C2161" s="43">
        <v>4</v>
      </c>
      <c r="D2161" s="23">
        <v>13005</v>
      </c>
      <c r="E2161" s="25">
        <f t="shared" si="407"/>
        <v>13988.75</v>
      </c>
      <c r="F2161" s="25">
        <f t="shared" si="408"/>
        <v>14765.625</v>
      </c>
      <c r="G2161" s="25">
        <f t="shared" si="409"/>
        <v>0.88076190476190475</v>
      </c>
      <c r="H2161" s="25">
        <f t="shared" si="404"/>
        <v>1.0020806698719684</v>
      </c>
      <c r="I2161" s="4">
        <f t="shared" si="410"/>
        <v>12977.99707249277</v>
      </c>
      <c r="J2161" s="25">
        <f t="shared" si="405"/>
        <v>14898.982230464022</v>
      </c>
      <c r="K2161" s="15">
        <f t="shared" si="411"/>
        <v>14929.982093913941</v>
      </c>
      <c r="L2161" s="36">
        <f t="shared" si="412"/>
        <v>-1924.9820939139408</v>
      </c>
      <c r="M2161" s="36">
        <f t="shared" si="413"/>
        <v>1924.9820939139408</v>
      </c>
      <c r="N2161" s="36">
        <f t="shared" si="414"/>
        <v>0.14801861544897663</v>
      </c>
      <c r="O2161" s="36">
        <f t="shared" si="415"/>
        <v>3705556.0618893001</v>
      </c>
      <c r="P2161" s="35">
        <f t="shared" si="406"/>
        <v>3705556.0618893001</v>
      </c>
    </row>
    <row r="2162" spans="1:16" x14ac:dyDescent="0.4">
      <c r="A2162" s="1">
        <v>2161</v>
      </c>
      <c r="B2162" s="21">
        <v>41974</v>
      </c>
      <c r="C2162" s="43">
        <v>1</v>
      </c>
      <c r="D2162" s="23">
        <v>17316</v>
      </c>
      <c r="E2162" s="25">
        <f t="shared" si="407"/>
        <v>15542.5</v>
      </c>
      <c r="F2162" s="25">
        <f t="shared" si="408"/>
        <v>16002.625</v>
      </c>
      <c r="G2162" s="25">
        <f t="shared" si="409"/>
        <v>1.0820724724849828</v>
      </c>
      <c r="H2162" s="25">
        <f t="shared" si="404"/>
        <v>0.99569607902686397</v>
      </c>
      <c r="I2162" s="4">
        <f t="shared" si="410"/>
        <v>17390.848839059065</v>
      </c>
      <c r="J2162" s="25">
        <f t="shared" si="405"/>
        <v>14899.15166834808</v>
      </c>
      <c r="K2162" s="15">
        <f t="shared" si="411"/>
        <v>14835.026897000742</v>
      </c>
      <c r="L2162" s="36">
        <f t="shared" si="412"/>
        <v>2480.9731029992581</v>
      </c>
      <c r="M2162" s="36">
        <f t="shared" si="413"/>
        <v>2480.9731029992581</v>
      </c>
      <c r="N2162" s="36">
        <f t="shared" si="414"/>
        <v>0.14327633997454714</v>
      </c>
      <c r="O2162" s="36">
        <f t="shared" si="415"/>
        <v>6155227.5378057677</v>
      </c>
      <c r="P2162" s="35">
        <f t="shared" si="406"/>
        <v>6155227.5378057677</v>
      </c>
    </row>
    <row r="2163" spans="1:16" x14ac:dyDescent="0.4">
      <c r="A2163" s="1">
        <v>2162</v>
      </c>
      <c r="B2163" s="21">
        <v>41975</v>
      </c>
      <c r="C2163" s="43">
        <v>2</v>
      </c>
      <c r="D2163" s="23">
        <v>19128</v>
      </c>
      <c r="E2163" s="25">
        <f t="shared" si="407"/>
        <v>16462.75</v>
      </c>
      <c r="F2163" s="25">
        <f t="shared" si="408"/>
        <v>16460.875</v>
      </c>
      <c r="G2163" s="25">
        <f t="shared" si="409"/>
        <v>1.1620281424893877</v>
      </c>
      <c r="H2163" s="25">
        <f t="shared" si="404"/>
        <v>0.99867359391021715</v>
      </c>
      <c r="I2163" s="4">
        <f t="shared" si="410"/>
        <v>19153.405193288458</v>
      </c>
      <c r="J2163" s="25">
        <f t="shared" si="405"/>
        <v>14899.321106232141</v>
      </c>
      <c r="K2163" s="15">
        <f t="shared" si="411"/>
        <v>14879.558555983203</v>
      </c>
      <c r="L2163" s="36">
        <f t="shared" si="412"/>
        <v>4248.4414440167966</v>
      </c>
      <c r="M2163" s="36">
        <f t="shared" si="413"/>
        <v>4248.4414440167966</v>
      </c>
      <c r="N2163" s="36">
        <f t="shared" si="414"/>
        <v>0.22210588895947284</v>
      </c>
      <c r="O2163" s="36">
        <f t="shared" si="415"/>
        <v>18049254.703239523</v>
      </c>
      <c r="P2163" s="35">
        <f t="shared" si="406"/>
        <v>18049254.703239523</v>
      </c>
    </row>
    <row r="2164" spans="1:16" x14ac:dyDescent="0.4">
      <c r="A2164" s="1">
        <v>2163</v>
      </c>
      <c r="B2164" s="21">
        <v>41976</v>
      </c>
      <c r="C2164" s="43">
        <v>3</v>
      </c>
      <c r="D2164" s="23">
        <v>16402</v>
      </c>
      <c r="E2164" s="25">
        <f t="shared" si="407"/>
        <v>16459</v>
      </c>
      <c r="F2164" s="25">
        <f t="shared" si="408"/>
        <v>16458.75</v>
      </c>
      <c r="G2164" s="25">
        <f t="shared" si="409"/>
        <v>0.99655198602567019</v>
      </c>
      <c r="H2164" s="25">
        <f t="shared" si="404"/>
        <v>1.0035496571909501</v>
      </c>
      <c r="I2164" s="4">
        <f t="shared" si="410"/>
        <v>16343.984458039742</v>
      </c>
      <c r="J2164" s="25">
        <f t="shared" si="405"/>
        <v>14899.490544116201</v>
      </c>
      <c r="K2164" s="15">
        <f t="shared" si="411"/>
        <v>14952.378627867616</v>
      </c>
      <c r="L2164" s="36">
        <f t="shared" si="412"/>
        <v>1449.6213721323838</v>
      </c>
      <c r="M2164" s="36">
        <f t="shared" si="413"/>
        <v>1449.6213721323838</v>
      </c>
      <c r="N2164" s="36">
        <f t="shared" si="414"/>
        <v>8.8380768938689416E-2</v>
      </c>
      <c r="O2164" s="36">
        <f t="shared" si="415"/>
        <v>2101402.1225429755</v>
      </c>
      <c r="P2164" s="35">
        <f t="shared" si="406"/>
        <v>2101402.1225429755</v>
      </c>
    </row>
    <row r="2165" spans="1:16" x14ac:dyDescent="0.4">
      <c r="A2165" s="1">
        <v>2164</v>
      </c>
      <c r="B2165" s="21">
        <v>41977</v>
      </c>
      <c r="C2165" s="43">
        <v>4</v>
      </c>
      <c r="D2165" s="23">
        <v>12990</v>
      </c>
      <c r="E2165" s="25">
        <f t="shared" si="407"/>
        <v>16458.5</v>
      </c>
      <c r="F2165" s="25">
        <f t="shared" si="408"/>
        <v>15751.125</v>
      </c>
      <c r="G2165" s="25">
        <f t="shared" si="409"/>
        <v>0.82470299740494724</v>
      </c>
      <c r="H2165" s="25">
        <f t="shared" si="404"/>
        <v>1.0020806698719684</v>
      </c>
      <c r="I2165" s="4">
        <f t="shared" si="410"/>
        <v>12963.028217737876</v>
      </c>
      <c r="J2165" s="25">
        <f t="shared" si="405"/>
        <v>14899.659982000261</v>
      </c>
      <c r="K2165" s="15">
        <f t="shared" si="411"/>
        <v>14930.661255627383</v>
      </c>
      <c r="L2165" s="36">
        <f t="shared" si="412"/>
        <v>-1940.6612556273831</v>
      </c>
      <c r="M2165" s="36">
        <f t="shared" si="413"/>
        <v>1940.6612556273831</v>
      </c>
      <c r="N2165" s="36">
        <f t="shared" si="414"/>
        <v>0.14939655547554911</v>
      </c>
      <c r="O2165" s="36">
        <f t="shared" si="415"/>
        <v>3766166.1090932512</v>
      </c>
      <c r="P2165" s="35">
        <f t="shared" si="406"/>
        <v>3766166.1090932512</v>
      </c>
    </row>
    <row r="2166" spans="1:16" x14ac:dyDescent="0.4">
      <c r="A2166" s="1">
        <v>2165</v>
      </c>
      <c r="B2166" s="21">
        <v>41978</v>
      </c>
      <c r="C2166" s="43">
        <v>1</v>
      </c>
      <c r="D2166" s="23">
        <v>17314</v>
      </c>
      <c r="E2166" s="25">
        <f t="shared" si="407"/>
        <v>15043.75</v>
      </c>
      <c r="F2166" s="25">
        <f t="shared" si="408"/>
        <v>14657.25</v>
      </c>
      <c r="G2166" s="25">
        <f t="shared" si="409"/>
        <v>1.181258421600232</v>
      </c>
      <c r="H2166" s="25">
        <f t="shared" si="404"/>
        <v>0.99569607902686397</v>
      </c>
      <c r="I2166" s="4">
        <f t="shared" si="410"/>
        <v>17388.84019400951</v>
      </c>
      <c r="J2166" s="25">
        <f t="shared" si="405"/>
        <v>14899.829419884321</v>
      </c>
      <c r="K2166" s="15">
        <f t="shared" si="411"/>
        <v>14835.701731547932</v>
      </c>
      <c r="L2166" s="36">
        <f t="shared" si="412"/>
        <v>2478.2982684520684</v>
      </c>
      <c r="M2166" s="36">
        <f t="shared" si="413"/>
        <v>2478.2982684520684</v>
      </c>
      <c r="N2166" s="36">
        <f t="shared" si="414"/>
        <v>0.14313840062677996</v>
      </c>
      <c r="O2166" s="36">
        <f t="shared" si="415"/>
        <v>6141962.307412521</v>
      </c>
      <c r="P2166" s="35">
        <f t="shared" si="406"/>
        <v>6141962.307412521</v>
      </c>
    </row>
    <row r="2167" spans="1:16" x14ac:dyDescent="0.4">
      <c r="A2167" s="1">
        <v>2166</v>
      </c>
      <c r="B2167" s="21">
        <v>41979</v>
      </c>
      <c r="C2167" s="43">
        <v>2</v>
      </c>
      <c r="D2167" s="23">
        <v>13469</v>
      </c>
      <c r="E2167" s="25">
        <f t="shared" si="407"/>
        <v>14270.75</v>
      </c>
      <c r="F2167" s="25">
        <f t="shared" si="408"/>
        <v>14690.375</v>
      </c>
      <c r="G2167" s="25">
        <f t="shared" si="409"/>
        <v>0.91685882763373983</v>
      </c>
      <c r="H2167" s="25">
        <f t="shared" si="404"/>
        <v>0.99867359391021715</v>
      </c>
      <c r="I2167" s="4">
        <f t="shared" si="410"/>
        <v>13486.889091823621</v>
      </c>
      <c r="J2167" s="25">
        <f t="shared" si="405"/>
        <v>14899.998857768382</v>
      </c>
      <c r="K2167" s="15">
        <f t="shared" si="411"/>
        <v>14880.235408545681</v>
      </c>
      <c r="L2167" s="36">
        <f t="shared" si="412"/>
        <v>-1411.2354085456809</v>
      </c>
      <c r="M2167" s="36">
        <f t="shared" si="413"/>
        <v>1411.2354085456809</v>
      </c>
      <c r="N2167" s="36">
        <f t="shared" si="414"/>
        <v>0.10477655420192152</v>
      </c>
      <c r="O2167" s="36">
        <f t="shared" si="415"/>
        <v>1991585.378333095</v>
      </c>
      <c r="P2167" s="35">
        <f t="shared" si="406"/>
        <v>1991585.378333095</v>
      </c>
    </row>
    <row r="2168" spans="1:16" x14ac:dyDescent="0.4">
      <c r="A2168" s="1">
        <v>2167</v>
      </c>
      <c r="B2168" s="21">
        <v>41980</v>
      </c>
      <c r="C2168" s="43">
        <v>3</v>
      </c>
      <c r="D2168" s="23">
        <v>13310</v>
      </c>
      <c r="E2168" s="25">
        <f t="shared" si="407"/>
        <v>15110</v>
      </c>
      <c r="F2168" s="25">
        <f t="shared" si="408"/>
        <v>14327.25</v>
      </c>
      <c r="G2168" s="25">
        <f t="shared" si="409"/>
        <v>0.92899893559475821</v>
      </c>
      <c r="H2168" s="25">
        <f t="shared" si="404"/>
        <v>1.0035496571909501</v>
      </c>
      <c r="I2168" s="4">
        <f t="shared" si="410"/>
        <v>13262.921176472928</v>
      </c>
      <c r="J2168" s="25">
        <f t="shared" si="405"/>
        <v>14900.168295652442</v>
      </c>
      <c r="K2168" s="15">
        <f t="shared" si="411"/>
        <v>14953.058785189472</v>
      </c>
      <c r="L2168" s="36">
        <f t="shared" si="412"/>
        <v>-1643.0587851894725</v>
      </c>
      <c r="M2168" s="36">
        <f t="shared" si="413"/>
        <v>1643.0587851894725</v>
      </c>
      <c r="N2168" s="36">
        <f t="shared" si="414"/>
        <v>0.12344543840642168</v>
      </c>
      <c r="O2168" s="36">
        <f t="shared" si="415"/>
        <v>2699642.1715883049</v>
      </c>
      <c r="P2168" s="35">
        <f t="shared" si="406"/>
        <v>2699642.1715883049</v>
      </c>
    </row>
    <row r="2169" spans="1:16" x14ac:dyDescent="0.4">
      <c r="A2169" s="1">
        <v>2168</v>
      </c>
      <c r="B2169" s="21">
        <v>41981</v>
      </c>
      <c r="C2169" s="43">
        <v>4</v>
      </c>
      <c r="D2169" s="23">
        <v>16347</v>
      </c>
      <c r="E2169" s="25">
        <f t="shared" si="407"/>
        <v>13544.5</v>
      </c>
      <c r="F2169" s="25">
        <f t="shared" si="408"/>
        <v>13689.5</v>
      </c>
      <c r="G2169" s="25">
        <f t="shared" si="409"/>
        <v>1.194126885569232</v>
      </c>
      <c r="H2169" s="25">
        <f t="shared" si="404"/>
        <v>1.0020806698719684</v>
      </c>
      <c r="I2169" s="4">
        <f t="shared" si="410"/>
        <v>16313.057911883068</v>
      </c>
      <c r="J2169" s="25">
        <f t="shared" si="405"/>
        <v>14900.337733536502</v>
      </c>
      <c r="K2169" s="15">
        <f t="shared" si="411"/>
        <v>14931.340417340825</v>
      </c>
      <c r="L2169" s="36">
        <f t="shared" si="412"/>
        <v>1415.6595826591747</v>
      </c>
      <c r="M2169" s="36">
        <f t="shared" si="413"/>
        <v>1415.6595826591747</v>
      </c>
      <c r="N2169" s="36">
        <f t="shared" si="414"/>
        <v>8.6600573968261749E-2</v>
      </c>
      <c r="O2169" s="36">
        <f t="shared" si="415"/>
        <v>2004092.0539747486</v>
      </c>
      <c r="P2169" s="35">
        <f t="shared" si="406"/>
        <v>2004092.0539747486</v>
      </c>
    </row>
    <row r="2170" spans="1:16" x14ac:dyDescent="0.4">
      <c r="A2170" s="1">
        <v>2169</v>
      </c>
      <c r="B2170" s="21">
        <v>41982</v>
      </c>
      <c r="C2170" s="43">
        <v>1</v>
      </c>
      <c r="D2170" s="23">
        <v>11052</v>
      </c>
      <c r="E2170" s="25">
        <f t="shared" si="407"/>
        <v>13834.5</v>
      </c>
      <c r="F2170" s="25">
        <f t="shared" si="408"/>
        <v>13801</v>
      </c>
      <c r="G2170" s="25">
        <f t="shared" si="409"/>
        <v>0.80081153539598582</v>
      </c>
      <c r="H2170" s="25">
        <f t="shared" si="404"/>
        <v>0.99569607902686397</v>
      </c>
      <c r="I2170" s="4">
        <f t="shared" si="410"/>
        <v>11099.772543848509</v>
      </c>
      <c r="J2170" s="25">
        <f t="shared" si="405"/>
        <v>14900.507171420562</v>
      </c>
      <c r="K2170" s="15">
        <f t="shared" si="411"/>
        <v>14836.376566095121</v>
      </c>
      <c r="L2170" s="36">
        <f t="shared" si="412"/>
        <v>-3784.3765660951212</v>
      </c>
      <c r="M2170" s="36">
        <f t="shared" si="413"/>
        <v>3784.3765660951212</v>
      </c>
      <c r="N2170" s="36">
        <f t="shared" si="414"/>
        <v>0.34241554163003268</v>
      </c>
      <c r="O2170" s="36">
        <f t="shared" si="415"/>
        <v>14321505.994009901</v>
      </c>
      <c r="P2170" s="35">
        <f t="shared" si="406"/>
        <v>14321505.994009901</v>
      </c>
    </row>
    <row r="2171" spans="1:16" x14ac:dyDescent="0.4">
      <c r="A2171" s="1">
        <v>2170</v>
      </c>
      <c r="B2171" s="21">
        <v>41983</v>
      </c>
      <c r="C2171" s="43">
        <v>2</v>
      </c>
      <c r="D2171" s="23">
        <v>14629</v>
      </c>
      <c r="E2171" s="25">
        <f t="shared" si="407"/>
        <v>13767.5</v>
      </c>
      <c r="F2171" s="25">
        <f t="shared" si="408"/>
        <v>13929.5</v>
      </c>
      <c r="G2171" s="25">
        <f t="shared" si="409"/>
        <v>1.0502171650095122</v>
      </c>
      <c r="H2171" s="25">
        <f t="shared" si="404"/>
        <v>0.99867359391021715</v>
      </c>
      <c r="I2171" s="4">
        <f t="shared" si="410"/>
        <v>14648.429766447973</v>
      </c>
      <c r="J2171" s="25">
        <f t="shared" si="405"/>
        <v>14900.676609304623</v>
      </c>
      <c r="K2171" s="15">
        <f t="shared" si="411"/>
        <v>14880.912261108157</v>
      </c>
      <c r="L2171" s="36">
        <f t="shared" si="412"/>
        <v>-251.9122611081566</v>
      </c>
      <c r="M2171" s="36">
        <f t="shared" si="413"/>
        <v>251.9122611081566</v>
      </c>
      <c r="N2171" s="36">
        <f t="shared" si="414"/>
        <v>1.7220060230238334E-2</v>
      </c>
      <c r="O2171" s="36">
        <f t="shared" si="415"/>
        <v>63459.787296624068</v>
      </c>
      <c r="P2171" s="35">
        <f t="shared" si="406"/>
        <v>63459.787296624068</v>
      </c>
    </row>
    <row r="2172" spans="1:16" x14ac:dyDescent="0.4">
      <c r="A2172" s="1">
        <v>2171</v>
      </c>
      <c r="B2172" s="21">
        <v>41984</v>
      </c>
      <c r="C2172" s="43">
        <v>3</v>
      </c>
      <c r="D2172" s="23">
        <v>13042</v>
      </c>
      <c r="E2172" s="25">
        <f t="shared" si="407"/>
        <v>14091.5</v>
      </c>
      <c r="F2172" s="25">
        <f t="shared" si="408"/>
        <v>14853.25</v>
      </c>
      <c r="G2172" s="25">
        <f t="shared" si="409"/>
        <v>0.87805699089424871</v>
      </c>
      <c r="H2172" s="25">
        <f t="shared" si="404"/>
        <v>1.0035496571909501</v>
      </c>
      <c r="I2172" s="4">
        <f t="shared" si="410"/>
        <v>12995.869119726516</v>
      </c>
      <c r="J2172" s="25">
        <f t="shared" si="405"/>
        <v>14900.846047188681</v>
      </c>
      <c r="K2172" s="15">
        <f t="shared" si="411"/>
        <v>14953.738942511325</v>
      </c>
      <c r="L2172" s="36">
        <f t="shared" si="412"/>
        <v>-1911.7389425113251</v>
      </c>
      <c r="M2172" s="36">
        <f t="shared" si="413"/>
        <v>1911.7389425113251</v>
      </c>
      <c r="N2172" s="36">
        <f t="shared" si="414"/>
        <v>0.14658326502923824</v>
      </c>
      <c r="O2172" s="36">
        <f t="shared" si="415"/>
        <v>3654745.78431432</v>
      </c>
      <c r="P2172" s="35">
        <f t="shared" si="406"/>
        <v>3654745.78431432</v>
      </c>
    </row>
    <row r="2173" spans="1:16" x14ac:dyDescent="0.4">
      <c r="A2173" s="1">
        <v>2172</v>
      </c>
      <c r="B2173" s="21">
        <v>41985</v>
      </c>
      <c r="C2173" s="43">
        <v>4</v>
      </c>
      <c r="D2173" s="23">
        <v>17643</v>
      </c>
      <c r="E2173" s="25">
        <f t="shared" si="407"/>
        <v>15615</v>
      </c>
      <c r="F2173" s="25">
        <f t="shared" si="408"/>
        <v>15528.375</v>
      </c>
      <c r="G2173" s="25">
        <f t="shared" si="409"/>
        <v>1.1361781255282668</v>
      </c>
      <c r="H2173" s="25">
        <f t="shared" si="404"/>
        <v>1.0020806698719684</v>
      </c>
      <c r="I2173" s="4">
        <f t="shared" si="410"/>
        <v>17606.366962705877</v>
      </c>
      <c r="J2173" s="25">
        <f t="shared" si="405"/>
        <v>14901.015485072741</v>
      </c>
      <c r="K2173" s="15">
        <f t="shared" si="411"/>
        <v>14932.019579054268</v>
      </c>
      <c r="L2173" s="36">
        <f t="shared" si="412"/>
        <v>2710.9804209457325</v>
      </c>
      <c r="M2173" s="36">
        <f t="shared" si="413"/>
        <v>2710.9804209457325</v>
      </c>
      <c r="N2173" s="36">
        <f t="shared" si="414"/>
        <v>0.15365756509356301</v>
      </c>
      <c r="O2173" s="36">
        <f t="shared" si="415"/>
        <v>7349414.8427511007</v>
      </c>
      <c r="P2173" s="35">
        <f t="shared" si="406"/>
        <v>7349414.8427511007</v>
      </c>
    </row>
    <row r="2174" spans="1:16" x14ac:dyDescent="0.4">
      <c r="A2174" s="1">
        <v>2173</v>
      </c>
      <c r="B2174" s="21">
        <v>41986</v>
      </c>
      <c r="C2174" s="43">
        <v>1</v>
      </c>
      <c r="D2174" s="23">
        <v>17146</v>
      </c>
      <c r="E2174" s="25">
        <f t="shared" si="407"/>
        <v>15441.75</v>
      </c>
      <c r="F2174" s="25">
        <f t="shared" si="408"/>
        <v>15987</v>
      </c>
      <c r="G2174" s="25">
        <f t="shared" si="409"/>
        <v>1.0724964033277038</v>
      </c>
      <c r="H2174" s="25">
        <f t="shared" si="404"/>
        <v>0.99569607902686397</v>
      </c>
      <c r="I2174" s="4">
        <f t="shared" si="410"/>
        <v>17220.114009846773</v>
      </c>
      <c r="J2174" s="25">
        <f t="shared" si="405"/>
        <v>14901.184922956802</v>
      </c>
      <c r="K2174" s="15">
        <f t="shared" si="411"/>
        <v>14837.051400642309</v>
      </c>
      <c r="L2174" s="36">
        <f t="shared" si="412"/>
        <v>2308.9485993576909</v>
      </c>
      <c r="M2174" s="36">
        <f t="shared" si="413"/>
        <v>2308.9485993576909</v>
      </c>
      <c r="N2174" s="36">
        <f t="shared" si="414"/>
        <v>0.1346639798995504</v>
      </c>
      <c r="O2174" s="36">
        <f t="shared" si="415"/>
        <v>5331243.634475843</v>
      </c>
      <c r="P2174" s="35">
        <f t="shared" si="406"/>
        <v>5331243.634475843</v>
      </c>
    </row>
    <row r="2175" spans="1:16" x14ac:dyDescent="0.4">
      <c r="A2175" s="1">
        <v>2174</v>
      </c>
      <c r="B2175" s="21">
        <v>41987</v>
      </c>
      <c r="C2175" s="43">
        <v>2</v>
      </c>
      <c r="D2175" s="23">
        <v>13936</v>
      </c>
      <c r="E2175" s="25">
        <f t="shared" si="407"/>
        <v>16532.25</v>
      </c>
      <c r="F2175" s="25">
        <f t="shared" si="408"/>
        <v>16757.75</v>
      </c>
      <c r="G2175" s="25">
        <f t="shared" si="409"/>
        <v>0.83161522280735778</v>
      </c>
      <c r="H2175" s="25">
        <f t="shared" si="404"/>
        <v>0.99867359391021715</v>
      </c>
      <c r="I2175" s="4">
        <f t="shared" si="410"/>
        <v>13954.509346176701</v>
      </c>
      <c r="J2175" s="25">
        <f t="shared" si="405"/>
        <v>14901.354360840862</v>
      </c>
      <c r="K2175" s="15">
        <f t="shared" si="411"/>
        <v>14881.58911367063</v>
      </c>
      <c r="L2175" s="36">
        <f t="shared" si="412"/>
        <v>-945.58911367063047</v>
      </c>
      <c r="M2175" s="36">
        <f t="shared" si="413"/>
        <v>945.58911367063047</v>
      </c>
      <c r="N2175" s="36">
        <f t="shared" si="414"/>
        <v>6.7852261313908618E-2</v>
      </c>
      <c r="O2175" s="36">
        <f t="shared" si="415"/>
        <v>894138.77189240849</v>
      </c>
      <c r="P2175" s="35">
        <f t="shared" si="406"/>
        <v>894138.77189240849</v>
      </c>
    </row>
    <row r="2176" spans="1:16" x14ac:dyDescent="0.4">
      <c r="A2176" s="1">
        <v>2175</v>
      </c>
      <c r="B2176" s="21">
        <v>41988</v>
      </c>
      <c r="C2176" s="43">
        <v>3</v>
      </c>
      <c r="D2176" s="23">
        <v>17404</v>
      </c>
      <c r="E2176" s="25">
        <f t="shared" si="407"/>
        <v>16983.25</v>
      </c>
      <c r="F2176" s="25">
        <f t="shared" si="408"/>
        <v>17018.25</v>
      </c>
      <c r="G2176" s="25">
        <f t="shared" si="409"/>
        <v>1.0226668429480117</v>
      </c>
      <c r="H2176" s="25">
        <f t="shared" si="404"/>
        <v>1.0035496571909501</v>
      </c>
      <c r="I2176" s="4">
        <f t="shared" si="410"/>
        <v>17342.440282143863</v>
      </c>
      <c r="J2176" s="25">
        <f t="shared" si="405"/>
        <v>14901.523798724922</v>
      </c>
      <c r="K2176" s="15">
        <f t="shared" si="411"/>
        <v>14954.41909983318</v>
      </c>
      <c r="L2176" s="36">
        <f t="shared" si="412"/>
        <v>2449.5809001668204</v>
      </c>
      <c r="M2176" s="36">
        <f t="shared" si="413"/>
        <v>2449.5809001668204</v>
      </c>
      <c r="N2176" s="36">
        <f t="shared" si="414"/>
        <v>0.14074815560599979</v>
      </c>
      <c r="O2176" s="36">
        <f t="shared" si="415"/>
        <v>6000446.5864620898</v>
      </c>
      <c r="P2176" s="35">
        <f t="shared" si="406"/>
        <v>6000446.5864620898</v>
      </c>
    </row>
    <row r="2177" spans="1:16" x14ac:dyDescent="0.4">
      <c r="A2177" s="1">
        <v>2176</v>
      </c>
      <c r="B2177" s="21">
        <v>41989</v>
      </c>
      <c r="C2177" s="43">
        <v>4</v>
      </c>
      <c r="D2177" s="23">
        <v>19447</v>
      </c>
      <c r="E2177" s="25">
        <f t="shared" si="407"/>
        <v>17053.25</v>
      </c>
      <c r="F2177" s="25">
        <f t="shared" si="408"/>
        <v>17094.625</v>
      </c>
      <c r="G2177" s="25">
        <f t="shared" si="409"/>
        <v>1.1376090437783806</v>
      </c>
      <c r="H2177" s="25">
        <f t="shared" si="404"/>
        <v>1.0020806698719684</v>
      </c>
      <c r="I2177" s="4">
        <f t="shared" si="410"/>
        <v>19406.621227894419</v>
      </c>
      <c r="J2177" s="25">
        <f t="shared" si="405"/>
        <v>14901.693236608982</v>
      </c>
      <c r="K2177" s="15">
        <f t="shared" si="411"/>
        <v>14932.69874076771</v>
      </c>
      <c r="L2177" s="36">
        <f t="shared" si="412"/>
        <v>4514.3012592322902</v>
      </c>
      <c r="M2177" s="36">
        <f t="shared" si="413"/>
        <v>4514.3012592322902</v>
      </c>
      <c r="N2177" s="36">
        <f t="shared" si="414"/>
        <v>0.23213355577890113</v>
      </c>
      <c r="O2177" s="36">
        <f t="shared" si="415"/>
        <v>20378915.859106243</v>
      </c>
      <c r="P2177" s="35">
        <f t="shared" si="406"/>
        <v>20378915.859106243</v>
      </c>
    </row>
    <row r="2178" spans="1:16" x14ac:dyDescent="0.4">
      <c r="A2178" s="1">
        <v>2177</v>
      </c>
      <c r="B2178" s="21">
        <v>41990</v>
      </c>
      <c r="C2178" s="43">
        <v>1</v>
      </c>
      <c r="D2178" s="23">
        <v>17426</v>
      </c>
      <c r="E2178" s="25">
        <f t="shared" si="407"/>
        <v>17136</v>
      </c>
      <c r="F2178" s="25">
        <f t="shared" si="408"/>
        <v>17579</v>
      </c>
      <c r="G2178" s="25">
        <f t="shared" si="409"/>
        <v>0.99129643324421179</v>
      </c>
      <c r="H2178" s="25">
        <f t="shared" ref="H2178:H2241" si="416">VLOOKUP(C2178,$Q$38:$S$42,3,FALSE)</f>
        <v>0.99569607902686397</v>
      </c>
      <c r="I2178" s="4">
        <f t="shared" si="410"/>
        <v>17501.324316784667</v>
      </c>
      <c r="J2178" s="25">
        <f t="shared" si="405"/>
        <v>14901.862674493043</v>
      </c>
      <c r="K2178" s="15">
        <f t="shared" si="411"/>
        <v>14837.726235189499</v>
      </c>
      <c r="L2178" s="36">
        <f t="shared" si="412"/>
        <v>2588.2737648105012</v>
      </c>
      <c r="M2178" s="36">
        <f t="shared" si="413"/>
        <v>2588.2737648105012</v>
      </c>
      <c r="N2178" s="36">
        <f t="shared" si="414"/>
        <v>0.14852942527318383</v>
      </c>
      <c r="O2178" s="36">
        <f t="shared" si="415"/>
        <v>6699161.0816063257</v>
      </c>
      <c r="P2178" s="35">
        <f t="shared" si="406"/>
        <v>6699161.0816063257</v>
      </c>
    </row>
    <row r="2179" spans="1:16" x14ac:dyDescent="0.4">
      <c r="A2179" s="1">
        <v>2178</v>
      </c>
      <c r="B2179" s="21">
        <v>41991</v>
      </c>
      <c r="C2179" s="43">
        <v>2</v>
      </c>
      <c r="D2179" s="23">
        <v>14267</v>
      </c>
      <c r="E2179" s="25">
        <f t="shared" si="407"/>
        <v>18022</v>
      </c>
      <c r="F2179" s="25">
        <f t="shared" si="408"/>
        <v>17730.75</v>
      </c>
      <c r="G2179" s="25">
        <f t="shared" si="409"/>
        <v>0.80464729354370235</v>
      </c>
      <c r="H2179" s="25">
        <f t="shared" si="416"/>
        <v>0.99867359391021715</v>
      </c>
      <c r="I2179" s="4">
        <f t="shared" si="410"/>
        <v>14285.948969711753</v>
      </c>
      <c r="J2179" s="25">
        <f t="shared" ref="J2179:J2242" si="417">INTERCEPT($I$2:$I$3896,$A$2:$A$3896)+SLOPE($I$2:$I$3896,$A$2:$A$3896)*A2179</f>
        <v>14902.032112377103</v>
      </c>
      <c r="K2179" s="15">
        <f t="shared" si="411"/>
        <v>14882.265966233106</v>
      </c>
      <c r="L2179" s="36">
        <f t="shared" si="412"/>
        <v>-615.26596623310616</v>
      </c>
      <c r="M2179" s="36">
        <f t="shared" si="413"/>
        <v>615.26596623310616</v>
      </c>
      <c r="N2179" s="36">
        <f t="shared" si="414"/>
        <v>4.312511153242491E-2</v>
      </c>
      <c r="O2179" s="36">
        <f t="shared" si="415"/>
        <v>378552.2092047577</v>
      </c>
      <c r="P2179" s="35">
        <f t="shared" ref="P2179:P2242" si="418">(D2179-K2179)^2</f>
        <v>378552.2092047577</v>
      </c>
    </row>
    <row r="2180" spans="1:16" x14ac:dyDescent="0.4">
      <c r="A2180" s="1">
        <v>2179</v>
      </c>
      <c r="B2180" s="21">
        <v>41992</v>
      </c>
      <c r="C2180" s="43">
        <v>3</v>
      </c>
      <c r="D2180" s="23">
        <v>20948</v>
      </c>
      <c r="E2180" s="25">
        <f t="shared" si="407"/>
        <v>17439.5</v>
      </c>
      <c r="F2180" s="25">
        <f t="shared" si="408"/>
        <v>16812.5</v>
      </c>
      <c r="G2180" s="25">
        <f t="shared" si="409"/>
        <v>1.2459776951672863</v>
      </c>
      <c r="H2180" s="25">
        <f t="shared" si="416"/>
        <v>1.0035496571909501</v>
      </c>
      <c r="I2180" s="4">
        <f t="shared" si="410"/>
        <v>20873.904793745671</v>
      </c>
      <c r="J2180" s="25">
        <f t="shared" si="417"/>
        <v>14902.201550261163</v>
      </c>
      <c r="K2180" s="15">
        <f t="shared" si="411"/>
        <v>14955.099257155036</v>
      </c>
      <c r="L2180" s="36">
        <f t="shared" si="412"/>
        <v>5992.900742844964</v>
      </c>
      <c r="M2180" s="36">
        <f t="shared" si="413"/>
        <v>5992.900742844964</v>
      </c>
      <c r="N2180" s="36">
        <f t="shared" si="414"/>
        <v>0.28608462587573819</v>
      </c>
      <c r="O2180" s="36">
        <f t="shared" si="415"/>
        <v>35914859.313591719</v>
      </c>
      <c r="P2180" s="35">
        <f t="shared" si="418"/>
        <v>35914859.313591719</v>
      </c>
    </row>
    <row r="2181" spans="1:16" x14ac:dyDescent="0.4">
      <c r="A2181" s="1">
        <v>2180</v>
      </c>
      <c r="B2181" s="21">
        <v>41993</v>
      </c>
      <c r="C2181" s="43">
        <v>4</v>
      </c>
      <c r="D2181" s="23">
        <v>17117</v>
      </c>
      <c r="E2181" s="25">
        <f t="shared" ref="E2181:E2244" si="419">AVERAGE(D2179:D2182)</f>
        <v>16185.5</v>
      </c>
      <c r="F2181" s="25">
        <f t="shared" ref="F2181:F2244" si="420">AVERAGE(E2181:E2182)</f>
        <v>16418.875</v>
      </c>
      <c r="G2181" s="25">
        <f t="shared" si="409"/>
        <v>1.0425196610608218</v>
      </c>
      <c r="H2181" s="25">
        <f t="shared" si="416"/>
        <v>1.0020806698719684</v>
      </c>
      <c r="I2181" s="4">
        <f t="shared" si="410"/>
        <v>17081.459122634275</v>
      </c>
      <c r="J2181" s="25">
        <f t="shared" si="417"/>
        <v>14902.370988145223</v>
      </c>
      <c r="K2181" s="15">
        <f t="shared" si="411"/>
        <v>14933.377902481154</v>
      </c>
      <c r="L2181" s="36">
        <f t="shared" si="412"/>
        <v>2183.6220975188462</v>
      </c>
      <c r="M2181" s="36">
        <f t="shared" si="413"/>
        <v>2183.6220975188462</v>
      </c>
      <c r="N2181" s="36">
        <f t="shared" si="414"/>
        <v>0.12757037433655699</v>
      </c>
      <c r="O2181" s="36">
        <f t="shared" si="415"/>
        <v>4768205.4647726053</v>
      </c>
      <c r="P2181" s="35">
        <f t="shared" si="418"/>
        <v>4768205.4647726053</v>
      </c>
    </row>
    <row r="2182" spans="1:16" x14ac:dyDescent="0.4">
      <c r="A2182" s="1">
        <v>2181</v>
      </c>
      <c r="B2182" s="21">
        <v>41994</v>
      </c>
      <c r="C2182" s="43">
        <v>1</v>
      </c>
      <c r="D2182" s="23">
        <v>12410</v>
      </c>
      <c r="E2182" s="25">
        <f t="shared" si="419"/>
        <v>16652.25</v>
      </c>
      <c r="F2182" s="25">
        <f t="shared" si="420"/>
        <v>16165.5</v>
      </c>
      <c r="G2182" s="25">
        <f t="shared" si="409"/>
        <v>0.76768426587485694</v>
      </c>
      <c r="H2182" s="25">
        <f t="shared" si="416"/>
        <v>0.99569607902686397</v>
      </c>
      <c r="I2182" s="4">
        <f t="shared" si="410"/>
        <v>12463.642532497286</v>
      </c>
      <c r="J2182" s="25">
        <f t="shared" si="417"/>
        <v>14902.540426029282</v>
      </c>
      <c r="K2182" s="15">
        <f t="shared" si="411"/>
        <v>14838.401069736687</v>
      </c>
      <c r="L2182" s="36">
        <f t="shared" si="412"/>
        <v>-2428.4010697366866</v>
      </c>
      <c r="M2182" s="36">
        <f t="shared" si="413"/>
        <v>2428.4010697366866</v>
      </c>
      <c r="N2182" s="36">
        <f t="shared" si="414"/>
        <v>0.19568098869755735</v>
      </c>
      <c r="O2182" s="36">
        <f t="shared" si="415"/>
        <v>5897131.7554982835</v>
      </c>
      <c r="P2182" s="35">
        <f t="shared" si="418"/>
        <v>5897131.7554982835</v>
      </c>
    </row>
    <row r="2183" spans="1:16" x14ac:dyDescent="0.4">
      <c r="A2183" s="1">
        <v>2182</v>
      </c>
      <c r="B2183" s="21">
        <v>41995</v>
      </c>
      <c r="C2183" s="43">
        <v>2</v>
      </c>
      <c r="D2183" s="23">
        <v>16134</v>
      </c>
      <c r="E2183" s="25">
        <f t="shared" si="419"/>
        <v>15678.75</v>
      </c>
      <c r="F2183" s="25">
        <f t="shared" si="420"/>
        <v>15371.5</v>
      </c>
      <c r="G2183" s="25">
        <f t="shared" si="409"/>
        <v>1.0496047880818398</v>
      </c>
      <c r="H2183" s="25">
        <f t="shared" si="416"/>
        <v>0.99867359391021715</v>
      </c>
      <c r="I2183" s="4">
        <f t="shared" si="410"/>
        <v>16155.428658956293</v>
      </c>
      <c r="J2183" s="25">
        <f t="shared" si="417"/>
        <v>14902.709863913342</v>
      </c>
      <c r="K2183" s="15">
        <f t="shared" si="411"/>
        <v>14882.94281879558</v>
      </c>
      <c r="L2183" s="36">
        <f t="shared" si="412"/>
        <v>1251.05718120442</v>
      </c>
      <c r="M2183" s="36">
        <f t="shared" si="413"/>
        <v>1251.05718120442</v>
      </c>
      <c r="N2183" s="36">
        <f t="shared" si="414"/>
        <v>7.7541662402654019E-2</v>
      </c>
      <c r="O2183" s="36">
        <f t="shared" si="415"/>
        <v>1565144.0706431489</v>
      </c>
      <c r="P2183" s="35">
        <f t="shared" si="418"/>
        <v>1565144.0706431489</v>
      </c>
    </row>
    <row r="2184" spans="1:16" x14ac:dyDescent="0.4">
      <c r="A2184" s="1">
        <v>2183</v>
      </c>
      <c r="B2184" s="21">
        <v>41996</v>
      </c>
      <c r="C2184" s="43">
        <v>3</v>
      </c>
      <c r="D2184" s="23">
        <v>17054</v>
      </c>
      <c r="E2184" s="25">
        <f t="shared" si="419"/>
        <v>15064.25</v>
      </c>
      <c r="F2184" s="25">
        <f t="shared" si="420"/>
        <v>15100.375</v>
      </c>
      <c r="G2184" s="25">
        <f t="shared" si="409"/>
        <v>1.1293759260945506</v>
      </c>
      <c r="H2184" s="25">
        <f t="shared" si="416"/>
        <v>1.0035496571909501</v>
      </c>
      <c r="I2184" s="4">
        <f t="shared" si="410"/>
        <v>16993.678267736239</v>
      </c>
      <c r="J2184" s="25">
        <f t="shared" si="417"/>
        <v>14902.879301797402</v>
      </c>
      <c r="K2184" s="15">
        <f t="shared" si="411"/>
        <v>14955.779414476889</v>
      </c>
      <c r="L2184" s="36">
        <f t="shared" si="412"/>
        <v>2098.2205855231114</v>
      </c>
      <c r="M2184" s="36">
        <f t="shared" si="413"/>
        <v>2098.2205855231114</v>
      </c>
      <c r="N2184" s="36">
        <f t="shared" si="414"/>
        <v>0.12303392667544924</v>
      </c>
      <c r="O2184" s="36">
        <f t="shared" si="415"/>
        <v>4402529.6255129483</v>
      </c>
      <c r="P2184" s="35">
        <f t="shared" si="418"/>
        <v>4402529.6255129483</v>
      </c>
    </row>
    <row r="2185" spans="1:16" x14ac:dyDescent="0.4">
      <c r="A2185" s="1">
        <v>2184</v>
      </c>
      <c r="B2185" s="21">
        <v>41997</v>
      </c>
      <c r="C2185" s="43">
        <v>4</v>
      </c>
      <c r="D2185" s="23">
        <v>14659</v>
      </c>
      <c r="E2185" s="25">
        <f t="shared" si="419"/>
        <v>15136.5</v>
      </c>
      <c r="F2185" s="25">
        <f t="shared" si="420"/>
        <v>14568.125</v>
      </c>
      <c r="G2185" s="25">
        <f t="shared" si="409"/>
        <v>1.0062379338452958</v>
      </c>
      <c r="H2185" s="25">
        <f t="shared" si="416"/>
        <v>1.0020806698719684</v>
      </c>
      <c r="I2185" s="4">
        <f t="shared" si="410"/>
        <v>14628.562790132373</v>
      </c>
      <c r="J2185" s="25">
        <f t="shared" si="417"/>
        <v>14903.048739681462</v>
      </c>
      <c r="K2185" s="15">
        <f t="shared" si="411"/>
        <v>14934.057064194594</v>
      </c>
      <c r="L2185" s="36">
        <f t="shared" si="412"/>
        <v>-275.0570641945942</v>
      </c>
      <c r="M2185" s="36">
        <f t="shared" si="413"/>
        <v>275.0570641945942</v>
      </c>
      <c r="N2185" s="36">
        <f t="shared" si="414"/>
        <v>1.87636990377648E-2</v>
      </c>
      <c r="O2185" s="36">
        <f t="shared" si="415"/>
        <v>75656.388563349115</v>
      </c>
      <c r="P2185" s="35">
        <f t="shared" si="418"/>
        <v>75656.388563349115</v>
      </c>
    </row>
    <row r="2186" spans="1:16" x14ac:dyDescent="0.4">
      <c r="A2186" s="1">
        <v>2185</v>
      </c>
      <c r="B2186" s="21">
        <v>41998</v>
      </c>
      <c r="C2186" s="43">
        <v>1</v>
      </c>
      <c r="D2186" s="23">
        <v>12699</v>
      </c>
      <c r="E2186" s="25">
        <f t="shared" si="419"/>
        <v>13999.75</v>
      </c>
      <c r="F2186" s="25">
        <f t="shared" si="420"/>
        <v>13486.25</v>
      </c>
      <c r="G2186" s="25">
        <f t="shared" si="409"/>
        <v>0.94162572991009363</v>
      </c>
      <c r="H2186" s="25">
        <f t="shared" si="416"/>
        <v>0.99569607902686397</v>
      </c>
      <c r="I2186" s="4">
        <f t="shared" si="410"/>
        <v>12753.891742158181</v>
      </c>
      <c r="J2186" s="25">
        <f t="shared" si="417"/>
        <v>14903.218177565523</v>
      </c>
      <c r="K2186" s="15">
        <f t="shared" si="411"/>
        <v>14839.075904283876</v>
      </c>
      <c r="L2186" s="36">
        <f t="shared" si="412"/>
        <v>-2140.0759042838763</v>
      </c>
      <c r="M2186" s="36">
        <f t="shared" si="413"/>
        <v>2140.0759042838763</v>
      </c>
      <c r="N2186" s="36">
        <f t="shared" si="414"/>
        <v>0.16852318326512924</v>
      </c>
      <c r="O2186" s="36">
        <f t="shared" si="415"/>
        <v>4579924.8760964507</v>
      </c>
      <c r="P2186" s="35">
        <f t="shared" si="418"/>
        <v>4579924.8760964507</v>
      </c>
    </row>
    <row r="2187" spans="1:16" x14ac:dyDescent="0.4">
      <c r="A2187" s="1">
        <v>2186</v>
      </c>
      <c r="B2187" s="21">
        <v>41999</v>
      </c>
      <c r="C2187" s="43">
        <v>2</v>
      </c>
      <c r="D2187" s="23">
        <v>11587</v>
      </c>
      <c r="E2187" s="25">
        <f t="shared" si="419"/>
        <v>12972.75</v>
      </c>
      <c r="F2187" s="25">
        <f t="shared" si="420"/>
        <v>12857.875</v>
      </c>
      <c r="G2187" s="25">
        <f t="shared" si="409"/>
        <v>0.90115979506722532</v>
      </c>
      <c r="H2187" s="25">
        <f t="shared" si="416"/>
        <v>0.99867359391021715</v>
      </c>
      <c r="I2187" s="4">
        <f t="shared" si="410"/>
        <v>11602.389480062388</v>
      </c>
      <c r="J2187" s="25">
        <f t="shared" si="417"/>
        <v>14903.387615449583</v>
      </c>
      <c r="K2187" s="15">
        <f t="shared" si="411"/>
        <v>14883.619671358056</v>
      </c>
      <c r="L2187" s="36">
        <f t="shared" si="412"/>
        <v>-3296.6196713580557</v>
      </c>
      <c r="M2187" s="36">
        <f t="shared" si="413"/>
        <v>3296.6196713580557</v>
      </c>
      <c r="N2187" s="36">
        <f t="shared" si="414"/>
        <v>0.28451019861552218</v>
      </c>
      <c r="O2187" s="36">
        <f t="shared" si="415"/>
        <v>10867701.257584896</v>
      </c>
      <c r="P2187" s="35">
        <f t="shared" si="418"/>
        <v>10867701.257584896</v>
      </c>
    </row>
    <row r="2188" spans="1:16" x14ac:dyDescent="0.4">
      <c r="A2188" s="1">
        <v>2187</v>
      </c>
      <c r="B2188" s="21">
        <v>42000</v>
      </c>
      <c r="C2188" s="43">
        <v>3</v>
      </c>
      <c r="D2188" s="23">
        <v>12946</v>
      </c>
      <c r="E2188" s="25">
        <f t="shared" si="419"/>
        <v>12743</v>
      </c>
      <c r="F2188" s="25">
        <f t="shared" si="420"/>
        <v>12902.625</v>
      </c>
      <c r="G2188" s="25">
        <f t="shared" si="409"/>
        <v>1.0033617190300423</v>
      </c>
      <c r="H2188" s="25">
        <f t="shared" si="416"/>
        <v>1.0035496571909501</v>
      </c>
      <c r="I2188" s="4">
        <f t="shared" si="410"/>
        <v>12900.208681488995</v>
      </c>
      <c r="J2188" s="25">
        <f t="shared" si="417"/>
        <v>14903.557053333643</v>
      </c>
      <c r="K2188" s="15">
        <f t="shared" si="411"/>
        <v>14956.459571798745</v>
      </c>
      <c r="L2188" s="36">
        <f t="shared" si="412"/>
        <v>-2010.4595717987449</v>
      </c>
      <c r="M2188" s="36">
        <f t="shared" si="413"/>
        <v>2010.4595717987449</v>
      </c>
      <c r="N2188" s="36">
        <f t="shared" si="414"/>
        <v>0.15529581120027383</v>
      </c>
      <c r="O2188" s="36">
        <f t="shared" si="415"/>
        <v>4041947.6898371931</v>
      </c>
      <c r="P2188" s="35">
        <f t="shared" si="418"/>
        <v>4041947.6898371931</v>
      </c>
    </row>
    <row r="2189" spans="1:16" x14ac:dyDescent="0.4">
      <c r="A2189" s="1">
        <v>2188</v>
      </c>
      <c r="B2189" s="21">
        <v>42001</v>
      </c>
      <c r="C2189" s="43">
        <v>4</v>
      </c>
      <c r="D2189" s="23">
        <v>13740</v>
      </c>
      <c r="E2189" s="25">
        <f t="shared" si="419"/>
        <v>13062.25</v>
      </c>
      <c r="F2189" s="25">
        <f t="shared" si="420"/>
        <v>13405.75</v>
      </c>
      <c r="G2189" s="25">
        <f t="shared" si="409"/>
        <v>1.024933330846838</v>
      </c>
      <c r="H2189" s="25">
        <f t="shared" si="416"/>
        <v>1.0020806698719684</v>
      </c>
      <c r="I2189" s="4">
        <f t="shared" si="410"/>
        <v>13711.470955482557</v>
      </c>
      <c r="J2189" s="25">
        <f t="shared" si="417"/>
        <v>14903.726491217703</v>
      </c>
      <c r="K2189" s="15">
        <f t="shared" si="411"/>
        <v>14934.736225908038</v>
      </c>
      <c r="L2189" s="36">
        <f t="shared" si="412"/>
        <v>-1194.7362259080383</v>
      </c>
      <c r="M2189" s="36">
        <f t="shared" si="413"/>
        <v>1194.7362259080383</v>
      </c>
      <c r="N2189" s="36">
        <f t="shared" si="414"/>
        <v>8.6953145990395803E-2</v>
      </c>
      <c r="O2189" s="36">
        <f t="shared" si="415"/>
        <v>1427394.649496983</v>
      </c>
      <c r="P2189" s="35">
        <f t="shared" si="418"/>
        <v>1427394.649496983</v>
      </c>
    </row>
    <row r="2190" spans="1:16" x14ac:dyDescent="0.4">
      <c r="A2190" s="1">
        <v>2189</v>
      </c>
      <c r="B2190" s="21">
        <v>42002</v>
      </c>
      <c r="C2190" s="43">
        <v>1</v>
      </c>
      <c r="D2190" s="23">
        <v>13976</v>
      </c>
      <c r="E2190" s="25">
        <f t="shared" si="419"/>
        <v>13749.25</v>
      </c>
      <c r="F2190" s="25">
        <f t="shared" si="420"/>
        <v>14158.375</v>
      </c>
      <c r="G2190" s="25">
        <f t="shared" si="409"/>
        <v>0.98711893137453977</v>
      </c>
      <c r="H2190" s="25">
        <f t="shared" si="416"/>
        <v>0.99569607902686397</v>
      </c>
      <c r="I2190" s="4">
        <f t="shared" si="410"/>
        <v>14036.411606299924</v>
      </c>
      <c r="J2190" s="25">
        <f t="shared" si="417"/>
        <v>14903.895929101764</v>
      </c>
      <c r="K2190" s="15">
        <f t="shared" si="411"/>
        <v>14839.750738831066</v>
      </c>
      <c r="L2190" s="36">
        <f t="shared" si="412"/>
        <v>-863.75073883106597</v>
      </c>
      <c r="M2190" s="36">
        <f t="shared" si="413"/>
        <v>863.75073883106597</v>
      </c>
      <c r="N2190" s="36">
        <f t="shared" si="414"/>
        <v>6.1802428365130647E-2</v>
      </c>
      <c r="O2190" s="36">
        <f t="shared" si="415"/>
        <v>746065.33883121237</v>
      </c>
      <c r="P2190" s="35">
        <f t="shared" si="418"/>
        <v>746065.33883121237</v>
      </c>
    </row>
    <row r="2191" spans="1:16" x14ac:dyDescent="0.4">
      <c r="A2191" s="1">
        <v>2190</v>
      </c>
      <c r="B2191" s="21">
        <v>42003</v>
      </c>
      <c r="C2191" s="43">
        <v>2</v>
      </c>
      <c r="D2191" s="23">
        <v>14335</v>
      </c>
      <c r="E2191" s="25">
        <f t="shared" si="419"/>
        <v>14567.5</v>
      </c>
      <c r="F2191" s="25">
        <f t="shared" si="420"/>
        <v>14120</v>
      </c>
      <c r="G2191" s="25">
        <f t="shared" si="409"/>
        <v>1.0152266288951841</v>
      </c>
      <c r="H2191" s="25">
        <f t="shared" si="416"/>
        <v>0.99867359391021715</v>
      </c>
      <c r="I2191" s="4">
        <f t="shared" si="410"/>
        <v>14354.039285120767</v>
      </c>
      <c r="J2191" s="25">
        <f t="shared" si="417"/>
        <v>14904.065366985824</v>
      </c>
      <c r="K2191" s="15">
        <f t="shared" si="411"/>
        <v>14884.296523920531</v>
      </c>
      <c r="L2191" s="36">
        <f t="shared" si="412"/>
        <v>-549.2965239205314</v>
      </c>
      <c r="M2191" s="36">
        <f t="shared" si="413"/>
        <v>549.2965239205314</v>
      </c>
      <c r="N2191" s="36">
        <f t="shared" si="414"/>
        <v>3.8318557650542824E-2</v>
      </c>
      <c r="O2191" s="36">
        <f t="shared" si="415"/>
        <v>301726.6711911789</v>
      </c>
      <c r="P2191" s="35">
        <f t="shared" si="418"/>
        <v>301726.6711911789</v>
      </c>
    </row>
    <row r="2192" spans="1:16" x14ac:dyDescent="0.4">
      <c r="A2192" s="1">
        <v>2191</v>
      </c>
      <c r="B2192" s="21">
        <v>42004</v>
      </c>
      <c r="C2192" s="43">
        <v>3</v>
      </c>
      <c r="D2192" s="23">
        <v>16219</v>
      </c>
      <c r="E2192" s="25">
        <f t="shared" si="419"/>
        <v>13672.5</v>
      </c>
      <c r="F2192" s="25">
        <f t="shared" si="420"/>
        <v>13348.5</v>
      </c>
      <c r="G2192" s="25">
        <f t="shared" si="409"/>
        <v>1.2150428887140878</v>
      </c>
      <c r="H2192" s="25">
        <f t="shared" si="416"/>
        <v>1.0035496571909501</v>
      </c>
      <c r="I2192" s="4">
        <f t="shared" si="410"/>
        <v>16161.631747649468</v>
      </c>
      <c r="J2192" s="25">
        <f t="shared" si="417"/>
        <v>14904.234804869882</v>
      </c>
      <c r="K2192" s="15">
        <f t="shared" si="411"/>
        <v>14957.139729120598</v>
      </c>
      <c r="L2192" s="36">
        <f t="shared" si="412"/>
        <v>1261.8602708794024</v>
      </c>
      <c r="M2192" s="36">
        <f t="shared" si="413"/>
        <v>1261.8602708794024</v>
      </c>
      <c r="N2192" s="36">
        <f t="shared" si="414"/>
        <v>7.7801360803958469E-2</v>
      </c>
      <c r="O2192" s="36">
        <f t="shared" si="415"/>
        <v>1592291.3432238388</v>
      </c>
      <c r="P2192" s="35">
        <f t="shared" si="418"/>
        <v>1592291.3432238388</v>
      </c>
    </row>
    <row r="2193" spans="1:16" x14ac:dyDescent="0.4">
      <c r="A2193" s="1">
        <v>2192</v>
      </c>
      <c r="B2193" s="21">
        <v>42005</v>
      </c>
      <c r="C2193" s="43">
        <v>4</v>
      </c>
      <c r="D2193" s="23">
        <v>10160</v>
      </c>
      <c r="E2193" s="25">
        <f t="shared" si="419"/>
        <v>13024.5</v>
      </c>
      <c r="F2193" s="25">
        <f t="shared" si="420"/>
        <v>12387.375</v>
      </c>
      <c r="G2193" s="25">
        <f t="shared" si="409"/>
        <v>0.82018991109900197</v>
      </c>
      <c r="H2193" s="25">
        <f t="shared" si="416"/>
        <v>1.0020806698719684</v>
      </c>
      <c r="I2193" s="4">
        <f t="shared" si="410"/>
        <v>10138.904287314614</v>
      </c>
      <c r="J2193" s="25">
        <f t="shared" si="417"/>
        <v>14904.404242753943</v>
      </c>
      <c r="K2193" s="15">
        <f t="shared" si="411"/>
        <v>14935.415387621479</v>
      </c>
      <c r="L2193" s="36">
        <f t="shared" si="412"/>
        <v>-4775.4153876214787</v>
      </c>
      <c r="M2193" s="36">
        <f t="shared" si="413"/>
        <v>4775.4153876214787</v>
      </c>
      <c r="N2193" s="36">
        <f t="shared" si="414"/>
        <v>0.4700211995690432</v>
      </c>
      <c r="O2193" s="36">
        <f t="shared" si="415"/>
        <v>22804592.124331996</v>
      </c>
      <c r="P2193" s="35">
        <f t="shared" si="418"/>
        <v>22804592.124331996</v>
      </c>
    </row>
    <row r="2194" spans="1:16" x14ac:dyDescent="0.4">
      <c r="A2194" s="1">
        <v>2193</v>
      </c>
      <c r="B2194" s="21">
        <v>42006</v>
      </c>
      <c r="C2194" s="43">
        <v>1</v>
      </c>
      <c r="D2194" s="23">
        <v>11384</v>
      </c>
      <c r="E2194" s="25">
        <f t="shared" si="419"/>
        <v>11750.25</v>
      </c>
      <c r="F2194" s="25">
        <f t="shared" si="420"/>
        <v>10993.75</v>
      </c>
      <c r="G2194" s="25">
        <f t="shared" si="409"/>
        <v>1.0354974417282548</v>
      </c>
      <c r="H2194" s="25">
        <f t="shared" si="416"/>
        <v>0.99569607902686397</v>
      </c>
      <c r="I2194" s="4">
        <f t="shared" si="410"/>
        <v>11433.207622074866</v>
      </c>
      <c r="J2194" s="25">
        <f t="shared" si="417"/>
        <v>14904.573680638003</v>
      </c>
      <c r="K2194" s="15">
        <f t="shared" si="411"/>
        <v>14840.425573378254</v>
      </c>
      <c r="L2194" s="36">
        <f t="shared" si="412"/>
        <v>-3456.4255733782538</v>
      </c>
      <c r="M2194" s="36">
        <f t="shared" si="413"/>
        <v>3456.4255733782538</v>
      </c>
      <c r="N2194" s="36">
        <f t="shared" si="414"/>
        <v>0.30362136097841302</v>
      </c>
      <c r="O2194" s="36">
        <f t="shared" si="415"/>
        <v>11946877.744303191</v>
      </c>
      <c r="P2194" s="35">
        <f t="shared" si="418"/>
        <v>11946877.744303191</v>
      </c>
    </row>
    <row r="2195" spans="1:16" x14ac:dyDescent="0.4">
      <c r="A2195" s="1">
        <v>2194</v>
      </c>
      <c r="B2195" s="21">
        <v>42007</v>
      </c>
      <c r="C2195" s="43">
        <v>2</v>
      </c>
      <c r="D2195" s="23">
        <v>9238</v>
      </c>
      <c r="E2195" s="25">
        <f t="shared" si="419"/>
        <v>10237.25</v>
      </c>
      <c r="F2195" s="25">
        <f t="shared" si="420"/>
        <v>10616.125</v>
      </c>
      <c r="G2195" s="25">
        <f t="shared" si="409"/>
        <v>0.87018568451294609</v>
      </c>
      <c r="H2195" s="25">
        <f t="shared" si="416"/>
        <v>0.99867359391021715</v>
      </c>
      <c r="I2195" s="4">
        <f t="shared" si="410"/>
        <v>9250.269613948074</v>
      </c>
      <c r="J2195" s="25">
        <f t="shared" si="417"/>
        <v>14904.743118522063</v>
      </c>
      <c r="K2195" s="15">
        <f t="shared" si="411"/>
        <v>14884.973376483007</v>
      </c>
      <c r="L2195" s="36">
        <f t="shared" si="412"/>
        <v>-5646.9733764830071</v>
      </c>
      <c r="M2195" s="36">
        <f t="shared" si="413"/>
        <v>5646.9733764830071</v>
      </c>
      <c r="N2195" s="36">
        <f t="shared" si="414"/>
        <v>0.61127661576997261</v>
      </c>
      <c r="O2195" s="36">
        <f t="shared" si="415"/>
        <v>31888308.314707894</v>
      </c>
      <c r="P2195" s="35">
        <f t="shared" si="418"/>
        <v>31888308.314707894</v>
      </c>
    </row>
    <row r="2196" spans="1:16" x14ac:dyDescent="0.4">
      <c r="A2196" s="1">
        <v>2195</v>
      </c>
      <c r="B2196" s="21">
        <v>42008</v>
      </c>
      <c r="C2196" s="43">
        <v>3</v>
      </c>
      <c r="D2196" s="23">
        <v>10167</v>
      </c>
      <c r="E2196" s="25">
        <f t="shared" si="419"/>
        <v>10995</v>
      </c>
      <c r="F2196" s="25">
        <f t="shared" si="420"/>
        <v>11322.625</v>
      </c>
      <c r="G2196" s="25">
        <f t="shared" si="409"/>
        <v>0.89793665338205586</v>
      </c>
      <c r="H2196" s="25">
        <f t="shared" si="416"/>
        <v>1.0035496571909501</v>
      </c>
      <c r="I2196" s="4">
        <f t="shared" si="410"/>
        <v>10131.038287092431</v>
      </c>
      <c r="J2196" s="25">
        <f t="shared" si="417"/>
        <v>14904.912556406123</v>
      </c>
      <c r="K2196" s="15">
        <f t="shared" si="411"/>
        <v>14957.819886442454</v>
      </c>
      <c r="L2196" s="36">
        <f t="shared" si="412"/>
        <v>-4790.8198864424539</v>
      </c>
      <c r="M2196" s="36">
        <f t="shared" si="413"/>
        <v>4790.8198864424539</v>
      </c>
      <c r="N2196" s="36">
        <f t="shared" si="414"/>
        <v>0.47121273595381663</v>
      </c>
      <c r="O2196" s="36">
        <f t="shared" si="415"/>
        <v>22951955.184332486</v>
      </c>
      <c r="P2196" s="35">
        <f t="shared" si="418"/>
        <v>22951955.184332486</v>
      </c>
    </row>
    <row r="2197" spans="1:16" x14ac:dyDescent="0.4">
      <c r="A2197" s="1">
        <v>2196</v>
      </c>
      <c r="B2197" s="21">
        <v>42009</v>
      </c>
      <c r="C2197" s="43">
        <v>4</v>
      </c>
      <c r="D2197" s="23">
        <v>13191</v>
      </c>
      <c r="E2197" s="25">
        <f t="shared" si="419"/>
        <v>11650.25</v>
      </c>
      <c r="F2197" s="25">
        <f t="shared" si="420"/>
        <v>12121.75</v>
      </c>
      <c r="G2197" s="25">
        <f t="shared" si="409"/>
        <v>1.0882092107162744</v>
      </c>
      <c r="H2197" s="25">
        <f t="shared" si="416"/>
        <v>1.0020806698719684</v>
      </c>
      <c r="I2197" s="4">
        <f t="shared" si="410"/>
        <v>13163.610871453451</v>
      </c>
      <c r="J2197" s="25">
        <f t="shared" si="417"/>
        <v>14905.081994290184</v>
      </c>
      <c r="K2197" s="15">
        <f t="shared" si="411"/>
        <v>14936.094549334923</v>
      </c>
      <c r="L2197" s="36">
        <f t="shared" si="412"/>
        <v>-1745.0945493349227</v>
      </c>
      <c r="M2197" s="36">
        <f t="shared" si="413"/>
        <v>1745.0945493349227</v>
      </c>
      <c r="N2197" s="36">
        <f t="shared" si="414"/>
        <v>0.13229433320710504</v>
      </c>
      <c r="O2197" s="36">
        <f t="shared" si="415"/>
        <v>3045354.9861184568</v>
      </c>
      <c r="P2197" s="35">
        <f t="shared" si="418"/>
        <v>3045354.9861184568</v>
      </c>
    </row>
    <row r="2198" spans="1:16" x14ac:dyDescent="0.4">
      <c r="A2198" s="1">
        <v>2197</v>
      </c>
      <c r="B2198" s="21">
        <v>42010</v>
      </c>
      <c r="C2198" s="43">
        <v>1</v>
      </c>
      <c r="D2198" s="23">
        <v>14005</v>
      </c>
      <c r="E2198" s="25">
        <f t="shared" si="419"/>
        <v>12593.25</v>
      </c>
      <c r="F2198" s="25">
        <f t="shared" si="420"/>
        <v>12777</v>
      </c>
      <c r="G2198" s="25">
        <f t="shared" si="409"/>
        <v>1.0961101980120529</v>
      </c>
      <c r="H2198" s="25">
        <f t="shared" si="416"/>
        <v>0.99569607902686397</v>
      </c>
      <c r="I2198" s="4">
        <f t="shared" si="410"/>
        <v>14065.536959518491</v>
      </c>
      <c r="J2198" s="25">
        <f t="shared" si="417"/>
        <v>14905.251432174244</v>
      </c>
      <c r="K2198" s="15">
        <f t="shared" si="411"/>
        <v>14841.100407925444</v>
      </c>
      <c r="L2198" s="36">
        <f t="shared" si="412"/>
        <v>-836.10040792544351</v>
      </c>
      <c r="M2198" s="36">
        <f t="shared" si="413"/>
        <v>836.10040792544351</v>
      </c>
      <c r="N2198" s="36">
        <f t="shared" si="414"/>
        <v>5.9700136231734632E-2</v>
      </c>
      <c r="O2198" s="36">
        <f t="shared" si="415"/>
        <v>699063.89213309309</v>
      </c>
      <c r="P2198" s="35">
        <f t="shared" si="418"/>
        <v>699063.89213309309</v>
      </c>
    </row>
    <row r="2199" spans="1:16" x14ac:dyDescent="0.4">
      <c r="A2199" s="1">
        <v>2198</v>
      </c>
      <c r="B2199" s="21">
        <v>42011</v>
      </c>
      <c r="C2199" s="43">
        <v>2</v>
      </c>
      <c r="D2199" s="23">
        <v>13010</v>
      </c>
      <c r="E2199" s="25">
        <f t="shared" si="419"/>
        <v>12960.75</v>
      </c>
      <c r="F2199" s="25">
        <f t="shared" si="420"/>
        <v>13196.75</v>
      </c>
      <c r="G2199" s="25">
        <f t="shared" si="409"/>
        <v>0.98584878852747837</v>
      </c>
      <c r="H2199" s="25">
        <f t="shared" si="416"/>
        <v>0.99867359391021715</v>
      </c>
      <c r="I2199" s="4">
        <f t="shared" si="410"/>
        <v>13027.279462812778</v>
      </c>
      <c r="J2199" s="25">
        <f t="shared" si="417"/>
        <v>14905.420870058304</v>
      </c>
      <c r="K2199" s="15">
        <f t="shared" si="411"/>
        <v>14885.650229045483</v>
      </c>
      <c r="L2199" s="36">
        <f t="shared" si="412"/>
        <v>-1875.6502290454828</v>
      </c>
      <c r="M2199" s="36">
        <f t="shared" si="413"/>
        <v>1875.6502290454828</v>
      </c>
      <c r="N2199" s="36">
        <f t="shared" si="414"/>
        <v>0.14416988693662436</v>
      </c>
      <c r="O2199" s="36">
        <f t="shared" si="415"/>
        <v>3518063.7817183719</v>
      </c>
      <c r="P2199" s="35">
        <f t="shared" si="418"/>
        <v>3518063.7817183719</v>
      </c>
    </row>
    <row r="2200" spans="1:16" x14ac:dyDescent="0.4">
      <c r="A2200" s="1">
        <v>2199</v>
      </c>
      <c r="B2200" s="21">
        <v>42012</v>
      </c>
      <c r="C2200" s="43">
        <v>3</v>
      </c>
      <c r="D2200" s="23">
        <v>11637</v>
      </c>
      <c r="E2200" s="25">
        <f t="shared" si="419"/>
        <v>13432.75</v>
      </c>
      <c r="F2200" s="25">
        <f t="shared" si="420"/>
        <v>13528.75</v>
      </c>
      <c r="G2200" s="25">
        <f t="shared" si="409"/>
        <v>0.86016816039915001</v>
      </c>
      <c r="H2200" s="25">
        <f t="shared" si="416"/>
        <v>1.0035496571909501</v>
      </c>
      <c r="I2200" s="4">
        <f t="shared" si="410"/>
        <v>11595.838747604468</v>
      </c>
      <c r="J2200" s="25">
        <f t="shared" si="417"/>
        <v>14905.590307942364</v>
      </c>
      <c r="K2200" s="15">
        <f t="shared" si="411"/>
        <v>14958.500043764308</v>
      </c>
      <c r="L2200" s="36">
        <f t="shared" si="412"/>
        <v>-3321.5000437643084</v>
      </c>
      <c r="M2200" s="36">
        <f t="shared" si="413"/>
        <v>3321.5000437643084</v>
      </c>
      <c r="N2200" s="36">
        <f t="shared" si="414"/>
        <v>0.28542580078751467</v>
      </c>
      <c r="O2200" s="36">
        <f t="shared" si="415"/>
        <v>11032362.540726302</v>
      </c>
      <c r="P2200" s="35">
        <f t="shared" si="418"/>
        <v>11032362.540726302</v>
      </c>
    </row>
    <row r="2201" spans="1:16" x14ac:dyDescent="0.4">
      <c r="A2201" s="1">
        <v>2200</v>
      </c>
      <c r="B2201" s="21">
        <v>42013</v>
      </c>
      <c r="C2201" s="43">
        <v>4</v>
      </c>
      <c r="D2201" s="23">
        <v>15079</v>
      </c>
      <c r="E2201" s="25">
        <f t="shared" si="419"/>
        <v>13624.75</v>
      </c>
      <c r="F2201" s="25">
        <f t="shared" si="420"/>
        <v>13572.25</v>
      </c>
      <c r="G2201" s="25">
        <f t="shared" si="409"/>
        <v>1.1110169647626591</v>
      </c>
      <c r="H2201" s="25">
        <f t="shared" si="416"/>
        <v>1.0020806698719684</v>
      </c>
      <c r="I2201" s="4">
        <f t="shared" si="410"/>
        <v>15047.690723269394</v>
      </c>
      <c r="J2201" s="25">
        <f t="shared" si="417"/>
        <v>14905.759745826424</v>
      </c>
      <c r="K2201" s="15">
        <f t="shared" si="411"/>
        <v>14936.773711048365</v>
      </c>
      <c r="L2201" s="36">
        <f t="shared" si="412"/>
        <v>142.22628895163507</v>
      </c>
      <c r="M2201" s="36">
        <f t="shared" si="413"/>
        <v>142.22628895163507</v>
      </c>
      <c r="N2201" s="36">
        <f t="shared" si="414"/>
        <v>9.4320769912882192E-3</v>
      </c>
      <c r="O2201" s="36">
        <f t="shared" si="415"/>
        <v>20228.317268953993</v>
      </c>
      <c r="P2201" s="35">
        <f t="shared" si="418"/>
        <v>20228.317268953993</v>
      </c>
    </row>
    <row r="2202" spans="1:16" x14ac:dyDescent="0.4">
      <c r="A2202" s="1">
        <v>2201</v>
      </c>
      <c r="B2202" s="21">
        <v>42014</v>
      </c>
      <c r="C2202" s="43">
        <v>1</v>
      </c>
      <c r="D2202" s="23">
        <v>14773</v>
      </c>
      <c r="E2202" s="25">
        <f t="shared" si="419"/>
        <v>13519.75</v>
      </c>
      <c r="F2202" s="25">
        <f t="shared" si="420"/>
        <v>14042</v>
      </c>
      <c r="G2202" s="25">
        <f t="shared" si="409"/>
        <v>1.0520581113801453</v>
      </c>
      <c r="H2202" s="25">
        <f t="shared" si="416"/>
        <v>0.99569607902686397</v>
      </c>
      <c r="I2202" s="4">
        <f t="shared" si="410"/>
        <v>14836.856658548139</v>
      </c>
      <c r="J2202" s="25">
        <f t="shared" si="417"/>
        <v>14905.929183710483</v>
      </c>
      <c r="K2202" s="15">
        <f t="shared" si="411"/>
        <v>14841.775242472631</v>
      </c>
      <c r="L2202" s="36">
        <f t="shared" si="412"/>
        <v>-68.775242472631362</v>
      </c>
      <c r="M2202" s="36">
        <f t="shared" si="413"/>
        <v>68.775242472631362</v>
      </c>
      <c r="N2202" s="36">
        <f t="shared" si="414"/>
        <v>4.6554689279517609E-3</v>
      </c>
      <c r="O2202" s="36">
        <f t="shared" si="415"/>
        <v>4730.033977169237</v>
      </c>
      <c r="P2202" s="35">
        <f t="shared" si="418"/>
        <v>4730.033977169237</v>
      </c>
    </row>
    <row r="2203" spans="1:16" x14ac:dyDescent="0.4">
      <c r="A2203" s="1">
        <v>2202</v>
      </c>
      <c r="B2203" s="21">
        <v>42015</v>
      </c>
      <c r="C2203" s="43">
        <v>2</v>
      </c>
      <c r="D2203" s="23">
        <v>12590</v>
      </c>
      <c r="E2203" s="25">
        <f t="shared" si="419"/>
        <v>14564.25</v>
      </c>
      <c r="F2203" s="25">
        <f t="shared" si="420"/>
        <v>15038.875</v>
      </c>
      <c r="G2203" s="25">
        <f t="shared" si="409"/>
        <v>0.83716368411865916</v>
      </c>
      <c r="H2203" s="25">
        <f t="shared" si="416"/>
        <v>0.99867359391021715</v>
      </c>
      <c r="I2203" s="4">
        <f t="shared" si="410"/>
        <v>12606.721632345339</v>
      </c>
      <c r="J2203" s="25">
        <f t="shared" si="417"/>
        <v>14906.098621594543</v>
      </c>
      <c r="K2203" s="15">
        <f t="shared" si="411"/>
        <v>14886.327081607957</v>
      </c>
      <c r="L2203" s="36">
        <f t="shared" si="412"/>
        <v>-2296.3270816079566</v>
      </c>
      <c r="M2203" s="36">
        <f t="shared" si="413"/>
        <v>2296.3270816079566</v>
      </c>
      <c r="N2203" s="36">
        <f t="shared" si="414"/>
        <v>0.1823929373795041</v>
      </c>
      <c r="O2203" s="36">
        <f t="shared" si="415"/>
        <v>5273118.0657261154</v>
      </c>
      <c r="P2203" s="35">
        <f t="shared" si="418"/>
        <v>5273118.0657261154</v>
      </c>
    </row>
    <row r="2204" spans="1:16" x14ac:dyDescent="0.4">
      <c r="A2204" s="1">
        <v>2203</v>
      </c>
      <c r="B2204" s="21">
        <v>42016</v>
      </c>
      <c r="C2204" s="43">
        <v>3</v>
      </c>
      <c r="D2204" s="23">
        <v>15815</v>
      </c>
      <c r="E2204" s="25">
        <f t="shared" si="419"/>
        <v>15513.5</v>
      </c>
      <c r="F2204" s="25">
        <f t="shared" si="420"/>
        <v>15942</v>
      </c>
      <c r="G2204" s="25">
        <f t="shared" si="409"/>
        <v>0.99203362187931254</v>
      </c>
      <c r="H2204" s="25">
        <f t="shared" si="416"/>
        <v>1.0035496571909501</v>
      </c>
      <c r="I2204" s="4">
        <f t="shared" si="410"/>
        <v>15759.060736733236</v>
      </c>
      <c r="J2204" s="25">
        <f t="shared" si="417"/>
        <v>14906.268059478603</v>
      </c>
      <c r="K2204" s="15">
        <f t="shared" si="411"/>
        <v>14959.180201086161</v>
      </c>
      <c r="L2204" s="36">
        <f t="shared" si="412"/>
        <v>855.81979891383889</v>
      </c>
      <c r="M2204" s="36">
        <f t="shared" si="413"/>
        <v>855.81979891383889</v>
      </c>
      <c r="N2204" s="36">
        <f t="shared" si="414"/>
        <v>5.4114435593666702E-2</v>
      </c>
      <c r="O2204" s="36">
        <f t="shared" si="415"/>
        <v>732427.52821292367</v>
      </c>
      <c r="P2204" s="35">
        <f t="shared" si="418"/>
        <v>732427.52821292367</v>
      </c>
    </row>
    <row r="2205" spans="1:16" x14ac:dyDescent="0.4">
      <c r="A2205" s="1">
        <v>2204</v>
      </c>
      <c r="B2205" s="21">
        <v>42017</v>
      </c>
      <c r="C2205" s="43">
        <v>4</v>
      </c>
      <c r="D2205" s="23">
        <v>18876</v>
      </c>
      <c r="E2205" s="25">
        <f t="shared" si="419"/>
        <v>16370.5</v>
      </c>
      <c r="F2205" s="25">
        <f t="shared" si="420"/>
        <v>16546.875</v>
      </c>
      <c r="G2205" s="25">
        <f t="shared" si="409"/>
        <v>1.1407592067988668</v>
      </c>
      <c r="H2205" s="25">
        <f t="shared" si="416"/>
        <v>1.0020806698719684</v>
      </c>
      <c r="I2205" s="4">
        <f t="shared" si="410"/>
        <v>18836.806823558134</v>
      </c>
      <c r="J2205" s="25">
        <f t="shared" si="417"/>
        <v>14906.437497362664</v>
      </c>
      <c r="K2205" s="15">
        <f t="shared" si="411"/>
        <v>14937.452872761807</v>
      </c>
      <c r="L2205" s="36">
        <f t="shared" si="412"/>
        <v>3938.5471272381928</v>
      </c>
      <c r="M2205" s="36">
        <f t="shared" si="413"/>
        <v>3938.5471272381928</v>
      </c>
      <c r="N2205" s="36">
        <f t="shared" si="414"/>
        <v>0.20865369396260822</v>
      </c>
      <c r="O2205" s="36">
        <f t="shared" si="415"/>
        <v>15512153.473476222</v>
      </c>
      <c r="P2205" s="35">
        <f t="shared" si="418"/>
        <v>15512153.473476222</v>
      </c>
    </row>
    <row r="2206" spans="1:16" x14ac:dyDescent="0.4">
      <c r="A2206" s="1">
        <v>2205</v>
      </c>
      <c r="B2206" s="21">
        <v>42018</v>
      </c>
      <c r="C2206" s="43">
        <v>1</v>
      </c>
      <c r="D2206" s="23">
        <v>18201</v>
      </c>
      <c r="E2206" s="25">
        <f t="shared" si="419"/>
        <v>16723.25</v>
      </c>
      <c r="F2206" s="25">
        <f t="shared" si="420"/>
        <v>16475.75</v>
      </c>
      <c r="G2206" s="25">
        <f t="shared" si="409"/>
        <v>1.1047145046507747</v>
      </c>
      <c r="H2206" s="25">
        <f t="shared" si="416"/>
        <v>0.99569607902686397</v>
      </c>
      <c r="I2206" s="4">
        <f t="shared" si="410"/>
        <v>18279.674273487759</v>
      </c>
      <c r="J2206" s="25">
        <f t="shared" si="417"/>
        <v>14906.606935246724</v>
      </c>
      <c r="K2206" s="15">
        <f t="shared" si="411"/>
        <v>14842.450077019821</v>
      </c>
      <c r="L2206" s="36">
        <f t="shared" si="412"/>
        <v>3358.549922980179</v>
      </c>
      <c r="M2206" s="36">
        <f t="shared" si="413"/>
        <v>3358.549922980179</v>
      </c>
      <c r="N2206" s="36">
        <f t="shared" si="414"/>
        <v>0.18452557128620289</v>
      </c>
      <c r="O2206" s="36">
        <f t="shared" si="415"/>
        <v>11279857.585150165</v>
      </c>
      <c r="P2206" s="35">
        <f t="shared" si="418"/>
        <v>11279857.585150165</v>
      </c>
    </row>
    <row r="2207" spans="1:16" x14ac:dyDescent="0.4">
      <c r="A2207" s="1">
        <v>2206</v>
      </c>
      <c r="B2207" s="21">
        <v>42019</v>
      </c>
      <c r="C2207" s="43">
        <v>2</v>
      </c>
      <c r="D2207" s="23">
        <v>14001</v>
      </c>
      <c r="E2207" s="25">
        <f t="shared" si="419"/>
        <v>16228.25</v>
      </c>
      <c r="F2207" s="25">
        <f t="shared" si="420"/>
        <v>15508.625</v>
      </c>
      <c r="G2207" s="25">
        <f t="shared" si="409"/>
        <v>0.90278796476154399</v>
      </c>
      <c r="H2207" s="25">
        <f t="shared" si="416"/>
        <v>0.99867359391021715</v>
      </c>
      <c r="I2207" s="4">
        <f t="shared" si="410"/>
        <v>14019.595677082376</v>
      </c>
      <c r="J2207" s="25">
        <f t="shared" si="417"/>
        <v>14906.776373130784</v>
      </c>
      <c r="K2207" s="15">
        <f t="shared" si="411"/>
        <v>14887.003934170432</v>
      </c>
      <c r="L2207" s="36">
        <f t="shared" si="412"/>
        <v>-886.00393417043233</v>
      </c>
      <c r="M2207" s="36">
        <f t="shared" si="413"/>
        <v>886.00393417043233</v>
      </c>
      <c r="N2207" s="36">
        <f t="shared" si="414"/>
        <v>6.3281475192517131E-2</v>
      </c>
      <c r="O2207" s="36">
        <f t="shared" si="415"/>
        <v>785002.97136548383</v>
      </c>
      <c r="P2207" s="35">
        <f t="shared" si="418"/>
        <v>785002.97136548383</v>
      </c>
    </row>
    <row r="2208" spans="1:16" x14ac:dyDescent="0.4">
      <c r="A2208" s="1">
        <v>2207</v>
      </c>
      <c r="B2208" s="21">
        <v>42020</v>
      </c>
      <c r="C2208" s="43">
        <v>3</v>
      </c>
      <c r="D2208" s="23">
        <v>13835</v>
      </c>
      <c r="E2208" s="25">
        <f t="shared" si="419"/>
        <v>14789</v>
      </c>
      <c r="F2208" s="25">
        <f t="shared" si="420"/>
        <v>14261</v>
      </c>
      <c r="G2208" s="25">
        <f t="shared" si="409"/>
        <v>0.9701283219970549</v>
      </c>
      <c r="H2208" s="25">
        <f t="shared" si="416"/>
        <v>1.0035496571909501</v>
      </c>
      <c r="I2208" s="4">
        <f t="shared" si="410"/>
        <v>13786.06419808437</v>
      </c>
      <c r="J2208" s="25">
        <f t="shared" si="417"/>
        <v>14906.945811014844</v>
      </c>
      <c r="K2208" s="15">
        <f t="shared" si="411"/>
        <v>14959.860358408017</v>
      </c>
      <c r="L2208" s="36">
        <f t="shared" si="412"/>
        <v>-1124.8603584080174</v>
      </c>
      <c r="M2208" s="36">
        <f t="shared" si="413"/>
        <v>1124.8603584080174</v>
      </c>
      <c r="N2208" s="36">
        <f t="shared" si="414"/>
        <v>8.1305410799278457E-2</v>
      </c>
      <c r="O2208" s="36">
        <f t="shared" si="415"/>
        <v>1265310.8259178135</v>
      </c>
      <c r="P2208" s="35">
        <f t="shared" si="418"/>
        <v>1265310.8259178135</v>
      </c>
    </row>
    <row r="2209" spans="1:16" x14ac:dyDescent="0.4">
      <c r="A2209" s="1">
        <v>2208</v>
      </c>
      <c r="B2209" s="21">
        <v>42021</v>
      </c>
      <c r="C2209" s="43">
        <v>4</v>
      </c>
      <c r="D2209" s="23">
        <v>13119</v>
      </c>
      <c r="E2209" s="25">
        <f t="shared" si="419"/>
        <v>13733</v>
      </c>
      <c r="F2209" s="25">
        <f t="shared" si="420"/>
        <v>13468.625</v>
      </c>
      <c r="G2209" s="25">
        <f t="shared" si="409"/>
        <v>0.97404152242712227</v>
      </c>
      <c r="H2209" s="25">
        <f t="shared" si="416"/>
        <v>1.0020806698719684</v>
      </c>
      <c r="I2209" s="4">
        <f t="shared" si="410"/>
        <v>13091.760368629961</v>
      </c>
      <c r="J2209" s="25">
        <f t="shared" si="417"/>
        <v>14907.115248898905</v>
      </c>
      <c r="K2209" s="15">
        <f t="shared" si="411"/>
        <v>14938.132034475249</v>
      </c>
      <c r="L2209" s="36">
        <f t="shared" si="412"/>
        <v>-1819.1320344752494</v>
      </c>
      <c r="M2209" s="36">
        <f t="shared" si="413"/>
        <v>1819.1320344752494</v>
      </c>
      <c r="N2209" s="36">
        <f t="shared" si="414"/>
        <v>0.13866392518295978</v>
      </c>
      <c r="O2209" s="36">
        <f t="shared" si="415"/>
        <v>3309241.3588540601</v>
      </c>
      <c r="P2209" s="35">
        <f t="shared" si="418"/>
        <v>3309241.3588540601</v>
      </c>
    </row>
    <row r="2210" spans="1:16" x14ac:dyDescent="0.4">
      <c r="A2210" s="1">
        <v>2209</v>
      </c>
      <c r="B2210" s="21">
        <v>42022</v>
      </c>
      <c r="C2210" s="43">
        <v>1</v>
      </c>
      <c r="D2210" s="23">
        <v>13977</v>
      </c>
      <c r="E2210" s="25">
        <f t="shared" si="419"/>
        <v>13204.25</v>
      </c>
      <c r="F2210" s="25">
        <f t="shared" si="420"/>
        <v>13121.875</v>
      </c>
      <c r="G2210" s="25">
        <f t="shared" si="409"/>
        <v>1.0651678971183616</v>
      </c>
      <c r="H2210" s="25">
        <f t="shared" si="416"/>
        <v>0.99569607902686397</v>
      </c>
      <c r="I2210" s="4">
        <f t="shared" si="410"/>
        <v>14037.415928824703</v>
      </c>
      <c r="J2210" s="25">
        <f t="shared" si="417"/>
        <v>14907.284686782965</v>
      </c>
      <c r="K2210" s="15">
        <f t="shared" si="411"/>
        <v>14843.124911567011</v>
      </c>
      <c r="L2210" s="36">
        <f t="shared" si="412"/>
        <v>-866.12491156701071</v>
      </c>
      <c r="M2210" s="36">
        <f t="shared" si="413"/>
        <v>866.12491156701071</v>
      </c>
      <c r="N2210" s="36">
        <f t="shared" si="414"/>
        <v>6.1967869468913979E-2</v>
      </c>
      <c r="O2210" s="36">
        <f t="shared" si="415"/>
        <v>750172.36243696208</v>
      </c>
      <c r="P2210" s="35">
        <f t="shared" si="418"/>
        <v>750172.36243696208</v>
      </c>
    </row>
    <row r="2211" spans="1:16" x14ac:dyDescent="0.4">
      <c r="A2211" s="1">
        <v>2210</v>
      </c>
      <c r="B2211" s="21">
        <v>42023</v>
      </c>
      <c r="C2211" s="43">
        <v>2</v>
      </c>
      <c r="D2211" s="23">
        <v>11886</v>
      </c>
      <c r="E2211" s="25">
        <f t="shared" si="419"/>
        <v>13039.5</v>
      </c>
      <c r="F2211" s="25">
        <f t="shared" si="420"/>
        <v>13157.5</v>
      </c>
      <c r="G2211" s="25">
        <f t="shared" si="409"/>
        <v>0.90336310089302674</v>
      </c>
      <c r="H2211" s="25">
        <f t="shared" si="416"/>
        <v>0.99867359391021715</v>
      </c>
      <c r="I2211" s="4">
        <f t="shared" si="410"/>
        <v>11901.786602228492</v>
      </c>
      <c r="J2211" s="25">
        <f t="shared" si="417"/>
        <v>14907.454124667025</v>
      </c>
      <c r="K2211" s="15">
        <f t="shared" si="411"/>
        <v>14887.680786732908</v>
      </c>
      <c r="L2211" s="36">
        <f t="shared" si="412"/>
        <v>-3001.680786732908</v>
      </c>
      <c r="M2211" s="36">
        <f t="shared" si="413"/>
        <v>3001.680786732908</v>
      </c>
      <c r="N2211" s="36">
        <f t="shared" si="414"/>
        <v>0.25253918784560897</v>
      </c>
      <c r="O2211" s="36">
        <f t="shared" si="415"/>
        <v>9010087.5454414897</v>
      </c>
      <c r="P2211" s="35">
        <f t="shared" si="418"/>
        <v>9010087.5454414897</v>
      </c>
    </row>
    <row r="2212" spans="1:16" x14ac:dyDescent="0.4">
      <c r="A2212" s="1">
        <v>2211</v>
      </c>
      <c r="B2212" s="21">
        <v>42024</v>
      </c>
      <c r="C2212" s="43">
        <v>3</v>
      </c>
      <c r="D2212" s="23">
        <v>13176</v>
      </c>
      <c r="E2212" s="25">
        <f t="shared" si="419"/>
        <v>13275.5</v>
      </c>
      <c r="F2212" s="25">
        <f t="shared" si="420"/>
        <v>13080.625</v>
      </c>
      <c r="G2212" s="25">
        <f t="shared" si="409"/>
        <v>1.0072913182665202</v>
      </c>
      <c r="H2212" s="25">
        <f t="shared" si="416"/>
        <v>1.0035496571909501</v>
      </c>
      <c r="I2212" s="4">
        <f t="shared" si="410"/>
        <v>13129.395148099722</v>
      </c>
      <c r="J2212" s="25">
        <f t="shared" si="417"/>
        <v>14907.623562551084</v>
      </c>
      <c r="K2212" s="15">
        <f t="shared" si="411"/>
        <v>14960.54051572987</v>
      </c>
      <c r="L2212" s="36">
        <f t="shared" si="412"/>
        <v>-1784.5405157298701</v>
      </c>
      <c r="M2212" s="36">
        <f t="shared" si="413"/>
        <v>1784.5405157298701</v>
      </c>
      <c r="N2212" s="36">
        <f t="shared" si="414"/>
        <v>0.13543871552291059</v>
      </c>
      <c r="O2212" s="36">
        <f t="shared" si="415"/>
        <v>3184584.8522814307</v>
      </c>
      <c r="P2212" s="35">
        <f t="shared" si="418"/>
        <v>3184584.8522814307</v>
      </c>
    </row>
    <row r="2213" spans="1:16" x14ac:dyDescent="0.4">
      <c r="A2213" s="1">
        <v>2212</v>
      </c>
      <c r="B2213" s="21">
        <v>42025</v>
      </c>
      <c r="C2213" s="43">
        <v>4</v>
      </c>
      <c r="D2213" s="23">
        <v>14063</v>
      </c>
      <c r="E2213" s="25">
        <f t="shared" si="419"/>
        <v>12885.75</v>
      </c>
      <c r="F2213" s="25">
        <f t="shared" si="420"/>
        <v>13481.25</v>
      </c>
      <c r="G2213" s="25">
        <f t="shared" si="409"/>
        <v>1.0431525266573944</v>
      </c>
      <c r="H2213" s="25">
        <f t="shared" si="416"/>
        <v>1.0020806698719684</v>
      </c>
      <c r="I2213" s="4">
        <f t="shared" si="410"/>
        <v>14033.800294537934</v>
      </c>
      <c r="J2213" s="25">
        <f t="shared" si="417"/>
        <v>14907.793000435144</v>
      </c>
      <c r="K2213" s="15">
        <f t="shared" si="411"/>
        <v>14938.811196188692</v>
      </c>
      <c r="L2213" s="36">
        <f t="shared" si="412"/>
        <v>-875.81119618869161</v>
      </c>
      <c r="M2213" s="36">
        <f t="shared" si="413"/>
        <v>875.81119618869161</v>
      </c>
      <c r="N2213" s="36">
        <f t="shared" si="414"/>
        <v>6.2277692966557038E-2</v>
      </c>
      <c r="O2213" s="36">
        <f t="shared" si="415"/>
        <v>767045.25136946689</v>
      </c>
      <c r="P2213" s="35">
        <f t="shared" si="418"/>
        <v>767045.25136946689</v>
      </c>
    </row>
    <row r="2214" spans="1:16" x14ac:dyDescent="0.4">
      <c r="A2214" s="1">
        <v>2213</v>
      </c>
      <c r="B2214" s="21">
        <v>42026</v>
      </c>
      <c r="C2214" s="43">
        <v>1</v>
      </c>
      <c r="D2214" s="23">
        <v>12418</v>
      </c>
      <c r="E2214" s="25">
        <f t="shared" si="419"/>
        <v>14076.75</v>
      </c>
      <c r="F2214" s="25">
        <f t="shared" si="420"/>
        <v>14038.875</v>
      </c>
      <c r="G2214" s="25">
        <f t="shared" si="409"/>
        <v>0.88454381138089766</v>
      </c>
      <c r="H2214" s="25">
        <f t="shared" si="416"/>
        <v>0.99569607902686397</v>
      </c>
      <c r="I2214" s="4">
        <f t="shared" si="410"/>
        <v>12471.67711269551</v>
      </c>
      <c r="J2214" s="25">
        <f t="shared" si="417"/>
        <v>14907.962438319204</v>
      </c>
      <c r="K2214" s="15">
        <f t="shared" si="411"/>
        <v>14843.799746114199</v>
      </c>
      <c r="L2214" s="36">
        <f t="shared" si="412"/>
        <v>-2425.7997461141986</v>
      </c>
      <c r="M2214" s="36">
        <f t="shared" si="413"/>
        <v>2425.7997461141986</v>
      </c>
      <c r="N2214" s="36">
        <f t="shared" si="414"/>
        <v>0.19534544581367358</v>
      </c>
      <c r="O2214" s="36">
        <f t="shared" si="415"/>
        <v>5884504.4082477102</v>
      </c>
      <c r="P2214" s="35">
        <f t="shared" si="418"/>
        <v>5884504.4082477102</v>
      </c>
    </row>
    <row r="2215" spans="1:16" x14ac:dyDescent="0.4">
      <c r="A2215" s="1">
        <v>2214</v>
      </c>
      <c r="B2215" s="21">
        <v>42027</v>
      </c>
      <c r="C2215" s="43">
        <v>2</v>
      </c>
      <c r="D2215" s="23">
        <v>16650</v>
      </c>
      <c r="E2215" s="25">
        <f t="shared" si="419"/>
        <v>14001</v>
      </c>
      <c r="F2215" s="25">
        <f t="shared" si="420"/>
        <v>13643.125</v>
      </c>
      <c r="G2215" s="25">
        <f t="shared" si="409"/>
        <v>1.2203948875349306</v>
      </c>
      <c r="H2215" s="25">
        <f t="shared" si="416"/>
        <v>0.99867359391021715</v>
      </c>
      <c r="I2215" s="4">
        <f t="shared" si="410"/>
        <v>16672.113993530573</v>
      </c>
      <c r="J2215" s="25">
        <f t="shared" si="417"/>
        <v>14908.131876203264</v>
      </c>
      <c r="K2215" s="15">
        <f t="shared" si="411"/>
        <v>14888.357639295382</v>
      </c>
      <c r="L2215" s="36">
        <f t="shared" si="412"/>
        <v>1761.6423607046181</v>
      </c>
      <c r="M2215" s="36">
        <f t="shared" si="413"/>
        <v>1761.6423607046181</v>
      </c>
      <c r="N2215" s="36">
        <f t="shared" si="414"/>
        <v>0.10580434598826535</v>
      </c>
      <c r="O2215" s="36">
        <f t="shared" si="415"/>
        <v>3103383.8070289399</v>
      </c>
      <c r="P2215" s="35">
        <f t="shared" si="418"/>
        <v>3103383.8070289399</v>
      </c>
    </row>
    <row r="2216" spans="1:16" x14ac:dyDescent="0.4">
      <c r="A2216" s="1">
        <v>2215</v>
      </c>
      <c r="B2216" s="21">
        <v>42028</v>
      </c>
      <c r="C2216" s="43">
        <v>3</v>
      </c>
      <c r="D2216" s="23">
        <v>12873</v>
      </c>
      <c r="E2216" s="25">
        <f t="shared" si="419"/>
        <v>13285.25</v>
      </c>
      <c r="F2216" s="25">
        <f t="shared" si="420"/>
        <v>13555.625</v>
      </c>
      <c r="G2216" s="25">
        <f t="shared" si="409"/>
        <v>0.94964267601088104</v>
      </c>
      <c r="H2216" s="25">
        <f t="shared" si="416"/>
        <v>1.0035496571909501</v>
      </c>
      <c r="I2216" s="4">
        <f t="shared" si="410"/>
        <v>12827.466889912548</v>
      </c>
      <c r="J2216" s="25">
        <f t="shared" si="417"/>
        <v>14908.301314087324</v>
      </c>
      <c r="K2216" s="15">
        <f t="shared" si="411"/>
        <v>14961.220673051726</v>
      </c>
      <c r="L2216" s="36">
        <f t="shared" si="412"/>
        <v>-2088.2206730517264</v>
      </c>
      <c r="M2216" s="36">
        <f t="shared" si="413"/>
        <v>2088.2206730517264</v>
      </c>
      <c r="N2216" s="36">
        <f t="shared" si="414"/>
        <v>0.16221709570820528</v>
      </c>
      <c r="O2216" s="36">
        <f t="shared" si="415"/>
        <v>4360665.5793606052</v>
      </c>
      <c r="P2216" s="35">
        <f t="shared" si="418"/>
        <v>4360665.5793606052</v>
      </c>
    </row>
    <row r="2217" spans="1:16" x14ac:dyDescent="0.4">
      <c r="A2217" s="1">
        <v>2216</v>
      </c>
      <c r="B2217" s="21">
        <v>42029</v>
      </c>
      <c r="C2217" s="43">
        <v>4</v>
      </c>
      <c r="D2217" s="23">
        <v>11200</v>
      </c>
      <c r="E2217" s="25">
        <f t="shared" si="419"/>
        <v>13826</v>
      </c>
      <c r="F2217" s="25">
        <f t="shared" si="420"/>
        <v>13963.875</v>
      </c>
      <c r="G2217" s="25">
        <f t="shared" si="409"/>
        <v>0.80206962608874688</v>
      </c>
      <c r="H2217" s="25">
        <f t="shared" si="416"/>
        <v>1.0020806698719684</v>
      </c>
      <c r="I2217" s="4">
        <f t="shared" si="410"/>
        <v>11176.744883653904</v>
      </c>
      <c r="J2217" s="25">
        <f t="shared" si="417"/>
        <v>14908.470751971385</v>
      </c>
      <c r="K2217" s="15">
        <f t="shared" si="411"/>
        <v>14939.490357902134</v>
      </c>
      <c r="L2217" s="36">
        <f t="shared" si="412"/>
        <v>-3739.4903579021338</v>
      </c>
      <c r="M2217" s="36">
        <f t="shared" si="413"/>
        <v>3739.4903579021338</v>
      </c>
      <c r="N2217" s="36">
        <f t="shared" si="414"/>
        <v>0.33388306766983339</v>
      </c>
      <c r="O2217" s="36">
        <f t="shared" si="415"/>
        <v>13983788.136843029</v>
      </c>
      <c r="P2217" s="35">
        <f t="shared" si="418"/>
        <v>13983788.136843029</v>
      </c>
    </row>
    <row r="2218" spans="1:16" x14ac:dyDescent="0.4">
      <c r="A2218" s="1">
        <v>2217</v>
      </c>
      <c r="B2218" s="21">
        <v>42030</v>
      </c>
      <c r="C2218" s="43">
        <v>1</v>
      </c>
      <c r="D2218" s="23">
        <v>14581</v>
      </c>
      <c r="E2218" s="25">
        <f t="shared" si="419"/>
        <v>14101.75</v>
      </c>
      <c r="F2218" s="25">
        <f t="shared" si="420"/>
        <v>14097.5</v>
      </c>
      <c r="G2218" s="25">
        <f t="shared" si="409"/>
        <v>1.0342968611455932</v>
      </c>
      <c r="H2218" s="25">
        <f t="shared" si="416"/>
        <v>0.99569607902686397</v>
      </c>
      <c r="I2218" s="4">
        <f t="shared" si="410"/>
        <v>14644.026733790726</v>
      </c>
      <c r="J2218" s="25">
        <f t="shared" si="417"/>
        <v>14908.640189855445</v>
      </c>
      <c r="K2218" s="15">
        <f t="shared" si="411"/>
        <v>14844.474580661388</v>
      </c>
      <c r="L2218" s="36">
        <f t="shared" si="412"/>
        <v>-263.47458066138825</v>
      </c>
      <c r="M2218" s="36">
        <f t="shared" si="413"/>
        <v>263.47458066138825</v>
      </c>
      <c r="N2218" s="36">
        <f t="shared" si="414"/>
        <v>1.8069719543336412E-2</v>
      </c>
      <c r="O2218" s="36">
        <f t="shared" si="415"/>
        <v>69418.854654694383</v>
      </c>
      <c r="P2218" s="35">
        <f t="shared" si="418"/>
        <v>69418.854654694383</v>
      </c>
    </row>
    <row r="2219" spans="1:16" x14ac:dyDescent="0.4">
      <c r="A2219" s="1">
        <v>2218</v>
      </c>
      <c r="B2219" s="21">
        <v>42031</v>
      </c>
      <c r="C2219" s="43">
        <v>2</v>
      </c>
      <c r="D2219" s="23">
        <v>17753</v>
      </c>
      <c r="E2219" s="25">
        <f t="shared" si="419"/>
        <v>14093.25</v>
      </c>
      <c r="F2219" s="25">
        <f t="shared" si="420"/>
        <v>14083.375</v>
      </c>
      <c r="G2219" s="25">
        <f t="shared" si="409"/>
        <v>1.2605643178570478</v>
      </c>
      <c r="H2219" s="25">
        <f t="shared" si="416"/>
        <v>0.99867359391021715</v>
      </c>
      <c r="I2219" s="4">
        <f t="shared" si="410"/>
        <v>17776.578962591488</v>
      </c>
      <c r="J2219" s="25">
        <f t="shared" si="417"/>
        <v>14908.809627739505</v>
      </c>
      <c r="K2219" s="15">
        <f t="shared" si="411"/>
        <v>14889.034491857858</v>
      </c>
      <c r="L2219" s="36">
        <f t="shared" si="412"/>
        <v>2863.9655081421424</v>
      </c>
      <c r="M2219" s="36">
        <f t="shared" si="413"/>
        <v>2863.9655081421424</v>
      </c>
      <c r="N2219" s="36">
        <f t="shared" si="414"/>
        <v>0.16132290362992974</v>
      </c>
      <c r="O2219" s="36">
        <f t="shared" si="415"/>
        <v>8202298.4318278804</v>
      </c>
      <c r="P2219" s="35">
        <f t="shared" si="418"/>
        <v>8202298.4318278804</v>
      </c>
    </row>
    <row r="2220" spans="1:16" x14ac:dyDescent="0.4">
      <c r="A2220" s="1">
        <v>2219</v>
      </c>
      <c r="B2220" s="21">
        <v>42032</v>
      </c>
      <c r="C2220" s="43">
        <v>3</v>
      </c>
      <c r="D2220" s="23">
        <v>12839</v>
      </c>
      <c r="E2220" s="25">
        <f t="shared" si="419"/>
        <v>14073.5</v>
      </c>
      <c r="F2220" s="25">
        <f t="shared" si="420"/>
        <v>14077.875</v>
      </c>
      <c r="G2220" s="25">
        <f t="shared" si="409"/>
        <v>0.91199843726414676</v>
      </c>
      <c r="H2220" s="25">
        <f t="shared" si="416"/>
        <v>1.0035496571909501</v>
      </c>
      <c r="I2220" s="4">
        <f t="shared" si="410"/>
        <v>12793.587151370091</v>
      </c>
      <c r="J2220" s="25">
        <f t="shared" si="417"/>
        <v>14908.979065623565</v>
      </c>
      <c r="K2220" s="15">
        <f t="shared" si="411"/>
        <v>14961.900830373581</v>
      </c>
      <c r="L2220" s="36">
        <f t="shared" si="412"/>
        <v>-2122.9008303735809</v>
      </c>
      <c r="M2220" s="36">
        <f t="shared" si="413"/>
        <v>2122.9008303735809</v>
      </c>
      <c r="N2220" s="36">
        <f t="shared" si="414"/>
        <v>0.16534783319367402</v>
      </c>
      <c r="O2220" s="36">
        <f t="shared" si="415"/>
        <v>4506707.9356008396</v>
      </c>
      <c r="P2220" s="35">
        <f t="shared" si="418"/>
        <v>4506707.9356008396</v>
      </c>
    </row>
    <row r="2221" spans="1:16" x14ac:dyDescent="0.4">
      <c r="A2221" s="1">
        <v>2220</v>
      </c>
      <c r="B2221" s="21">
        <v>42033</v>
      </c>
      <c r="C2221" s="43">
        <v>4</v>
      </c>
      <c r="D2221" s="23">
        <v>11121</v>
      </c>
      <c r="E2221" s="25">
        <f t="shared" si="419"/>
        <v>14082.25</v>
      </c>
      <c r="F2221" s="25">
        <f t="shared" si="420"/>
        <v>13609.875</v>
      </c>
      <c r="G2221" s="25">
        <f t="shared" ref="G2221:G2284" si="421">D2221/F2221</f>
        <v>0.8171272697214339</v>
      </c>
      <c r="H2221" s="25">
        <f t="shared" si="416"/>
        <v>1.0020806698719684</v>
      </c>
      <c r="I2221" s="4">
        <f t="shared" ref="I2221:I2284" si="422">D2221/H2221</f>
        <v>11097.908915278131</v>
      </c>
      <c r="J2221" s="25">
        <f t="shared" si="417"/>
        <v>14909.148503507626</v>
      </c>
      <c r="K2221" s="15">
        <f t="shared" ref="K2221:K2284" si="423">H2221*J2221</f>
        <v>14940.169519615578</v>
      </c>
      <c r="L2221" s="36">
        <f t="shared" ref="L2221:L2284" si="424">D2221-K2221</f>
        <v>-3819.1695196155779</v>
      </c>
      <c r="M2221" s="36">
        <f t="shared" ref="M2221:M2284" si="425">ABS(L2221)</f>
        <v>3819.1695196155779</v>
      </c>
      <c r="N2221" s="36">
        <f t="shared" ref="N2221:N2284" si="426">M2221/D2221</f>
        <v>0.3434196133095565</v>
      </c>
      <c r="O2221" s="36">
        <f t="shared" ref="O2221:O2284" si="427">L2221^2</f>
        <v>14586055.819560684</v>
      </c>
      <c r="P2221" s="35">
        <f t="shared" si="418"/>
        <v>14586055.819560684</v>
      </c>
    </row>
    <row r="2222" spans="1:16" x14ac:dyDescent="0.4">
      <c r="A2222" s="1">
        <v>2221</v>
      </c>
      <c r="B2222" s="21">
        <v>42034</v>
      </c>
      <c r="C2222" s="43">
        <v>1</v>
      </c>
      <c r="D2222" s="23">
        <v>14616</v>
      </c>
      <c r="E2222" s="25">
        <f t="shared" si="419"/>
        <v>13137.5</v>
      </c>
      <c r="F2222" s="25">
        <f t="shared" si="420"/>
        <v>13403.75</v>
      </c>
      <c r="G2222" s="25">
        <f t="shared" si="421"/>
        <v>1.0904411078989089</v>
      </c>
      <c r="H2222" s="25">
        <f t="shared" si="416"/>
        <v>0.99569607902686397</v>
      </c>
      <c r="I2222" s="4">
        <f t="shared" si="422"/>
        <v>14679.178022157963</v>
      </c>
      <c r="J2222" s="25">
        <f t="shared" si="417"/>
        <v>14909.317941391684</v>
      </c>
      <c r="K2222" s="15">
        <f t="shared" si="423"/>
        <v>14845.149415208574</v>
      </c>
      <c r="L2222" s="36">
        <f t="shared" si="424"/>
        <v>-229.14941520857428</v>
      </c>
      <c r="M2222" s="36">
        <f t="shared" si="425"/>
        <v>229.14941520857428</v>
      </c>
      <c r="N2222" s="36">
        <f t="shared" si="426"/>
        <v>1.5677984072836226E-2</v>
      </c>
      <c r="O2222" s="36">
        <f t="shared" si="427"/>
        <v>52509.454490431577</v>
      </c>
      <c r="P2222" s="35">
        <f t="shared" si="418"/>
        <v>52509.454490431577</v>
      </c>
    </row>
    <row r="2223" spans="1:16" x14ac:dyDescent="0.4">
      <c r="A2223" s="1">
        <v>2222</v>
      </c>
      <c r="B2223" s="21">
        <v>42035</v>
      </c>
      <c r="C2223" s="43">
        <v>2</v>
      </c>
      <c r="D2223" s="23">
        <v>13974</v>
      </c>
      <c r="E2223" s="25">
        <f t="shared" si="419"/>
        <v>13670</v>
      </c>
      <c r="F2223" s="25">
        <f t="shared" si="420"/>
        <v>14191.375</v>
      </c>
      <c r="G2223" s="25">
        <f t="shared" si="421"/>
        <v>0.98468259770459166</v>
      </c>
      <c r="H2223" s="25">
        <f t="shared" si="416"/>
        <v>0.99867359391021715</v>
      </c>
      <c r="I2223" s="4">
        <f t="shared" si="422"/>
        <v>13992.559816552326</v>
      </c>
      <c r="J2223" s="25">
        <f t="shared" si="417"/>
        <v>14909.487379275744</v>
      </c>
      <c r="K2223" s="15">
        <f t="shared" si="423"/>
        <v>14889.711344420333</v>
      </c>
      <c r="L2223" s="36">
        <f t="shared" si="424"/>
        <v>-915.71134442033326</v>
      </c>
      <c r="M2223" s="36">
        <f t="shared" si="425"/>
        <v>915.71134442033326</v>
      </c>
      <c r="N2223" s="36">
        <f t="shared" si="426"/>
        <v>6.5529651096345592E-2</v>
      </c>
      <c r="O2223" s="36">
        <f t="shared" si="427"/>
        <v>838527.2663000942</v>
      </c>
      <c r="P2223" s="35">
        <f t="shared" si="418"/>
        <v>838527.2663000942</v>
      </c>
    </row>
    <row r="2224" spans="1:16" x14ac:dyDescent="0.4">
      <c r="A2224" s="1">
        <v>2223</v>
      </c>
      <c r="B2224" s="21">
        <v>42036</v>
      </c>
      <c r="C2224" s="43">
        <v>3</v>
      </c>
      <c r="D2224" s="23">
        <v>14969</v>
      </c>
      <c r="E2224" s="25">
        <f t="shared" si="419"/>
        <v>14712.75</v>
      </c>
      <c r="F2224" s="25">
        <f t="shared" si="420"/>
        <v>14875</v>
      </c>
      <c r="G2224" s="25">
        <f t="shared" si="421"/>
        <v>1.0063193277310925</v>
      </c>
      <c r="H2224" s="25">
        <f t="shared" si="416"/>
        <v>1.0035496571909501</v>
      </c>
      <c r="I2224" s="4">
        <f t="shared" si="422"/>
        <v>14916.053124765083</v>
      </c>
      <c r="J2224" s="25">
        <f t="shared" si="417"/>
        <v>14909.656817159805</v>
      </c>
      <c r="K2224" s="15">
        <f t="shared" si="423"/>
        <v>14962.580987695435</v>
      </c>
      <c r="L2224" s="36">
        <f t="shared" si="424"/>
        <v>6.4190123045646033</v>
      </c>
      <c r="M2224" s="36">
        <f t="shared" si="425"/>
        <v>6.4190123045646033</v>
      </c>
      <c r="N2224" s="36">
        <f t="shared" si="426"/>
        <v>4.2882038242799141E-4</v>
      </c>
      <c r="O2224" s="36">
        <f t="shared" si="427"/>
        <v>41.203718966151776</v>
      </c>
      <c r="P2224" s="35">
        <f t="shared" si="418"/>
        <v>41.203718966151776</v>
      </c>
    </row>
    <row r="2225" spans="1:16" x14ac:dyDescent="0.4">
      <c r="A2225" s="1">
        <v>2224</v>
      </c>
      <c r="B2225" s="21">
        <v>42037</v>
      </c>
      <c r="C2225" s="43">
        <v>4</v>
      </c>
      <c r="D2225" s="23">
        <v>15292</v>
      </c>
      <c r="E2225" s="25">
        <f t="shared" si="419"/>
        <v>15037.25</v>
      </c>
      <c r="F2225" s="25">
        <f t="shared" si="420"/>
        <v>15458.25</v>
      </c>
      <c r="G2225" s="25">
        <f t="shared" si="421"/>
        <v>0.98924522504164447</v>
      </c>
      <c r="H2225" s="25">
        <f t="shared" si="416"/>
        <v>1.0020806698719684</v>
      </c>
      <c r="I2225" s="4">
        <f t="shared" si="422"/>
        <v>15260.248460788884</v>
      </c>
      <c r="J2225" s="25">
        <f t="shared" si="417"/>
        <v>14909.826255043865</v>
      </c>
      <c r="K2225" s="15">
        <f t="shared" si="423"/>
        <v>14940.848681329018</v>
      </c>
      <c r="L2225" s="36">
        <f t="shared" si="424"/>
        <v>351.15131867098171</v>
      </c>
      <c r="M2225" s="36">
        <f t="shared" si="425"/>
        <v>351.15131867098171</v>
      </c>
      <c r="N2225" s="36">
        <f t="shared" si="426"/>
        <v>2.2963073415575574E-2</v>
      </c>
      <c r="O2225" s="36">
        <f t="shared" si="427"/>
        <v>123307.24860436935</v>
      </c>
      <c r="P2225" s="35">
        <f t="shared" si="418"/>
        <v>123307.24860436935</v>
      </c>
    </row>
    <row r="2226" spans="1:16" x14ac:dyDescent="0.4">
      <c r="A2226" s="1">
        <v>2225</v>
      </c>
      <c r="B2226" s="21">
        <v>42038</v>
      </c>
      <c r="C2226" s="43">
        <v>1</v>
      </c>
      <c r="D2226" s="23">
        <v>15914</v>
      </c>
      <c r="E2226" s="25">
        <f t="shared" si="419"/>
        <v>15879.25</v>
      </c>
      <c r="F2226" s="25">
        <f t="shared" si="420"/>
        <v>15479.25</v>
      </c>
      <c r="G2226" s="25">
        <f t="shared" si="421"/>
        <v>1.0280859860781368</v>
      </c>
      <c r="H2226" s="25">
        <f t="shared" si="416"/>
        <v>0.99569607902686397</v>
      </c>
      <c r="I2226" s="4">
        <f t="shared" si="422"/>
        <v>15982.788659320049</v>
      </c>
      <c r="J2226" s="25">
        <f t="shared" si="417"/>
        <v>14909.995692927925</v>
      </c>
      <c r="K2226" s="15">
        <f t="shared" si="423"/>
        <v>14845.824249755764</v>
      </c>
      <c r="L2226" s="36">
        <f t="shared" si="424"/>
        <v>1068.175750244236</v>
      </c>
      <c r="M2226" s="36">
        <f t="shared" si="425"/>
        <v>1068.175750244236</v>
      </c>
      <c r="N2226" s="36">
        <f t="shared" si="426"/>
        <v>6.7121763871071757E-2</v>
      </c>
      <c r="O2226" s="36">
        <f t="shared" si="427"/>
        <v>1140999.4334098366</v>
      </c>
      <c r="P2226" s="35">
        <f t="shared" si="418"/>
        <v>1140999.4334098366</v>
      </c>
    </row>
    <row r="2227" spans="1:16" x14ac:dyDescent="0.4">
      <c r="A2227" s="1">
        <v>2226</v>
      </c>
      <c r="B2227" s="21">
        <v>42039</v>
      </c>
      <c r="C2227" s="43">
        <v>2</v>
      </c>
      <c r="D2227" s="23">
        <v>17342</v>
      </c>
      <c r="E2227" s="25">
        <f t="shared" si="419"/>
        <v>15079.25</v>
      </c>
      <c r="F2227" s="25">
        <f t="shared" si="420"/>
        <v>15066.875</v>
      </c>
      <c r="G2227" s="25">
        <f t="shared" si="421"/>
        <v>1.1510017837142739</v>
      </c>
      <c r="H2227" s="25">
        <f t="shared" si="416"/>
        <v>0.99867359391021715</v>
      </c>
      <c r="I2227" s="4">
        <f t="shared" si="422"/>
        <v>17365.033085634066</v>
      </c>
      <c r="J2227" s="25">
        <f t="shared" si="417"/>
        <v>14910.165130811985</v>
      </c>
      <c r="K2227" s="15">
        <f t="shared" si="423"/>
        <v>14890.388196982809</v>
      </c>
      <c r="L2227" s="36">
        <f t="shared" si="424"/>
        <v>2451.6118030171911</v>
      </c>
      <c r="M2227" s="36">
        <f t="shared" si="425"/>
        <v>2451.6118030171911</v>
      </c>
      <c r="N2227" s="36">
        <f t="shared" si="426"/>
        <v>0.14136845825263469</v>
      </c>
      <c r="O2227" s="36">
        <f t="shared" si="427"/>
        <v>6010400.432693202</v>
      </c>
      <c r="P2227" s="35">
        <f t="shared" si="418"/>
        <v>6010400.432693202</v>
      </c>
    </row>
    <row r="2228" spans="1:16" x14ac:dyDescent="0.4">
      <c r="A2228" s="1">
        <v>2227</v>
      </c>
      <c r="B2228" s="21">
        <v>42040</v>
      </c>
      <c r="C2228" s="43">
        <v>3</v>
      </c>
      <c r="D2228" s="23">
        <v>11769</v>
      </c>
      <c r="E2228" s="25">
        <f t="shared" si="419"/>
        <v>15054.5</v>
      </c>
      <c r="F2228" s="25">
        <f t="shared" si="420"/>
        <v>14867.25</v>
      </c>
      <c r="G2228" s="25">
        <f t="shared" si="421"/>
        <v>0.79160571053826367</v>
      </c>
      <c r="H2228" s="25">
        <f t="shared" si="416"/>
        <v>1.0035496571909501</v>
      </c>
      <c r="I2228" s="4">
        <f t="shared" si="422"/>
        <v>11727.371850181058</v>
      </c>
      <c r="J2228" s="25">
        <f t="shared" si="417"/>
        <v>14910.334568696046</v>
      </c>
      <c r="K2228" s="15">
        <f t="shared" si="423"/>
        <v>14963.26114501729</v>
      </c>
      <c r="L2228" s="36">
        <f t="shared" si="424"/>
        <v>-3194.2611450172899</v>
      </c>
      <c r="M2228" s="36">
        <f t="shared" si="425"/>
        <v>3194.2611450172899</v>
      </c>
      <c r="N2228" s="36">
        <f t="shared" si="426"/>
        <v>0.27141313153345992</v>
      </c>
      <c r="O2228" s="36">
        <f t="shared" si="427"/>
        <v>10203304.262567168</v>
      </c>
      <c r="P2228" s="35">
        <f t="shared" si="418"/>
        <v>10203304.262567168</v>
      </c>
    </row>
    <row r="2229" spans="1:16" x14ac:dyDescent="0.4">
      <c r="A2229" s="1">
        <v>2228</v>
      </c>
      <c r="B2229" s="21">
        <v>42041</v>
      </c>
      <c r="C2229" s="43">
        <v>4</v>
      </c>
      <c r="D2229" s="23">
        <v>15193</v>
      </c>
      <c r="E2229" s="25">
        <f t="shared" si="419"/>
        <v>14680</v>
      </c>
      <c r="F2229" s="25">
        <f t="shared" si="420"/>
        <v>14338.125</v>
      </c>
      <c r="G2229" s="25">
        <f t="shared" si="421"/>
        <v>1.0596225099167429</v>
      </c>
      <c r="H2229" s="25">
        <f t="shared" si="416"/>
        <v>1.0020806698719684</v>
      </c>
      <c r="I2229" s="4">
        <f t="shared" si="422"/>
        <v>15161.454019406587</v>
      </c>
      <c r="J2229" s="25">
        <f t="shared" si="417"/>
        <v>14910.504006580106</v>
      </c>
      <c r="K2229" s="15">
        <f t="shared" si="423"/>
        <v>14941.527843042462</v>
      </c>
      <c r="L2229" s="36">
        <f t="shared" si="424"/>
        <v>251.47215695753766</v>
      </c>
      <c r="M2229" s="36">
        <f t="shared" si="425"/>
        <v>251.47215695753766</v>
      </c>
      <c r="N2229" s="36">
        <f t="shared" si="426"/>
        <v>1.6551843411935607E-2</v>
      </c>
      <c r="O2229" s="36">
        <f t="shared" si="427"/>
        <v>63238.245724876455</v>
      </c>
      <c r="P2229" s="35">
        <f t="shared" si="418"/>
        <v>63238.245724876455</v>
      </c>
    </row>
    <row r="2230" spans="1:16" x14ac:dyDescent="0.4">
      <c r="A2230" s="1">
        <v>2229</v>
      </c>
      <c r="B2230" s="21">
        <v>42042</v>
      </c>
      <c r="C2230" s="43">
        <v>1</v>
      </c>
      <c r="D2230" s="23">
        <v>14416</v>
      </c>
      <c r="E2230" s="25">
        <f t="shared" si="419"/>
        <v>13996.25</v>
      </c>
      <c r="F2230" s="25">
        <f t="shared" si="420"/>
        <v>14416.5</v>
      </c>
      <c r="G2230" s="25">
        <f t="shared" si="421"/>
        <v>0.99996531751812157</v>
      </c>
      <c r="H2230" s="25">
        <f t="shared" si="416"/>
        <v>0.99569607902686397</v>
      </c>
      <c r="I2230" s="4">
        <f t="shared" si="422"/>
        <v>14478.313517202327</v>
      </c>
      <c r="J2230" s="25">
        <f t="shared" si="417"/>
        <v>14910.673444464166</v>
      </c>
      <c r="K2230" s="15">
        <f t="shared" si="423"/>
        <v>14846.499084302954</v>
      </c>
      <c r="L2230" s="36">
        <f t="shared" si="424"/>
        <v>-430.49908430295363</v>
      </c>
      <c r="M2230" s="36">
        <f t="shared" si="425"/>
        <v>430.49908430295363</v>
      </c>
      <c r="N2230" s="36">
        <f t="shared" si="426"/>
        <v>2.986258908871765E-2</v>
      </c>
      <c r="O2230" s="36">
        <f t="shared" si="427"/>
        <v>185329.46158568157</v>
      </c>
      <c r="P2230" s="35">
        <f t="shared" si="418"/>
        <v>185329.46158568157</v>
      </c>
    </row>
    <row r="2231" spans="1:16" x14ac:dyDescent="0.4">
      <c r="A2231" s="1">
        <v>2230</v>
      </c>
      <c r="B2231" s="21">
        <v>42043</v>
      </c>
      <c r="C2231" s="43">
        <v>2</v>
      </c>
      <c r="D2231" s="23">
        <v>14607</v>
      </c>
      <c r="E2231" s="25">
        <f t="shared" si="419"/>
        <v>14836.75</v>
      </c>
      <c r="F2231" s="25">
        <f t="shared" si="420"/>
        <v>14744.375</v>
      </c>
      <c r="G2231" s="25">
        <f t="shared" si="421"/>
        <v>0.99068288754185918</v>
      </c>
      <c r="H2231" s="25">
        <f t="shared" si="416"/>
        <v>0.99867359391021715</v>
      </c>
      <c r="I2231" s="4">
        <f t="shared" si="422"/>
        <v>14626.400546756822</v>
      </c>
      <c r="J2231" s="25">
        <f t="shared" si="417"/>
        <v>14910.842882348226</v>
      </c>
      <c r="K2231" s="15">
        <f t="shared" si="423"/>
        <v>14891.065049545285</v>
      </c>
      <c r="L2231" s="36">
        <f t="shared" si="424"/>
        <v>-284.06504954528464</v>
      </c>
      <c r="M2231" s="36">
        <f t="shared" si="425"/>
        <v>284.06504954528464</v>
      </c>
      <c r="N2231" s="36">
        <f t="shared" si="426"/>
        <v>1.9447186249420458E-2</v>
      </c>
      <c r="O2231" s="36">
        <f t="shared" si="427"/>
        <v>80692.952373165012</v>
      </c>
      <c r="P2231" s="35">
        <f t="shared" si="418"/>
        <v>80692.952373165012</v>
      </c>
    </row>
    <row r="2232" spans="1:16" x14ac:dyDescent="0.4">
      <c r="A2232" s="1">
        <v>2231</v>
      </c>
      <c r="B2232" s="21">
        <v>42044</v>
      </c>
      <c r="C2232" s="43">
        <v>3</v>
      </c>
      <c r="D2232" s="23">
        <v>15131</v>
      </c>
      <c r="E2232" s="25">
        <f t="shared" si="419"/>
        <v>14652</v>
      </c>
      <c r="F2232" s="25">
        <f t="shared" si="420"/>
        <v>14831.5</v>
      </c>
      <c r="G2232" s="25">
        <f t="shared" si="421"/>
        <v>1.0201935070626706</v>
      </c>
      <c r="H2232" s="25">
        <f t="shared" si="416"/>
        <v>1.0035496571909501</v>
      </c>
      <c r="I2232" s="4">
        <f t="shared" si="422"/>
        <v>15077.4801142909</v>
      </c>
      <c r="J2232" s="25">
        <f t="shared" si="417"/>
        <v>14911.012320232285</v>
      </c>
      <c r="K2232" s="15">
        <f t="shared" si="423"/>
        <v>14963.941302339143</v>
      </c>
      <c r="L2232" s="36">
        <f t="shared" si="424"/>
        <v>167.05869766085743</v>
      </c>
      <c r="M2232" s="36">
        <f t="shared" si="425"/>
        <v>167.05869766085743</v>
      </c>
      <c r="N2232" s="36">
        <f t="shared" si="426"/>
        <v>1.1040823320392402E-2</v>
      </c>
      <c r="O2232" s="36">
        <f t="shared" si="427"/>
        <v>27908.608464141773</v>
      </c>
      <c r="P2232" s="35">
        <f t="shared" si="418"/>
        <v>27908.608464141773</v>
      </c>
    </row>
    <row r="2233" spans="1:16" x14ac:dyDescent="0.4">
      <c r="A2233" s="1">
        <v>2232</v>
      </c>
      <c r="B2233" s="21">
        <v>42045</v>
      </c>
      <c r="C2233" s="43">
        <v>4</v>
      </c>
      <c r="D2233" s="23">
        <v>14454</v>
      </c>
      <c r="E2233" s="25">
        <f t="shared" si="419"/>
        <v>15011</v>
      </c>
      <c r="F2233" s="25">
        <f t="shared" si="420"/>
        <v>15045.625</v>
      </c>
      <c r="G2233" s="25">
        <f t="shared" si="421"/>
        <v>0.96067793793876954</v>
      </c>
      <c r="H2233" s="25">
        <f t="shared" si="416"/>
        <v>1.0020806698719684</v>
      </c>
      <c r="I2233" s="4">
        <f t="shared" si="422"/>
        <v>14423.988441815494</v>
      </c>
      <c r="J2233" s="25">
        <f t="shared" si="417"/>
        <v>14911.181758116345</v>
      </c>
      <c r="K2233" s="15">
        <f t="shared" si="423"/>
        <v>14942.207004755903</v>
      </c>
      <c r="L2233" s="36">
        <f t="shared" si="424"/>
        <v>-488.20700475590274</v>
      </c>
      <c r="M2233" s="36">
        <f t="shared" si="425"/>
        <v>488.20700475590274</v>
      </c>
      <c r="N2233" s="36">
        <f t="shared" si="426"/>
        <v>3.3776601961803154E-2</v>
      </c>
      <c r="O2233" s="36">
        <f t="shared" si="427"/>
        <v>238346.07949273003</v>
      </c>
      <c r="P2233" s="35">
        <f t="shared" si="418"/>
        <v>238346.07949273003</v>
      </c>
    </row>
    <row r="2234" spans="1:16" x14ac:dyDescent="0.4">
      <c r="A2234" s="1">
        <v>2233</v>
      </c>
      <c r="B2234" s="21">
        <v>42046</v>
      </c>
      <c r="C2234" s="43">
        <v>1</v>
      </c>
      <c r="D2234" s="23">
        <v>15852</v>
      </c>
      <c r="E2234" s="25">
        <f t="shared" si="419"/>
        <v>15080.25</v>
      </c>
      <c r="F2234" s="25">
        <f t="shared" si="420"/>
        <v>14899.5</v>
      </c>
      <c r="G2234" s="25">
        <f t="shared" si="421"/>
        <v>1.0639283197422733</v>
      </c>
      <c r="H2234" s="25">
        <f t="shared" si="416"/>
        <v>0.99569607902686397</v>
      </c>
      <c r="I2234" s="4">
        <f t="shared" si="422"/>
        <v>15920.520662783802</v>
      </c>
      <c r="J2234" s="25">
        <f t="shared" si="417"/>
        <v>14911.351196000405</v>
      </c>
      <c r="K2234" s="15">
        <f t="shared" si="423"/>
        <v>14847.173918850141</v>
      </c>
      <c r="L2234" s="36">
        <f t="shared" si="424"/>
        <v>1004.8260811498585</v>
      </c>
      <c r="M2234" s="36">
        <f t="shared" si="425"/>
        <v>1004.8260811498585</v>
      </c>
      <c r="N2234" s="36">
        <f t="shared" si="426"/>
        <v>6.3387968783109927E-2</v>
      </c>
      <c r="O2234" s="36">
        <f t="shared" si="427"/>
        <v>1009675.453358982</v>
      </c>
      <c r="P2234" s="35">
        <f t="shared" si="418"/>
        <v>1009675.453358982</v>
      </c>
    </row>
    <row r="2235" spans="1:16" x14ac:dyDescent="0.4">
      <c r="A2235" s="1">
        <v>2234</v>
      </c>
      <c r="B2235" s="21">
        <v>42047</v>
      </c>
      <c r="C2235" s="43">
        <v>2</v>
      </c>
      <c r="D2235" s="23">
        <v>14884</v>
      </c>
      <c r="E2235" s="25">
        <f t="shared" si="419"/>
        <v>14718.75</v>
      </c>
      <c r="F2235" s="25">
        <f t="shared" si="420"/>
        <v>14611.5</v>
      </c>
      <c r="G2235" s="25">
        <f t="shared" si="421"/>
        <v>1.0186496937343874</v>
      </c>
      <c r="H2235" s="25">
        <f t="shared" si="416"/>
        <v>0.99867359391021715</v>
      </c>
      <c r="I2235" s="4">
        <f t="shared" si="422"/>
        <v>14903.768449231775</v>
      </c>
      <c r="J2235" s="25">
        <f t="shared" si="417"/>
        <v>14911.520633884465</v>
      </c>
      <c r="K2235" s="15">
        <f t="shared" si="423"/>
        <v>14891.741902107759</v>
      </c>
      <c r="L2235" s="36">
        <f t="shared" si="424"/>
        <v>-7.7419021077585057</v>
      </c>
      <c r="M2235" s="36">
        <f t="shared" si="425"/>
        <v>7.7419021077585057</v>
      </c>
      <c r="N2235" s="36">
        <f t="shared" si="426"/>
        <v>5.2014929506574215E-4</v>
      </c>
      <c r="O2235" s="36">
        <f t="shared" si="427"/>
        <v>59.937048246115594</v>
      </c>
      <c r="P2235" s="35">
        <f t="shared" si="418"/>
        <v>59.937048246115594</v>
      </c>
    </row>
    <row r="2236" spans="1:16" x14ac:dyDescent="0.4">
      <c r="A2236" s="1">
        <v>2235</v>
      </c>
      <c r="B2236" s="21">
        <v>42048</v>
      </c>
      <c r="C2236" s="43">
        <v>3</v>
      </c>
      <c r="D2236" s="23">
        <v>13685</v>
      </c>
      <c r="E2236" s="25">
        <f t="shared" si="419"/>
        <v>14504.25</v>
      </c>
      <c r="F2236" s="25">
        <f t="shared" si="420"/>
        <v>14224.25</v>
      </c>
      <c r="G2236" s="25">
        <f t="shared" si="421"/>
        <v>0.96208938959874857</v>
      </c>
      <c r="H2236" s="25">
        <f t="shared" si="416"/>
        <v>1.0035496571909501</v>
      </c>
      <c r="I2236" s="4">
        <f t="shared" si="422"/>
        <v>13636.594763338244</v>
      </c>
      <c r="J2236" s="25">
        <f t="shared" si="417"/>
        <v>14911.690071768526</v>
      </c>
      <c r="K2236" s="15">
        <f t="shared" si="423"/>
        <v>14964.621459660999</v>
      </c>
      <c r="L2236" s="36">
        <f t="shared" si="424"/>
        <v>-1279.6214596609989</v>
      </c>
      <c r="M2236" s="36">
        <f t="shared" si="425"/>
        <v>1279.6214596609989</v>
      </c>
      <c r="N2236" s="36">
        <f t="shared" si="426"/>
        <v>9.3505404432663419E-2</v>
      </c>
      <c r="O2236" s="36">
        <f t="shared" si="427"/>
        <v>1637431.0800249453</v>
      </c>
      <c r="P2236" s="35">
        <f t="shared" si="418"/>
        <v>1637431.0800249453</v>
      </c>
    </row>
    <row r="2237" spans="1:16" x14ac:dyDescent="0.4">
      <c r="A2237" s="1">
        <v>2236</v>
      </c>
      <c r="B2237" s="21">
        <v>42049</v>
      </c>
      <c r="C2237" s="43">
        <v>4</v>
      </c>
      <c r="D2237" s="23">
        <v>13596</v>
      </c>
      <c r="E2237" s="25">
        <f t="shared" si="419"/>
        <v>13944.25</v>
      </c>
      <c r="F2237" s="25">
        <f t="shared" si="420"/>
        <v>14332.875</v>
      </c>
      <c r="G2237" s="25">
        <f t="shared" si="421"/>
        <v>0.94858847230580046</v>
      </c>
      <c r="H2237" s="25">
        <f t="shared" si="416"/>
        <v>1.0020806698719684</v>
      </c>
      <c r="I2237" s="4">
        <f t="shared" si="422"/>
        <v>13567.769949835578</v>
      </c>
      <c r="J2237" s="25">
        <f t="shared" si="417"/>
        <v>14911.859509652586</v>
      </c>
      <c r="K2237" s="15">
        <f t="shared" si="423"/>
        <v>14942.886166469347</v>
      </c>
      <c r="L2237" s="36">
        <f t="shared" si="424"/>
        <v>-1346.8861664693468</v>
      </c>
      <c r="M2237" s="36">
        <f t="shared" si="425"/>
        <v>1346.8861664693468</v>
      </c>
      <c r="N2237" s="36">
        <f t="shared" si="426"/>
        <v>9.9064884265177025E-2</v>
      </c>
      <c r="O2237" s="36">
        <f t="shared" si="427"/>
        <v>1814102.3454264929</v>
      </c>
      <c r="P2237" s="35">
        <f t="shared" si="418"/>
        <v>1814102.3454264929</v>
      </c>
    </row>
    <row r="2238" spans="1:16" x14ac:dyDescent="0.4">
      <c r="A2238" s="1">
        <v>2237</v>
      </c>
      <c r="B2238" s="21">
        <v>42050</v>
      </c>
      <c r="C2238" s="43">
        <v>1</v>
      </c>
      <c r="D2238" s="23">
        <v>13612</v>
      </c>
      <c r="E2238" s="25">
        <f t="shared" si="419"/>
        <v>14721.5</v>
      </c>
      <c r="F2238" s="25">
        <f t="shared" si="420"/>
        <v>14878.25</v>
      </c>
      <c r="G2238" s="25">
        <f t="shared" si="421"/>
        <v>0.91489254448607871</v>
      </c>
      <c r="H2238" s="25">
        <f t="shared" si="416"/>
        <v>0.99569607902686397</v>
      </c>
      <c r="I2238" s="4">
        <f t="shared" si="422"/>
        <v>13670.838207280665</v>
      </c>
      <c r="J2238" s="25">
        <f t="shared" si="417"/>
        <v>14912.028947536646</v>
      </c>
      <c r="K2238" s="15">
        <f t="shared" si="423"/>
        <v>14847.848753397331</v>
      </c>
      <c r="L2238" s="36">
        <f t="shared" si="424"/>
        <v>-1235.8487533973312</v>
      </c>
      <c r="M2238" s="36">
        <f t="shared" si="425"/>
        <v>1235.8487533973312</v>
      </c>
      <c r="N2238" s="36">
        <f t="shared" si="426"/>
        <v>9.0791122053873879E-2</v>
      </c>
      <c r="O2238" s="36">
        <f t="shared" si="427"/>
        <v>1527322.1412737374</v>
      </c>
      <c r="P2238" s="35">
        <f t="shared" si="418"/>
        <v>1527322.1412737374</v>
      </c>
    </row>
    <row r="2239" spans="1:16" x14ac:dyDescent="0.4">
      <c r="A2239" s="1">
        <v>2238</v>
      </c>
      <c r="B2239" s="21">
        <v>42051</v>
      </c>
      <c r="C2239" s="43">
        <v>2</v>
      </c>
      <c r="D2239" s="23">
        <v>17993</v>
      </c>
      <c r="E2239" s="25">
        <f t="shared" si="419"/>
        <v>15035</v>
      </c>
      <c r="F2239" s="25">
        <f t="shared" si="420"/>
        <v>15316.375</v>
      </c>
      <c r="G2239" s="25">
        <f t="shared" si="421"/>
        <v>1.1747557760893161</v>
      </c>
      <c r="H2239" s="25">
        <f t="shared" si="416"/>
        <v>0.99867359391021715</v>
      </c>
      <c r="I2239" s="4">
        <f t="shared" si="422"/>
        <v>18016.897722858594</v>
      </c>
      <c r="J2239" s="25">
        <f t="shared" si="417"/>
        <v>14912.198385420706</v>
      </c>
      <c r="K2239" s="15">
        <f t="shared" si="423"/>
        <v>14892.418754670234</v>
      </c>
      <c r="L2239" s="36">
        <f t="shared" si="424"/>
        <v>3100.5812453297658</v>
      </c>
      <c r="M2239" s="36">
        <f t="shared" si="425"/>
        <v>3100.5812453297658</v>
      </c>
      <c r="N2239" s="36">
        <f t="shared" si="426"/>
        <v>0.17232152755681465</v>
      </c>
      <c r="O2239" s="36">
        <f t="shared" si="427"/>
        <v>9613604.0588906817</v>
      </c>
      <c r="P2239" s="35">
        <f t="shared" si="418"/>
        <v>9613604.0588906817</v>
      </c>
    </row>
    <row r="2240" spans="1:16" x14ac:dyDescent="0.4">
      <c r="A2240" s="1">
        <v>2239</v>
      </c>
      <c r="B2240" s="21">
        <v>42052</v>
      </c>
      <c r="C2240" s="43">
        <v>3</v>
      </c>
      <c r="D2240" s="23">
        <v>14939</v>
      </c>
      <c r="E2240" s="25">
        <f t="shared" si="419"/>
        <v>15597.75</v>
      </c>
      <c r="F2240" s="25">
        <f t="shared" si="420"/>
        <v>15623.625</v>
      </c>
      <c r="G2240" s="25">
        <f t="shared" si="421"/>
        <v>0.95618014385265904</v>
      </c>
      <c r="H2240" s="25">
        <f t="shared" si="416"/>
        <v>1.0035496571909501</v>
      </c>
      <c r="I2240" s="4">
        <f t="shared" si="422"/>
        <v>14886.159237815858</v>
      </c>
      <c r="J2240" s="25">
        <f t="shared" si="417"/>
        <v>14912.367823304767</v>
      </c>
      <c r="K2240" s="15">
        <f t="shared" si="423"/>
        <v>14965.301616982853</v>
      </c>
      <c r="L2240" s="36">
        <f t="shared" si="424"/>
        <v>-26.301616982853375</v>
      </c>
      <c r="M2240" s="36">
        <f t="shared" si="425"/>
        <v>26.301616982853375</v>
      </c>
      <c r="N2240" s="36">
        <f t="shared" si="426"/>
        <v>1.7606009092210574E-3</v>
      </c>
      <c r="O2240" s="36">
        <f t="shared" si="427"/>
        <v>691.77505591272109</v>
      </c>
      <c r="P2240" s="35">
        <f t="shared" si="418"/>
        <v>691.77505591272109</v>
      </c>
    </row>
    <row r="2241" spans="1:16" x14ac:dyDescent="0.4">
      <c r="A2241" s="1">
        <v>2240</v>
      </c>
      <c r="B2241" s="21">
        <v>42053</v>
      </c>
      <c r="C2241" s="43">
        <v>4</v>
      </c>
      <c r="D2241" s="23">
        <v>15847</v>
      </c>
      <c r="E2241" s="25">
        <f t="shared" si="419"/>
        <v>15649.5</v>
      </c>
      <c r="F2241" s="25">
        <f t="shared" si="420"/>
        <v>15665.25</v>
      </c>
      <c r="G2241" s="25">
        <f t="shared" si="421"/>
        <v>1.0116021129570227</v>
      </c>
      <c r="H2241" s="25">
        <f t="shared" si="416"/>
        <v>1.0020806698719684</v>
      </c>
      <c r="I2241" s="4">
        <f t="shared" si="422"/>
        <v>15814.096086719948</v>
      </c>
      <c r="J2241" s="25">
        <f t="shared" si="417"/>
        <v>14912.537261188827</v>
      </c>
      <c r="K2241" s="15">
        <f t="shared" si="423"/>
        <v>14943.565328182789</v>
      </c>
      <c r="L2241" s="36">
        <f t="shared" si="424"/>
        <v>903.43467181721098</v>
      </c>
      <c r="M2241" s="36">
        <f t="shared" si="425"/>
        <v>903.43467181721098</v>
      </c>
      <c r="N2241" s="36">
        <f t="shared" si="426"/>
        <v>5.7009823425077995E-2</v>
      </c>
      <c r="O2241" s="36">
        <f t="shared" si="427"/>
        <v>816194.20624147169</v>
      </c>
      <c r="P2241" s="35">
        <f t="shared" si="418"/>
        <v>816194.20624147169</v>
      </c>
    </row>
    <row r="2242" spans="1:16" x14ac:dyDescent="0.4">
      <c r="A2242" s="1">
        <v>2241</v>
      </c>
      <c r="B2242" s="21">
        <v>42054</v>
      </c>
      <c r="C2242" s="43">
        <v>1</v>
      </c>
      <c r="D2242" s="23">
        <v>13819</v>
      </c>
      <c r="E2242" s="25">
        <f t="shared" si="419"/>
        <v>15681</v>
      </c>
      <c r="F2242" s="25">
        <f t="shared" si="420"/>
        <v>15519.5</v>
      </c>
      <c r="G2242" s="25">
        <f t="shared" si="421"/>
        <v>0.89042817101066396</v>
      </c>
      <c r="H2242" s="25">
        <f t="shared" ref="H2242:H2305" si="428">VLOOKUP(C2242,$Q$38:$S$42,3,FALSE)</f>
        <v>0.99569607902686397</v>
      </c>
      <c r="I2242" s="4">
        <f t="shared" si="422"/>
        <v>13878.73296990975</v>
      </c>
      <c r="J2242" s="25">
        <f t="shared" si="417"/>
        <v>14912.706699072885</v>
      </c>
      <c r="K2242" s="15">
        <f t="shared" si="423"/>
        <v>14848.523587944519</v>
      </c>
      <c r="L2242" s="36">
        <f t="shared" si="424"/>
        <v>-1029.523587944519</v>
      </c>
      <c r="M2242" s="36">
        <f t="shared" si="425"/>
        <v>1029.523587944519</v>
      </c>
      <c r="N2242" s="36">
        <f t="shared" si="426"/>
        <v>7.4500585277119835E-2</v>
      </c>
      <c r="O2242" s="36">
        <f t="shared" si="427"/>
        <v>1059918.8181341558</v>
      </c>
      <c r="P2242" s="35">
        <f t="shared" si="418"/>
        <v>1059918.8181341558</v>
      </c>
    </row>
    <row r="2243" spans="1:16" x14ac:dyDescent="0.4">
      <c r="A2243" s="1">
        <v>2242</v>
      </c>
      <c r="B2243" s="21">
        <v>42055</v>
      </c>
      <c r="C2243" s="43">
        <v>2</v>
      </c>
      <c r="D2243" s="23">
        <v>18119</v>
      </c>
      <c r="E2243" s="25">
        <f t="shared" si="419"/>
        <v>15358</v>
      </c>
      <c r="F2243" s="25">
        <f t="shared" si="420"/>
        <v>14901.25</v>
      </c>
      <c r="G2243" s="25">
        <f t="shared" si="421"/>
        <v>1.2159382602130693</v>
      </c>
      <c r="H2243" s="25">
        <f t="shared" si="428"/>
        <v>0.99867359391021715</v>
      </c>
      <c r="I2243" s="4">
        <f t="shared" si="422"/>
        <v>18143.065071998826</v>
      </c>
      <c r="J2243" s="25">
        <f t="shared" ref="J2243:J2306" si="429">INTERCEPT($I$2:$I$3896,$A$2:$A$3896)+SLOPE($I$2:$I$3896,$A$2:$A$3896)*A2243</f>
        <v>14912.876136956946</v>
      </c>
      <c r="K2243" s="15">
        <f t="shared" si="423"/>
        <v>14893.095607232708</v>
      </c>
      <c r="L2243" s="36">
        <f t="shared" si="424"/>
        <v>3225.9043927672919</v>
      </c>
      <c r="M2243" s="36">
        <f t="shared" si="425"/>
        <v>3225.9043927672919</v>
      </c>
      <c r="N2243" s="36">
        <f t="shared" si="426"/>
        <v>0.17803986935080809</v>
      </c>
      <c r="O2243" s="36">
        <f t="shared" si="427"/>
        <v>10406459.151275311</v>
      </c>
      <c r="P2243" s="35">
        <f t="shared" ref="P2243:P2306" si="430">(D2243-K2243)^2</f>
        <v>10406459.151275311</v>
      </c>
    </row>
    <row r="2244" spans="1:16" x14ac:dyDescent="0.4">
      <c r="A2244" s="1">
        <v>2243</v>
      </c>
      <c r="B2244" s="21">
        <v>42056</v>
      </c>
      <c r="C2244" s="43">
        <v>3</v>
      </c>
      <c r="D2244" s="23">
        <v>13647</v>
      </c>
      <c r="E2244" s="25">
        <f t="shared" si="419"/>
        <v>14444.5</v>
      </c>
      <c r="F2244" s="25">
        <f t="shared" si="420"/>
        <v>14611.625</v>
      </c>
      <c r="G2244" s="25">
        <f t="shared" si="421"/>
        <v>0.93398235993600986</v>
      </c>
      <c r="H2244" s="25">
        <f t="shared" si="428"/>
        <v>1.0035496571909501</v>
      </c>
      <c r="I2244" s="4">
        <f t="shared" si="422"/>
        <v>13598.729173202559</v>
      </c>
      <c r="J2244" s="25">
        <f t="shared" si="429"/>
        <v>14913.045574841006</v>
      </c>
      <c r="K2244" s="15">
        <f t="shared" si="423"/>
        <v>14965.981774304708</v>
      </c>
      <c r="L2244" s="36">
        <f t="shared" si="424"/>
        <v>-1318.9817743047079</v>
      </c>
      <c r="M2244" s="36">
        <f t="shared" si="425"/>
        <v>1318.9817743047079</v>
      </c>
      <c r="N2244" s="36">
        <f t="shared" si="426"/>
        <v>9.6649943160013768E-2</v>
      </c>
      <c r="O2244" s="36">
        <f t="shared" si="427"/>
        <v>1739712.9209479953</v>
      </c>
      <c r="P2244" s="35">
        <f t="shared" si="430"/>
        <v>1739712.9209479953</v>
      </c>
    </row>
    <row r="2245" spans="1:16" x14ac:dyDescent="0.4">
      <c r="A2245" s="1">
        <v>2244</v>
      </c>
      <c r="B2245" s="21">
        <v>42057</v>
      </c>
      <c r="C2245" s="43">
        <v>4</v>
      </c>
      <c r="D2245" s="23">
        <v>12193</v>
      </c>
      <c r="E2245" s="25">
        <f t="shared" ref="E2245:E2308" si="431">AVERAGE(D2243:D2246)</f>
        <v>14778.75</v>
      </c>
      <c r="F2245" s="25">
        <f t="shared" ref="F2245:F2308" si="432">AVERAGE(E2245:E2246)</f>
        <v>14705.375</v>
      </c>
      <c r="G2245" s="25">
        <f t="shared" si="421"/>
        <v>0.82915260576489891</v>
      </c>
      <c r="H2245" s="25">
        <f t="shared" si="428"/>
        <v>1.0020806698719684</v>
      </c>
      <c r="I2245" s="4">
        <f t="shared" si="422"/>
        <v>12167.683068427861</v>
      </c>
      <c r="J2245" s="25">
        <f t="shared" si="429"/>
        <v>14913.215012725066</v>
      </c>
      <c r="K2245" s="15">
        <f t="shared" si="423"/>
        <v>14944.244489896229</v>
      </c>
      <c r="L2245" s="36">
        <f t="shared" si="424"/>
        <v>-2751.2444898962294</v>
      </c>
      <c r="M2245" s="36">
        <f t="shared" si="425"/>
        <v>2751.2444898962294</v>
      </c>
      <c r="N2245" s="36">
        <f t="shared" si="426"/>
        <v>0.22564130975938895</v>
      </c>
      <c r="O2245" s="36">
        <f t="shared" si="427"/>
        <v>7569346.2431843635</v>
      </c>
      <c r="P2245" s="35">
        <f t="shared" si="430"/>
        <v>7569346.2431843635</v>
      </c>
    </row>
    <row r="2246" spans="1:16" x14ac:dyDescent="0.4">
      <c r="A2246" s="1">
        <v>2245</v>
      </c>
      <c r="B2246" s="21">
        <v>42058</v>
      </c>
      <c r="C2246" s="43">
        <v>1</v>
      </c>
      <c r="D2246" s="23">
        <v>15156</v>
      </c>
      <c r="E2246" s="25">
        <f t="shared" si="431"/>
        <v>14632</v>
      </c>
      <c r="F2246" s="25">
        <f t="shared" si="432"/>
        <v>14462.625</v>
      </c>
      <c r="G2246" s="25">
        <f t="shared" si="421"/>
        <v>1.047942541551067</v>
      </c>
      <c r="H2246" s="25">
        <f t="shared" si="428"/>
        <v>0.99569607902686397</v>
      </c>
      <c r="I2246" s="4">
        <f t="shared" si="422"/>
        <v>15221.512185538184</v>
      </c>
      <c r="J2246" s="25">
        <f t="shared" si="429"/>
        <v>14913.384450609126</v>
      </c>
      <c r="K2246" s="15">
        <f t="shared" si="423"/>
        <v>14849.198422491709</v>
      </c>
      <c r="L2246" s="36">
        <f t="shared" si="424"/>
        <v>306.8015775082913</v>
      </c>
      <c r="M2246" s="36">
        <f t="shared" si="425"/>
        <v>306.8015775082913</v>
      </c>
      <c r="N2246" s="36">
        <f t="shared" si="426"/>
        <v>2.024291221353202E-2</v>
      </c>
      <c r="O2246" s="36">
        <f t="shared" si="427"/>
        <v>94127.207961576074</v>
      </c>
      <c r="P2246" s="35">
        <f t="shared" si="430"/>
        <v>94127.207961576074</v>
      </c>
    </row>
    <row r="2247" spans="1:16" x14ac:dyDescent="0.4">
      <c r="A2247" s="1">
        <v>2246</v>
      </c>
      <c r="B2247" s="21">
        <v>42059</v>
      </c>
      <c r="C2247" s="43">
        <v>2</v>
      </c>
      <c r="D2247" s="23">
        <v>17532</v>
      </c>
      <c r="E2247" s="25">
        <f t="shared" si="431"/>
        <v>14293.25</v>
      </c>
      <c r="F2247" s="25">
        <f t="shared" si="432"/>
        <v>14115</v>
      </c>
      <c r="G2247" s="25">
        <f t="shared" si="421"/>
        <v>1.2420828905419765</v>
      </c>
      <c r="H2247" s="25">
        <f t="shared" si="428"/>
        <v>0.99867359391021715</v>
      </c>
      <c r="I2247" s="4">
        <f t="shared" si="422"/>
        <v>17555.285437512193</v>
      </c>
      <c r="J2247" s="25">
        <f t="shared" si="429"/>
        <v>14913.553888493187</v>
      </c>
      <c r="K2247" s="15">
        <f t="shared" si="423"/>
        <v>14893.772459795184</v>
      </c>
      <c r="L2247" s="36">
        <f t="shared" si="424"/>
        <v>2638.2275402048163</v>
      </c>
      <c r="M2247" s="36">
        <f t="shared" si="425"/>
        <v>2638.2275402048163</v>
      </c>
      <c r="N2247" s="36">
        <f t="shared" si="426"/>
        <v>0.15048069474131967</v>
      </c>
      <c r="O2247" s="36">
        <f t="shared" si="427"/>
        <v>6960244.553895155</v>
      </c>
      <c r="P2247" s="35">
        <f t="shared" si="430"/>
        <v>6960244.553895155</v>
      </c>
    </row>
    <row r="2248" spans="1:16" x14ac:dyDescent="0.4">
      <c r="A2248" s="1">
        <v>2247</v>
      </c>
      <c r="B2248" s="21">
        <v>42060</v>
      </c>
      <c r="C2248" s="43">
        <v>3</v>
      </c>
      <c r="D2248" s="23">
        <v>12292</v>
      </c>
      <c r="E2248" s="25">
        <f t="shared" si="431"/>
        <v>13936.75</v>
      </c>
      <c r="F2248" s="25">
        <f t="shared" si="432"/>
        <v>13835.375</v>
      </c>
      <c r="G2248" s="25">
        <f t="shared" si="421"/>
        <v>0.88844718701155556</v>
      </c>
      <c r="H2248" s="25">
        <f t="shared" si="428"/>
        <v>1.0035496571909501</v>
      </c>
      <c r="I2248" s="4">
        <f t="shared" si="422"/>
        <v>12248.521945995884</v>
      </c>
      <c r="J2248" s="25">
        <f t="shared" si="429"/>
        <v>14913.723326377247</v>
      </c>
      <c r="K2248" s="15">
        <f t="shared" si="423"/>
        <v>14966.661931626562</v>
      </c>
      <c r="L2248" s="36">
        <f t="shared" si="424"/>
        <v>-2674.6619316265624</v>
      </c>
      <c r="M2248" s="36">
        <f t="shared" si="425"/>
        <v>2674.6619316265624</v>
      </c>
      <c r="N2248" s="36">
        <f t="shared" si="426"/>
        <v>0.21759371392991883</v>
      </c>
      <c r="O2248" s="36">
        <f t="shared" si="427"/>
        <v>7153816.4484923342</v>
      </c>
      <c r="P2248" s="35">
        <f t="shared" si="430"/>
        <v>7153816.4484923342</v>
      </c>
    </row>
    <row r="2249" spans="1:16" x14ac:dyDescent="0.4">
      <c r="A2249" s="1">
        <v>2248</v>
      </c>
      <c r="B2249" s="21">
        <v>42061</v>
      </c>
      <c r="C2249" s="43">
        <v>4</v>
      </c>
      <c r="D2249" s="23">
        <v>10767</v>
      </c>
      <c r="E2249" s="25">
        <f t="shared" si="431"/>
        <v>13734</v>
      </c>
      <c r="F2249" s="25">
        <f t="shared" si="432"/>
        <v>13271.125</v>
      </c>
      <c r="G2249" s="25">
        <f t="shared" si="421"/>
        <v>0.81131026947602403</v>
      </c>
      <c r="H2249" s="25">
        <f t="shared" si="428"/>
        <v>1.0020806698719684</v>
      </c>
      <c r="I2249" s="4">
        <f t="shared" si="422"/>
        <v>10744.643943062641</v>
      </c>
      <c r="J2249" s="25">
        <f t="shared" si="429"/>
        <v>14913.892764261307</v>
      </c>
      <c r="K2249" s="15">
        <f t="shared" si="423"/>
        <v>14944.923651609673</v>
      </c>
      <c r="L2249" s="36">
        <f t="shared" si="424"/>
        <v>-4177.9236516096735</v>
      </c>
      <c r="M2249" s="36">
        <f t="shared" si="425"/>
        <v>4177.9236516096735</v>
      </c>
      <c r="N2249" s="36">
        <f t="shared" si="426"/>
        <v>0.38803043109591095</v>
      </c>
      <c r="O2249" s="36">
        <f t="shared" si="427"/>
        <v>17455046.038679507</v>
      </c>
      <c r="P2249" s="35">
        <f t="shared" si="430"/>
        <v>17455046.038679507</v>
      </c>
    </row>
    <row r="2250" spans="1:16" x14ac:dyDescent="0.4">
      <c r="A2250" s="1">
        <v>2249</v>
      </c>
      <c r="B2250" s="21">
        <v>42062</v>
      </c>
      <c r="C2250" s="43">
        <v>1</v>
      </c>
      <c r="D2250" s="23">
        <v>14345</v>
      </c>
      <c r="E2250" s="25">
        <f t="shared" si="431"/>
        <v>12808.25</v>
      </c>
      <c r="F2250" s="25">
        <f t="shared" si="432"/>
        <v>12598</v>
      </c>
      <c r="G2250" s="25">
        <f t="shared" si="421"/>
        <v>1.1386728052071757</v>
      </c>
      <c r="H2250" s="25">
        <f t="shared" si="428"/>
        <v>0.99569607902686397</v>
      </c>
      <c r="I2250" s="4">
        <f t="shared" si="422"/>
        <v>14407.006617943074</v>
      </c>
      <c r="J2250" s="25">
        <f t="shared" si="429"/>
        <v>14914.062202145367</v>
      </c>
      <c r="K2250" s="15">
        <f t="shared" si="423"/>
        <v>14849.873257038898</v>
      </c>
      <c r="L2250" s="36">
        <f t="shared" si="424"/>
        <v>-504.87325703889837</v>
      </c>
      <c r="M2250" s="36">
        <f t="shared" si="425"/>
        <v>504.87325703889837</v>
      </c>
      <c r="N2250" s="36">
        <f t="shared" si="426"/>
        <v>3.5195068458619617E-2</v>
      </c>
      <c r="O2250" s="36">
        <f t="shared" si="427"/>
        <v>254897.00567306555</v>
      </c>
      <c r="P2250" s="35">
        <f t="shared" si="430"/>
        <v>254897.00567306555</v>
      </c>
    </row>
    <row r="2251" spans="1:16" x14ac:dyDescent="0.4">
      <c r="A2251" s="1">
        <v>2250</v>
      </c>
      <c r="B2251" s="21">
        <v>42063</v>
      </c>
      <c r="C2251" s="43">
        <v>2</v>
      </c>
      <c r="D2251" s="23">
        <v>13829</v>
      </c>
      <c r="E2251" s="25">
        <f t="shared" si="431"/>
        <v>12387.75</v>
      </c>
      <c r="F2251" s="25">
        <f t="shared" si="432"/>
        <v>12755</v>
      </c>
      <c r="G2251" s="25">
        <f t="shared" si="421"/>
        <v>1.0842022736181889</v>
      </c>
      <c r="H2251" s="25">
        <f t="shared" si="428"/>
        <v>0.99867359391021715</v>
      </c>
      <c r="I2251" s="4">
        <f t="shared" si="422"/>
        <v>13847.367232224282</v>
      </c>
      <c r="J2251" s="25">
        <f t="shared" si="429"/>
        <v>14914.231640029428</v>
      </c>
      <c r="K2251" s="15">
        <f t="shared" si="423"/>
        <v>14894.449312357661</v>
      </c>
      <c r="L2251" s="36">
        <f t="shared" si="424"/>
        <v>-1065.4493123576613</v>
      </c>
      <c r="M2251" s="36">
        <f t="shared" si="425"/>
        <v>1065.4493123576613</v>
      </c>
      <c r="N2251" s="36">
        <f t="shared" si="426"/>
        <v>7.7044566661194677E-2</v>
      </c>
      <c r="O2251" s="36">
        <f t="shared" si="427"/>
        <v>1135182.2372034132</v>
      </c>
      <c r="P2251" s="35">
        <f t="shared" si="430"/>
        <v>1135182.2372034132</v>
      </c>
    </row>
    <row r="2252" spans="1:16" x14ac:dyDescent="0.4">
      <c r="A2252" s="1">
        <v>2251</v>
      </c>
      <c r="B2252" s="21">
        <v>42064</v>
      </c>
      <c r="C2252" s="43">
        <v>3</v>
      </c>
      <c r="D2252" s="23">
        <v>10610</v>
      </c>
      <c r="E2252" s="25">
        <f t="shared" si="431"/>
        <v>13122.25</v>
      </c>
      <c r="F2252" s="25">
        <f t="shared" si="432"/>
        <v>13336.25</v>
      </c>
      <c r="G2252" s="25">
        <f t="shared" si="421"/>
        <v>0.79557596775705319</v>
      </c>
      <c r="H2252" s="25">
        <f t="shared" si="428"/>
        <v>1.0035496571909501</v>
      </c>
      <c r="I2252" s="4">
        <f t="shared" si="422"/>
        <v>10572.471351042657</v>
      </c>
      <c r="J2252" s="25">
        <f t="shared" si="429"/>
        <v>14914.401077913486</v>
      </c>
      <c r="K2252" s="15">
        <f t="shared" si="423"/>
        <v>14967.342088948417</v>
      </c>
      <c r="L2252" s="36">
        <f t="shared" si="424"/>
        <v>-4357.3420889484169</v>
      </c>
      <c r="M2252" s="36">
        <f t="shared" si="425"/>
        <v>4357.3420889484169</v>
      </c>
      <c r="N2252" s="36">
        <f t="shared" si="426"/>
        <v>0.41068257200267833</v>
      </c>
      <c r="O2252" s="36">
        <f t="shared" si="427"/>
        <v>18986430.080121353</v>
      </c>
      <c r="P2252" s="35">
        <f t="shared" si="430"/>
        <v>18986430.080121353</v>
      </c>
    </row>
    <row r="2253" spans="1:16" x14ac:dyDescent="0.4">
      <c r="A2253" s="1">
        <v>2252</v>
      </c>
      <c r="B2253" s="21">
        <v>42065</v>
      </c>
      <c r="C2253" s="43">
        <v>4</v>
      </c>
      <c r="D2253" s="23">
        <v>13705</v>
      </c>
      <c r="E2253" s="25">
        <f t="shared" si="431"/>
        <v>13550.25</v>
      </c>
      <c r="F2253" s="25">
        <f t="shared" si="432"/>
        <v>14008.375</v>
      </c>
      <c r="G2253" s="25">
        <f t="shared" si="421"/>
        <v>0.97834331248271122</v>
      </c>
      <c r="H2253" s="25">
        <f t="shared" si="428"/>
        <v>1.0020806698719684</v>
      </c>
      <c r="I2253" s="4">
        <f t="shared" si="422"/>
        <v>13676.543627721139</v>
      </c>
      <c r="J2253" s="25">
        <f t="shared" si="429"/>
        <v>14914.570515797546</v>
      </c>
      <c r="K2253" s="15">
        <f t="shared" si="423"/>
        <v>14945.602813323114</v>
      </c>
      <c r="L2253" s="36">
        <f t="shared" si="424"/>
        <v>-1240.6028133231139</v>
      </c>
      <c r="M2253" s="36">
        <f t="shared" si="425"/>
        <v>1240.6028133231139</v>
      </c>
      <c r="N2253" s="36">
        <f t="shared" si="426"/>
        <v>9.0521912683189626E-2</v>
      </c>
      <c r="O2253" s="36">
        <f t="shared" si="427"/>
        <v>1539095.340425225</v>
      </c>
      <c r="P2253" s="35">
        <f t="shared" si="430"/>
        <v>1539095.340425225</v>
      </c>
    </row>
    <row r="2254" spans="1:16" x14ac:dyDescent="0.4">
      <c r="A2254" s="1">
        <v>2253</v>
      </c>
      <c r="B2254" s="21">
        <v>42066</v>
      </c>
      <c r="C2254" s="43">
        <v>1</v>
      </c>
      <c r="D2254" s="23">
        <v>16057</v>
      </c>
      <c r="E2254" s="25">
        <f t="shared" si="431"/>
        <v>14466.5</v>
      </c>
      <c r="F2254" s="25">
        <f t="shared" si="432"/>
        <v>14972.625</v>
      </c>
      <c r="G2254" s="25">
        <f t="shared" si="421"/>
        <v>1.0724238401749859</v>
      </c>
      <c r="H2254" s="25">
        <f t="shared" si="428"/>
        <v>0.99569607902686397</v>
      </c>
      <c r="I2254" s="4">
        <f t="shared" si="422"/>
        <v>16126.40678036333</v>
      </c>
      <c r="J2254" s="25">
        <f t="shared" si="429"/>
        <v>14914.739953681606</v>
      </c>
      <c r="K2254" s="15">
        <f t="shared" si="423"/>
        <v>14850.548091586086</v>
      </c>
      <c r="L2254" s="36">
        <f t="shared" si="424"/>
        <v>1206.4519084139138</v>
      </c>
      <c r="M2254" s="36">
        <f t="shared" si="425"/>
        <v>1206.4519084139138</v>
      </c>
      <c r="N2254" s="36">
        <f t="shared" si="426"/>
        <v>7.5135573794227681E-2</v>
      </c>
      <c r="O2254" s="36">
        <f t="shared" si="427"/>
        <v>1455526.2073155746</v>
      </c>
      <c r="P2254" s="35">
        <f t="shared" si="430"/>
        <v>1455526.2073155746</v>
      </c>
    </row>
    <row r="2255" spans="1:16" x14ac:dyDescent="0.4">
      <c r="A2255" s="1">
        <v>2254</v>
      </c>
      <c r="B2255" s="21">
        <v>42067</v>
      </c>
      <c r="C2255" s="43">
        <v>2</v>
      </c>
      <c r="D2255" s="23">
        <v>17494</v>
      </c>
      <c r="E2255" s="25">
        <f t="shared" si="431"/>
        <v>15478.75</v>
      </c>
      <c r="F2255" s="25">
        <f t="shared" si="432"/>
        <v>15535.5</v>
      </c>
      <c r="G2255" s="25">
        <f t="shared" si="421"/>
        <v>1.1260661066589424</v>
      </c>
      <c r="H2255" s="25">
        <f t="shared" si="428"/>
        <v>0.99867359391021715</v>
      </c>
      <c r="I2255" s="4">
        <f t="shared" si="422"/>
        <v>17517.234967136566</v>
      </c>
      <c r="J2255" s="25">
        <f t="shared" si="429"/>
        <v>14914.909391565667</v>
      </c>
      <c r="K2255" s="15">
        <f t="shared" si="423"/>
        <v>14895.126164920135</v>
      </c>
      <c r="L2255" s="36">
        <f t="shared" si="424"/>
        <v>2598.8738350798649</v>
      </c>
      <c r="M2255" s="36">
        <f t="shared" si="425"/>
        <v>2598.8738350798649</v>
      </c>
      <c r="N2255" s="36">
        <f t="shared" si="426"/>
        <v>0.14855801046529465</v>
      </c>
      <c r="O2255" s="36">
        <f t="shared" si="427"/>
        <v>6754145.2106627245</v>
      </c>
      <c r="P2255" s="35">
        <f t="shared" si="430"/>
        <v>6754145.2106627245</v>
      </c>
    </row>
    <row r="2256" spans="1:16" x14ac:dyDescent="0.4">
      <c r="A2256" s="1">
        <v>2255</v>
      </c>
      <c r="B2256" s="21">
        <v>42068</v>
      </c>
      <c r="C2256" s="43">
        <v>3</v>
      </c>
      <c r="D2256" s="23">
        <v>14659</v>
      </c>
      <c r="E2256" s="25">
        <f t="shared" si="431"/>
        <v>15592.25</v>
      </c>
      <c r="F2256" s="25">
        <f t="shared" si="432"/>
        <v>15277.25</v>
      </c>
      <c r="G2256" s="25">
        <f t="shared" si="421"/>
        <v>0.9595313292641019</v>
      </c>
      <c r="H2256" s="25">
        <f t="shared" si="428"/>
        <v>1.0035496571909501</v>
      </c>
      <c r="I2256" s="4">
        <f t="shared" si="422"/>
        <v>14607.149626289756</v>
      </c>
      <c r="J2256" s="25">
        <f t="shared" si="429"/>
        <v>14915.078829449727</v>
      </c>
      <c r="K2256" s="15">
        <f t="shared" si="423"/>
        <v>14968.022246270271</v>
      </c>
      <c r="L2256" s="36">
        <f t="shared" si="424"/>
        <v>-309.02224627027135</v>
      </c>
      <c r="M2256" s="36">
        <f t="shared" si="425"/>
        <v>309.02224627027135</v>
      </c>
      <c r="N2256" s="36">
        <f t="shared" si="426"/>
        <v>2.1080718075603477E-2</v>
      </c>
      <c r="O2256" s="36">
        <f t="shared" si="427"/>
        <v>95494.748689924236</v>
      </c>
      <c r="P2256" s="35">
        <f t="shared" si="430"/>
        <v>95494.748689924236</v>
      </c>
    </row>
    <row r="2257" spans="1:16" x14ac:dyDescent="0.4">
      <c r="A2257" s="1">
        <v>2256</v>
      </c>
      <c r="B2257" s="21">
        <v>42069</v>
      </c>
      <c r="C2257" s="43">
        <v>4</v>
      </c>
      <c r="D2257" s="23">
        <v>14159</v>
      </c>
      <c r="E2257" s="25">
        <f t="shared" si="431"/>
        <v>14962.25</v>
      </c>
      <c r="F2257" s="25">
        <f t="shared" si="432"/>
        <v>14622.75</v>
      </c>
      <c r="G2257" s="25">
        <f t="shared" si="421"/>
        <v>0.96828571917047068</v>
      </c>
      <c r="H2257" s="25">
        <f t="shared" si="428"/>
        <v>1.0020806698719684</v>
      </c>
      <c r="I2257" s="4">
        <f t="shared" si="422"/>
        <v>14129.600964969253</v>
      </c>
      <c r="J2257" s="25">
        <f t="shared" si="429"/>
        <v>14915.248267333787</v>
      </c>
      <c r="K2257" s="15">
        <f t="shared" si="423"/>
        <v>14946.281975036558</v>
      </c>
      <c r="L2257" s="36">
        <f t="shared" si="424"/>
        <v>-787.28197503655792</v>
      </c>
      <c r="M2257" s="36">
        <f t="shared" si="425"/>
        <v>787.28197503655792</v>
      </c>
      <c r="N2257" s="36">
        <f t="shared" si="426"/>
        <v>5.5602936297518037E-2</v>
      </c>
      <c r="O2257" s="36">
        <f t="shared" si="427"/>
        <v>619812.90821746341</v>
      </c>
      <c r="P2257" s="35">
        <f t="shared" si="430"/>
        <v>619812.90821746341</v>
      </c>
    </row>
    <row r="2258" spans="1:16" x14ac:dyDescent="0.4">
      <c r="A2258" s="1">
        <v>2257</v>
      </c>
      <c r="B2258" s="21">
        <v>42070</v>
      </c>
      <c r="C2258" s="43">
        <v>1</v>
      </c>
      <c r="D2258" s="23">
        <v>13537</v>
      </c>
      <c r="E2258" s="25">
        <f t="shared" si="431"/>
        <v>14283.25</v>
      </c>
      <c r="F2258" s="25">
        <f t="shared" si="432"/>
        <v>14037.125</v>
      </c>
      <c r="G2258" s="25">
        <f t="shared" si="421"/>
        <v>0.96437126548349461</v>
      </c>
      <c r="H2258" s="25">
        <f t="shared" si="428"/>
        <v>0.99569607902686397</v>
      </c>
      <c r="I2258" s="4">
        <f t="shared" si="422"/>
        <v>13595.5140179223</v>
      </c>
      <c r="J2258" s="25">
        <f t="shared" si="429"/>
        <v>14915.417705217847</v>
      </c>
      <c r="K2258" s="15">
        <f t="shared" si="423"/>
        <v>14851.222926133276</v>
      </c>
      <c r="L2258" s="36">
        <f t="shared" si="424"/>
        <v>-1314.2229261332759</v>
      </c>
      <c r="M2258" s="36">
        <f t="shared" si="425"/>
        <v>1314.2229261332759</v>
      </c>
      <c r="N2258" s="36">
        <f t="shared" si="426"/>
        <v>9.7083764950378654E-2</v>
      </c>
      <c r="O2258" s="36">
        <f t="shared" si="427"/>
        <v>1727181.8995743101</v>
      </c>
      <c r="P2258" s="35">
        <f t="shared" si="430"/>
        <v>1727181.8995743101</v>
      </c>
    </row>
    <row r="2259" spans="1:16" x14ac:dyDescent="0.4">
      <c r="A2259" s="1">
        <v>2258</v>
      </c>
      <c r="B2259" s="21">
        <v>42071</v>
      </c>
      <c r="C2259" s="43">
        <v>2</v>
      </c>
      <c r="D2259" s="23">
        <v>14778</v>
      </c>
      <c r="E2259" s="25">
        <f t="shared" si="431"/>
        <v>13791</v>
      </c>
      <c r="F2259" s="25">
        <f t="shared" si="432"/>
        <v>13776.5</v>
      </c>
      <c r="G2259" s="25">
        <f t="shared" si="421"/>
        <v>1.0726962581207129</v>
      </c>
      <c r="H2259" s="25">
        <f t="shared" si="428"/>
        <v>0.99867359391021715</v>
      </c>
      <c r="I2259" s="4">
        <f t="shared" si="422"/>
        <v>14797.627663447136</v>
      </c>
      <c r="J2259" s="25">
        <f t="shared" si="429"/>
        <v>14915.587143101908</v>
      </c>
      <c r="K2259" s="15">
        <f t="shared" si="423"/>
        <v>14895.803017482611</v>
      </c>
      <c r="L2259" s="36">
        <f t="shared" si="424"/>
        <v>-117.80301748261081</v>
      </c>
      <c r="M2259" s="36">
        <f t="shared" si="425"/>
        <v>117.80301748261081</v>
      </c>
      <c r="N2259" s="36">
        <f t="shared" si="426"/>
        <v>7.9715128896069038E-3</v>
      </c>
      <c r="O2259" s="36">
        <f t="shared" si="427"/>
        <v>13877.550928008308</v>
      </c>
      <c r="P2259" s="35">
        <f t="shared" si="430"/>
        <v>13877.550928008308</v>
      </c>
    </row>
    <row r="2260" spans="1:16" x14ac:dyDescent="0.4">
      <c r="A2260" s="1">
        <v>2259</v>
      </c>
      <c r="B2260" s="21">
        <v>42072</v>
      </c>
      <c r="C2260" s="43">
        <v>3</v>
      </c>
      <c r="D2260" s="23">
        <v>12690</v>
      </c>
      <c r="E2260" s="25">
        <f t="shared" si="431"/>
        <v>13762</v>
      </c>
      <c r="F2260" s="25">
        <f t="shared" si="432"/>
        <v>14045.625</v>
      </c>
      <c r="G2260" s="25">
        <f t="shared" si="421"/>
        <v>0.90348418101722061</v>
      </c>
      <c r="H2260" s="25">
        <f t="shared" si="428"/>
        <v>1.0035496571909501</v>
      </c>
      <c r="I2260" s="4">
        <f t="shared" si="422"/>
        <v>12645.114179522274</v>
      </c>
      <c r="J2260" s="25">
        <f t="shared" si="429"/>
        <v>14915.756580985968</v>
      </c>
      <c r="K2260" s="15">
        <f t="shared" si="423"/>
        <v>14968.702403592126</v>
      </c>
      <c r="L2260" s="36">
        <f t="shared" si="424"/>
        <v>-2278.7024035921258</v>
      </c>
      <c r="M2260" s="36">
        <f t="shared" si="425"/>
        <v>2278.7024035921258</v>
      </c>
      <c r="N2260" s="36">
        <f t="shared" si="426"/>
        <v>0.17956677727282316</v>
      </c>
      <c r="O2260" s="36">
        <f t="shared" si="427"/>
        <v>5192484.6441365313</v>
      </c>
      <c r="P2260" s="35">
        <f t="shared" si="430"/>
        <v>5192484.6441365313</v>
      </c>
    </row>
    <row r="2261" spans="1:16" x14ac:dyDescent="0.4">
      <c r="A2261" s="1">
        <v>2260</v>
      </c>
      <c r="B2261" s="21">
        <v>42073</v>
      </c>
      <c r="C2261" s="43">
        <v>4</v>
      </c>
      <c r="D2261" s="23">
        <v>14043</v>
      </c>
      <c r="E2261" s="25">
        <f t="shared" si="431"/>
        <v>14329.25</v>
      </c>
      <c r="F2261" s="25">
        <f t="shared" si="432"/>
        <v>14215</v>
      </c>
      <c r="G2261" s="25">
        <f t="shared" si="421"/>
        <v>0.98790010552233554</v>
      </c>
      <c r="H2261" s="25">
        <f t="shared" si="428"/>
        <v>1.0020806698719684</v>
      </c>
      <c r="I2261" s="4">
        <f t="shared" si="422"/>
        <v>14013.841821531409</v>
      </c>
      <c r="J2261" s="25">
        <f t="shared" si="429"/>
        <v>14915.926018870028</v>
      </c>
      <c r="K2261" s="15">
        <f t="shared" si="423"/>
        <v>14946.96113675</v>
      </c>
      <c r="L2261" s="36">
        <f t="shared" si="424"/>
        <v>-903.96113675000015</v>
      </c>
      <c r="M2261" s="36">
        <f t="shared" si="425"/>
        <v>903.96113675000015</v>
      </c>
      <c r="N2261" s="36">
        <f t="shared" si="426"/>
        <v>6.4370941874955498E-2</v>
      </c>
      <c r="O2261" s="36">
        <f t="shared" si="427"/>
        <v>817145.73675435246</v>
      </c>
      <c r="P2261" s="35">
        <f t="shared" si="430"/>
        <v>817145.73675435246</v>
      </c>
    </row>
    <row r="2262" spans="1:16" x14ac:dyDescent="0.4">
      <c r="A2262" s="1">
        <v>2261</v>
      </c>
      <c r="B2262" s="21">
        <v>42074</v>
      </c>
      <c r="C2262" s="43">
        <v>1</v>
      </c>
      <c r="D2262" s="23">
        <v>15806</v>
      </c>
      <c r="E2262" s="25">
        <f t="shared" si="431"/>
        <v>14100.75</v>
      </c>
      <c r="F2262" s="25">
        <f t="shared" si="432"/>
        <v>14693.5</v>
      </c>
      <c r="G2262" s="25">
        <f t="shared" si="421"/>
        <v>1.0757137509783237</v>
      </c>
      <c r="H2262" s="25">
        <f t="shared" si="428"/>
        <v>0.99569607902686397</v>
      </c>
      <c r="I2262" s="4">
        <f t="shared" si="422"/>
        <v>15874.321826644004</v>
      </c>
      <c r="J2262" s="25">
        <f t="shared" si="429"/>
        <v>14916.095456754087</v>
      </c>
      <c r="K2262" s="15">
        <f t="shared" si="423"/>
        <v>14851.897760680464</v>
      </c>
      <c r="L2262" s="36">
        <f t="shared" si="424"/>
        <v>954.10223931953624</v>
      </c>
      <c r="M2262" s="36">
        <f t="shared" si="425"/>
        <v>954.10223931953624</v>
      </c>
      <c r="N2262" s="36">
        <f t="shared" si="426"/>
        <v>6.0363294908233348E-2</v>
      </c>
      <c r="O2262" s="36">
        <f t="shared" si="427"/>
        <v>910311.08307455364</v>
      </c>
      <c r="P2262" s="35">
        <f t="shared" si="430"/>
        <v>910311.08307455364</v>
      </c>
    </row>
    <row r="2263" spans="1:16" x14ac:dyDescent="0.4">
      <c r="A2263" s="1">
        <v>2262</v>
      </c>
      <c r="B2263" s="21">
        <v>42075</v>
      </c>
      <c r="C2263" s="43">
        <v>2</v>
      </c>
      <c r="D2263" s="23">
        <v>13864</v>
      </c>
      <c r="E2263" s="25">
        <f t="shared" si="431"/>
        <v>15286.25</v>
      </c>
      <c r="F2263" s="25">
        <f t="shared" si="432"/>
        <v>15411.875</v>
      </c>
      <c r="G2263" s="25">
        <f t="shared" si="421"/>
        <v>0.89956608134960869</v>
      </c>
      <c r="H2263" s="25">
        <f t="shared" si="428"/>
        <v>0.99867359391021715</v>
      </c>
      <c r="I2263" s="4">
        <f t="shared" si="422"/>
        <v>13882.413718096568</v>
      </c>
      <c r="J2263" s="25">
        <f t="shared" si="429"/>
        <v>14916.264894638147</v>
      </c>
      <c r="K2263" s="15">
        <f t="shared" si="423"/>
        <v>14896.479870045085</v>
      </c>
      <c r="L2263" s="36">
        <f t="shared" si="424"/>
        <v>-1032.4798700450847</v>
      </c>
      <c r="M2263" s="36">
        <f t="shared" si="425"/>
        <v>1032.4798700450847</v>
      </c>
      <c r="N2263" s="36">
        <f t="shared" si="426"/>
        <v>7.4472004475265779E-2</v>
      </c>
      <c r="O2263" s="36">
        <f t="shared" si="427"/>
        <v>1066014.6820483149</v>
      </c>
      <c r="P2263" s="35">
        <f t="shared" si="430"/>
        <v>1066014.6820483149</v>
      </c>
    </row>
    <row r="2264" spans="1:16" x14ac:dyDescent="0.4">
      <c r="A2264" s="1">
        <v>2263</v>
      </c>
      <c r="B2264" s="21">
        <v>42076</v>
      </c>
      <c r="C2264" s="43">
        <v>3</v>
      </c>
      <c r="D2264" s="23">
        <v>17432</v>
      </c>
      <c r="E2264" s="25">
        <f t="shared" si="431"/>
        <v>15537.5</v>
      </c>
      <c r="F2264" s="25">
        <f t="shared" si="432"/>
        <v>15281.75</v>
      </c>
      <c r="G2264" s="25">
        <f t="shared" si="421"/>
        <v>1.1407070525299785</v>
      </c>
      <c r="H2264" s="25">
        <f t="shared" si="428"/>
        <v>1.0035496571909501</v>
      </c>
      <c r="I2264" s="4">
        <f t="shared" si="422"/>
        <v>17370.341243296476</v>
      </c>
      <c r="J2264" s="25">
        <f t="shared" si="429"/>
        <v>14916.434332522207</v>
      </c>
      <c r="K2264" s="15">
        <f t="shared" si="423"/>
        <v>14969.38256091398</v>
      </c>
      <c r="L2264" s="36">
        <f t="shared" si="424"/>
        <v>2462.6174390860197</v>
      </c>
      <c r="M2264" s="36">
        <f t="shared" si="425"/>
        <v>2462.6174390860197</v>
      </c>
      <c r="N2264" s="36">
        <f t="shared" si="426"/>
        <v>0.14126993110865188</v>
      </c>
      <c r="O2264" s="36">
        <f t="shared" si="427"/>
        <v>6064484.6512905853</v>
      </c>
      <c r="P2264" s="35">
        <f t="shared" si="430"/>
        <v>6064484.6512905853</v>
      </c>
    </row>
    <row r="2265" spans="1:16" x14ac:dyDescent="0.4">
      <c r="A2265" s="1">
        <v>2264</v>
      </c>
      <c r="B2265" s="21">
        <v>42077</v>
      </c>
      <c r="C2265" s="43">
        <v>4</v>
      </c>
      <c r="D2265" s="23">
        <v>15048</v>
      </c>
      <c r="E2265" s="25">
        <f t="shared" si="431"/>
        <v>15026</v>
      </c>
      <c r="F2265" s="25">
        <f t="shared" si="432"/>
        <v>15327.625</v>
      </c>
      <c r="G2265" s="25">
        <f t="shared" si="421"/>
        <v>0.98175679532869575</v>
      </c>
      <c r="H2265" s="25">
        <f t="shared" si="428"/>
        <v>1.0020806698719684</v>
      </c>
      <c r="I2265" s="4">
        <f t="shared" si="422"/>
        <v>15016.755090109282</v>
      </c>
      <c r="J2265" s="25">
        <f t="shared" si="429"/>
        <v>14916.603770406267</v>
      </c>
      <c r="K2265" s="15">
        <f t="shared" si="423"/>
        <v>14947.640298463442</v>
      </c>
      <c r="L2265" s="36">
        <f t="shared" si="424"/>
        <v>100.35970153655762</v>
      </c>
      <c r="M2265" s="36">
        <f t="shared" si="425"/>
        <v>100.35970153655762</v>
      </c>
      <c r="N2265" s="36">
        <f t="shared" si="426"/>
        <v>6.6693049931258385E-3</v>
      </c>
      <c r="O2265" s="36">
        <f t="shared" si="427"/>
        <v>10072.069692506926</v>
      </c>
      <c r="P2265" s="35">
        <f t="shared" si="430"/>
        <v>10072.069692506926</v>
      </c>
    </row>
    <row r="2266" spans="1:16" x14ac:dyDescent="0.4">
      <c r="A2266" s="1">
        <v>2265</v>
      </c>
      <c r="B2266" s="21">
        <v>42078</v>
      </c>
      <c r="C2266" s="43">
        <v>1</v>
      </c>
      <c r="D2266" s="23">
        <v>13760</v>
      </c>
      <c r="E2266" s="25">
        <f t="shared" si="431"/>
        <v>15629.25</v>
      </c>
      <c r="F2266" s="25">
        <f t="shared" si="432"/>
        <v>15464.125</v>
      </c>
      <c r="G2266" s="25">
        <f t="shared" si="421"/>
        <v>0.88980139516461487</v>
      </c>
      <c r="H2266" s="25">
        <f t="shared" si="428"/>
        <v>0.99569607902686397</v>
      </c>
      <c r="I2266" s="4">
        <f t="shared" si="422"/>
        <v>13819.477940947836</v>
      </c>
      <c r="J2266" s="25">
        <f t="shared" si="429"/>
        <v>14916.773208290328</v>
      </c>
      <c r="K2266" s="15">
        <f t="shared" si="423"/>
        <v>14852.572595227653</v>
      </c>
      <c r="L2266" s="36">
        <f t="shared" si="424"/>
        <v>-1092.5725952276534</v>
      </c>
      <c r="M2266" s="36">
        <f t="shared" si="425"/>
        <v>1092.5725952276534</v>
      </c>
      <c r="N2266" s="36">
        <f t="shared" si="426"/>
        <v>7.9402078141544583E-2</v>
      </c>
      <c r="O2266" s="36">
        <f t="shared" si="427"/>
        <v>1193714.8758424898</v>
      </c>
      <c r="P2266" s="35">
        <f t="shared" si="430"/>
        <v>1193714.8758424898</v>
      </c>
    </row>
    <row r="2267" spans="1:16" x14ac:dyDescent="0.4">
      <c r="A2267" s="1">
        <v>2266</v>
      </c>
      <c r="B2267" s="21">
        <v>42079</v>
      </c>
      <c r="C2267" s="43">
        <v>2</v>
      </c>
      <c r="D2267" s="23">
        <v>16277</v>
      </c>
      <c r="E2267" s="25">
        <f t="shared" si="431"/>
        <v>15299</v>
      </c>
      <c r="F2267" s="25">
        <f t="shared" si="432"/>
        <v>15403.5</v>
      </c>
      <c r="G2267" s="25">
        <f t="shared" si="421"/>
        <v>1.0567078910637193</v>
      </c>
      <c r="H2267" s="25">
        <f t="shared" si="428"/>
        <v>0.99867359391021715</v>
      </c>
      <c r="I2267" s="4">
        <f t="shared" si="422"/>
        <v>16298.618586948776</v>
      </c>
      <c r="J2267" s="25">
        <f t="shared" si="429"/>
        <v>14916.942646174388</v>
      </c>
      <c r="K2267" s="15">
        <f t="shared" si="423"/>
        <v>14897.15672260756</v>
      </c>
      <c r="L2267" s="36">
        <f t="shared" si="424"/>
        <v>1379.8432773924396</v>
      </c>
      <c r="M2267" s="36">
        <f t="shared" si="425"/>
        <v>1379.8432773924396</v>
      </c>
      <c r="N2267" s="36">
        <f t="shared" si="426"/>
        <v>8.477257955350738E-2</v>
      </c>
      <c r="O2267" s="36">
        <f t="shared" si="427"/>
        <v>1903967.470165109</v>
      </c>
      <c r="P2267" s="35">
        <f t="shared" si="430"/>
        <v>1903967.470165109</v>
      </c>
    </row>
    <row r="2268" spans="1:16" x14ac:dyDescent="0.4">
      <c r="A2268" s="1">
        <v>2267</v>
      </c>
      <c r="B2268" s="21">
        <v>42080</v>
      </c>
      <c r="C2268" s="43">
        <v>3</v>
      </c>
      <c r="D2268" s="23">
        <v>16111</v>
      </c>
      <c r="E2268" s="25">
        <f t="shared" si="431"/>
        <v>15508</v>
      </c>
      <c r="F2268" s="25">
        <f t="shared" si="432"/>
        <v>15354.375</v>
      </c>
      <c r="G2268" s="25">
        <f t="shared" si="421"/>
        <v>1.0492774860585339</v>
      </c>
      <c r="H2268" s="25">
        <f t="shared" si="428"/>
        <v>1.0035496571909501</v>
      </c>
      <c r="I2268" s="4">
        <f t="shared" si="422"/>
        <v>16054.013754632257</v>
      </c>
      <c r="J2268" s="25">
        <f t="shared" si="429"/>
        <v>14917.112084058448</v>
      </c>
      <c r="K2268" s="15">
        <f t="shared" si="423"/>
        <v>14970.062718235835</v>
      </c>
      <c r="L2268" s="36">
        <f t="shared" si="424"/>
        <v>1140.9372817641652</v>
      </c>
      <c r="M2268" s="36">
        <f t="shared" si="425"/>
        <v>1140.9372817641652</v>
      </c>
      <c r="N2268" s="36">
        <f t="shared" si="426"/>
        <v>7.0817285194225379E-2</v>
      </c>
      <c r="O2268" s="36">
        <f t="shared" si="427"/>
        <v>1301737.880919402</v>
      </c>
      <c r="P2268" s="35">
        <f t="shared" si="430"/>
        <v>1301737.880919402</v>
      </c>
    </row>
    <row r="2269" spans="1:16" x14ac:dyDescent="0.4">
      <c r="A2269" s="1">
        <v>2268</v>
      </c>
      <c r="B2269" s="21">
        <v>42081</v>
      </c>
      <c r="C2269" s="43">
        <v>4</v>
      </c>
      <c r="D2269" s="23">
        <v>15884</v>
      </c>
      <c r="E2269" s="25">
        <f t="shared" si="431"/>
        <v>15200.75</v>
      </c>
      <c r="F2269" s="25">
        <f t="shared" si="432"/>
        <v>14919</v>
      </c>
      <c r="G2269" s="25">
        <f t="shared" si="421"/>
        <v>1.0646826194785173</v>
      </c>
      <c r="H2269" s="25">
        <f t="shared" si="428"/>
        <v>1.0020806698719684</v>
      </c>
      <c r="I2269" s="4">
        <f t="shared" si="422"/>
        <v>15851.019261782019</v>
      </c>
      <c r="J2269" s="25">
        <f t="shared" si="429"/>
        <v>14917.281521942508</v>
      </c>
      <c r="K2269" s="15">
        <f t="shared" si="423"/>
        <v>14948.319460176885</v>
      </c>
      <c r="L2269" s="36">
        <f t="shared" si="424"/>
        <v>935.6805398231154</v>
      </c>
      <c r="M2269" s="36">
        <f t="shared" si="425"/>
        <v>935.6805398231154</v>
      </c>
      <c r="N2269" s="36">
        <f t="shared" si="426"/>
        <v>5.8907110288536603E-2</v>
      </c>
      <c r="O2269" s="36">
        <f t="shared" si="427"/>
        <v>875498.07260367658</v>
      </c>
      <c r="P2269" s="35">
        <f t="shared" si="430"/>
        <v>875498.07260367658</v>
      </c>
    </row>
    <row r="2270" spans="1:16" x14ac:dyDescent="0.4">
      <c r="A2270" s="1">
        <v>2269</v>
      </c>
      <c r="B2270" s="21">
        <v>42082</v>
      </c>
      <c r="C2270" s="43">
        <v>1</v>
      </c>
      <c r="D2270" s="23">
        <v>12531</v>
      </c>
      <c r="E2270" s="25">
        <f t="shared" si="431"/>
        <v>14637.25</v>
      </c>
      <c r="F2270" s="25">
        <f t="shared" si="432"/>
        <v>14290.375</v>
      </c>
      <c r="G2270" s="25">
        <f t="shared" si="421"/>
        <v>0.876883916622202</v>
      </c>
      <c r="H2270" s="25">
        <f t="shared" si="428"/>
        <v>0.99569607902686397</v>
      </c>
      <c r="I2270" s="4">
        <f t="shared" si="422"/>
        <v>12585.165557995446</v>
      </c>
      <c r="J2270" s="25">
        <f t="shared" si="429"/>
        <v>14917.450959826569</v>
      </c>
      <c r="K2270" s="15">
        <f t="shared" si="423"/>
        <v>14853.247429774843</v>
      </c>
      <c r="L2270" s="36">
        <f t="shared" si="424"/>
        <v>-2322.2474297748431</v>
      </c>
      <c r="M2270" s="36">
        <f t="shared" si="425"/>
        <v>2322.2474297748431</v>
      </c>
      <c r="N2270" s="36">
        <f t="shared" si="426"/>
        <v>0.18532020028527996</v>
      </c>
      <c r="O2270" s="36">
        <f t="shared" si="427"/>
        <v>5392833.1250958648</v>
      </c>
      <c r="P2270" s="35">
        <f t="shared" si="430"/>
        <v>5392833.1250958648</v>
      </c>
    </row>
    <row r="2271" spans="1:16" x14ac:dyDescent="0.4">
      <c r="A2271" s="1">
        <v>2270</v>
      </c>
      <c r="B2271" s="21">
        <v>42083</v>
      </c>
      <c r="C2271" s="43">
        <v>2</v>
      </c>
      <c r="D2271" s="23">
        <v>14023</v>
      </c>
      <c r="E2271" s="25">
        <f t="shared" si="431"/>
        <v>13943.5</v>
      </c>
      <c r="F2271" s="25">
        <f t="shared" si="432"/>
        <v>13532.75</v>
      </c>
      <c r="G2271" s="25">
        <f t="shared" si="421"/>
        <v>1.0362269309637731</v>
      </c>
      <c r="H2271" s="25">
        <f t="shared" si="428"/>
        <v>0.99867359391021715</v>
      </c>
      <c r="I2271" s="4">
        <f t="shared" si="422"/>
        <v>14041.624896773526</v>
      </c>
      <c r="J2271" s="25">
        <f t="shared" si="429"/>
        <v>14917.620397710629</v>
      </c>
      <c r="K2271" s="15">
        <f t="shared" si="423"/>
        <v>14897.833575170036</v>
      </c>
      <c r="L2271" s="36">
        <f t="shared" si="424"/>
        <v>-874.83357517003606</v>
      </c>
      <c r="M2271" s="36">
        <f t="shared" si="425"/>
        <v>874.83357517003606</v>
      </c>
      <c r="N2271" s="36">
        <f t="shared" si="426"/>
        <v>6.2385621847681386E-2</v>
      </c>
      <c r="O2271" s="36">
        <f t="shared" si="427"/>
        <v>765333.78424478718</v>
      </c>
      <c r="P2271" s="35">
        <f t="shared" si="430"/>
        <v>765333.78424478718</v>
      </c>
    </row>
    <row r="2272" spans="1:16" x14ac:dyDescent="0.4">
      <c r="A2272" s="1">
        <v>2271</v>
      </c>
      <c r="B2272" s="21">
        <v>42084</v>
      </c>
      <c r="C2272" s="43">
        <v>3</v>
      </c>
      <c r="D2272" s="23">
        <v>13336</v>
      </c>
      <c r="E2272" s="25">
        <f t="shared" si="431"/>
        <v>13122</v>
      </c>
      <c r="F2272" s="25">
        <f t="shared" si="432"/>
        <v>13400.125</v>
      </c>
      <c r="G2272" s="25">
        <f t="shared" si="421"/>
        <v>0.99521459687876046</v>
      </c>
      <c r="H2272" s="25">
        <f t="shared" si="428"/>
        <v>1.0035496571909501</v>
      </c>
      <c r="I2272" s="4">
        <f t="shared" si="422"/>
        <v>13288.829211828923</v>
      </c>
      <c r="J2272" s="25">
        <f t="shared" si="429"/>
        <v>14917.789835594687</v>
      </c>
      <c r="K2272" s="15">
        <f t="shared" si="423"/>
        <v>14970.742875557689</v>
      </c>
      <c r="L2272" s="36">
        <f t="shared" si="424"/>
        <v>-1634.7428755576893</v>
      </c>
      <c r="M2272" s="36">
        <f t="shared" si="425"/>
        <v>1634.7428755576893</v>
      </c>
      <c r="N2272" s="36">
        <f t="shared" si="426"/>
        <v>0.12258119942694132</v>
      </c>
      <c r="O2272" s="36">
        <f t="shared" si="427"/>
        <v>2672384.2691866229</v>
      </c>
      <c r="P2272" s="35">
        <f t="shared" si="430"/>
        <v>2672384.2691866229</v>
      </c>
    </row>
    <row r="2273" spans="1:16" x14ac:dyDescent="0.4">
      <c r="A2273" s="1">
        <v>2272</v>
      </c>
      <c r="B2273" s="21">
        <v>42085</v>
      </c>
      <c r="C2273" s="43">
        <v>4</v>
      </c>
      <c r="D2273" s="23">
        <v>12598</v>
      </c>
      <c r="E2273" s="25">
        <f t="shared" si="431"/>
        <v>13678.25</v>
      </c>
      <c r="F2273" s="25">
        <f t="shared" si="432"/>
        <v>13802.875</v>
      </c>
      <c r="G2273" s="25">
        <f t="shared" si="421"/>
        <v>0.91270840314065005</v>
      </c>
      <c r="H2273" s="25">
        <f t="shared" si="428"/>
        <v>1.0020806698719684</v>
      </c>
      <c r="I2273" s="4">
        <f t="shared" si="422"/>
        <v>12571.84214680999</v>
      </c>
      <c r="J2273" s="25">
        <f t="shared" si="429"/>
        <v>14917.959273478747</v>
      </c>
      <c r="K2273" s="15">
        <f t="shared" si="423"/>
        <v>14948.998621890327</v>
      </c>
      <c r="L2273" s="36">
        <f t="shared" si="424"/>
        <v>-2350.9986218903268</v>
      </c>
      <c r="M2273" s="36">
        <f t="shared" si="425"/>
        <v>2350.9986218903268</v>
      </c>
      <c r="N2273" s="36">
        <f t="shared" si="426"/>
        <v>0.18661681393001484</v>
      </c>
      <c r="O2273" s="36">
        <f t="shared" si="427"/>
        <v>5527194.5201302161</v>
      </c>
      <c r="P2273" s="35">
        <f t="shared" si="430"/>
        <v>5527194.5201302161</v>
      </c>
    </row>
    <row r="2274" spans="1:16" x14ac:dyDescent="0.4">
      <c r="A2274" s="1">
        <v>2273</v>
      </c>
      <c r="B2274" s="21">
        <v>42086</v>
      </c>
      <c r="C2274" s="43">
        <v>1</v>
      </c>
      <c r="D2274" s="23">
        <v>14756</v>
      </c>
      <c r="E2274" s="25">
        <f t="shared" si="431"/>
        <v>13927.5</v>
      </c>
      <c r="F2274" s="25">
        <f t="shared" si="432"/>
        <v>14157.875</v>
      </c>
      <c r="G2274" s="25">
        <f t="shared" si="421"/>
        <v>1.0422468061061423</v>
      </c>
      <c r="H2274" s="25">
        <f t="shared" si="428"/>
        <v>0.99569607902686397</v>
      </c>
      <c r="I2274" s="4">
        <f t="shared" si="422"/>
        <v>14819.78317562691</v>
      </c>
      <c r="J2274" s="25">
        <f t="shared" si="429"/>
        <v>14918.128711362808</v>
      </c>
      <c r="K2274" s="15">
        <f t="shared" si="423"/>
        <v>14853.922264322031</v>
      </c>
      <c r="L2274" s="36">
        <f t="shared" si="424"/>
        <v>-97.922264322030969</v>
      </c>
      <c r="M2274" s="36">
        <f t="shared" si="425"/>
        <v>97.922264322030969</v>
      </c>
      <c r="N2274" s="36">
        <f t="shared" si="426"/>
        <v>6.6360981513981414E-3</v>
      </c>
      <c r="O2274" s="36">
        <f t="shared" si="427"/>
        <v>9588.7698499537</v>
      </c>
      <c r="P2274" s="35">
        <f t="shared" si="430"/>
        <v>9588.7698499537</v>
      </c>
    </row>
    <row r="2275" spans="1:16" x14ac:dyDescent="0.4">
      <c r="A2275" s="1">
        <v>2274</v>
      </c>
      <c r="B2275" s="21">
        <v>42087</v>
      </c>
      <c r="C2275" s="43">
        <v>2</v>
      </c>
      <c r="D2275" s="23">
        <v>15020</v>
      </c>
      <c r="E2275" s="25">
        <f t="shared" si="431"/>
        <v>14388.25</v>
      </c>
      <c r="F2275" s="25">
        <f t="shared" si="432"/>
        <v>14338.125</v>
      </c>
      <c r="G2275" s="25">
        <f t="shared" si="421"/>
        <v>1.0475567760777647</v>
      </c>
      <c r="H2275" s="25">
        <f t="shared" si="428"/>
        <v>0.99867359391021715</v>
      </c>
      <c r="I2275" s="4">
        <f t="shared" si="422"/>
        <v>15039.949080049802</v>
      </c>
      <c r="J2275" s="25">
        <f t="shared" si="429"/>
        <v>14918.298149246868</v>
      </c>
      <c r="K2275" s="15">
        <f t="shared" si="423"/>
        <v>14898.51042773251</v>
      </c>
      <c r="L2275" s="36">
        <f t="shared" si="424"/>
        <v>121.48957226749008</v>
      </c>
      <c r="M2275" s="36">
        <f t="shared" si="425"/>
        <v>121.48957226749008</v>
      </c>
      <c r="N2275" s="36">
        <f t="shared" si="426"/>
        <v>8.0885201243335609E-3</v>
      </c>
      <c r="O2275" s="36">
        <f t="shared" si="427"/>
        <v>14759.716169737694</v>
      </c>
      <c r="P2275" s="35">
        <f t="shared" si="430"/>
        <v>14759.716169737694</v>
      </c>
    </row>
    <row r="2276" spans="1:16" x14ac:dyDescent="0.4">
      <c r="A2276" s="1">
        <v>2275</v>
      </c>
      <c r="B2276" s="21">
        <v>42088</v>
      </c>
      <c r="C2276" s="43">
        <v>3</v>
      </c>
      <c r="D2276" s="23">
        <v>15179</v>
      </c>
      <c r="E2276" s="25">
        <f t="shared" si="431"/>
        <v>14288</v>
      </c>
      <c r="F2276" s="25">
        <f t="shared" si="432"/>
        <v>14318.75</v>
      </c>
      <c r="G2276" s="25">
        <f t="shared" si="421"/>
        <v>1.0600785683107814</v>
      </c>
      <c r="H2276" s="25">
        <f t="shared" si="428"/>
        <v>1.0035496571909501</v>
      </c>
      <c r="I2276" s="4">
        <f t="shared" si="422"/>
        <v>15125.31033340966</v>
      </c>
      <c r="J2276" s="25">
        <f t="shared" si="429"/>
        <v>14918.467587130928</v>
      </c>
      <c r="K2276" s="15">
        <f t="shared" si="423"/>
        <v>14971.423032879544</v>
      </c>
      <c r="L2276" s="36">
        <f t="shared" si="424"/>
        <v>207.57696712045617</v>
      </c>
      <c r="M2276" s="36">
        <f t="shared" si="425"/>
        <v>207.57696712045617</v>
      </c>
      <c r="N2276" s="36">
        <f t="shared" si="426"/>
        <v>1.3675272884936833E-2</v>
      </c>
      <c r="O2276" s="36">
        <f t="shared" si="427"/>
        <v>43088.197278926942</v>
      </c>
      <c r="P2276" s="35">
        <f t="shared" si="430"/>
        <v>43088.197278926942</v>
      </c>
    </row>
    <row r="2277" spans="1:16" x14ac:dyDescent="0.4">
      <c r="A2277" s="1">
        <v>2276</v>
      </c>
      <c r="B2277" s="21">
        <v>42089</v>
      </c>
      <c r="C2277" s="43">
        <v>4</v>
      </c>
      <c r="D2277" s="23">
        <v>12197</v>
      </c>
      <c r="E2277" s="25">
        <f t="shared" si="431"/>
        <v>14349.5</v>
      </c>
      <c r="F2277" s="25">
        <f t="shared" si="432"/>
        <v>14124.125</v>
      </c>
      <c r="G2277" s="25">
        <f t="shared" si="421"/>
        <v>0.86355791951713823</v>
      </c>
      <c r="H2277" s="25">
        <f t="shared" si="428"/>
        <v>1.0020806698719684</v>
      </c>
      <c r="I2277" s="4">
        <f t="shared" si="422"/>
        <v>12171.674763029167</v>
      </c>
      <c r="J2277" s="25">
        <f t="shared" si="429"/>
        <v>14918.637025014988</v>
      </c>
      <c r="K2277" s="15">
        <f t="shared" si="423"/>
        <v>14949.677783603769</v>
      </c>
      <c r="L2277" s="36">
        <f t="shared" si="424"/>
        <v>-2752.6777836037691</v>
      </c>
      <c r="M2277" s="36">
        <f t="shared" si="425"/>
        <v>2752.6777836037691</v>
      </c>
      <c r="N2277" s="36">
        <f t="shared" si="426"/>
        <v>0.22568482279279897</v>
      </c>
      <c r="O2277" s="36">
        <f t="shared" si="427"/>
        <v>7577234.9803457586</v>
      </c>
      <c r="P2277" s="35">
        <f t="shared" si="430"/>
        <v>7577234.9803457586</v>
      </c>
    </row>
    <row r="2278" spans="1:16" x14ac:dyDescent="0.4">
      <c r="A2278" s="1">
        <v>2277</v>
      </c>
      <c r="B2278" s="21">
        <v>42090</v>
      </c>
      <c r="C2278" s="43">
        <v>1</v>
      </c>
      <c r="D2278" s="23">
        <v>15002</v>
      </c>
      <c r="E2278" s="25">
        <f t="shared" si="431"/>
        <v>13898.75</v>
      </c>
      <c r="F2278" s="25">
        <f t="shared" si="432"/>
        <v>13437.5</v>
      </c>
      <c r="G2278" s="25">
        <f t="shared" si="421"/>
        <v>1.1164279069767442</v>
      </c>
      <c r="H2278" s="25">
        <f t="shared" si="428"/>
        <v>0.99569607902686397</v>
      </c>
      <c r="I2278" s="4">
        <f t="shared" si="422"/>
        <v>15066.846516722342</v>
      </c>
      <c r="J2278" s="25">
        <f t="shared" si="429"/>
        <v>14918.806462899049</v>
      </c>
      <c r="K2278" s="15">
        <f t="shared" si="423"/>
        <v>14854.597098869221</v>
      </c>
      <c r="L2278" s="36">
        <f t="shared" si="424"/>
        <v>147.40290113077936</v>
      </c>
      <c r="M2278" s="36">
        <f t="shared" si="425"/>
        <v>147.40290113077936</v>
      </c>
      <c r="N2278" s="36">
        <f t="shared" si="426"/>
        <v>9.8255500020516841E-3</v>
      </c>
      <c r="O2278" s="36">
        <f t="shared" si="427"/>
        <v>21727.615261770316</v>
      </c>
      <c r="P2278" s="35">
        <f t="shared" si="430"/>
        <v>21727.615261770316</v>
      </c>
    </row>
    <row r="2279" spans="1:16" x14ac:dyDescent="0.4">
      <c r="A2279" s="1">
        <v>2278</v>
      </c>
      <c r="B2279" s="21">
        <v>42091</v>
      </c>
      <c r="C2279" s="43">
        <v>2</v>
      </c>
      <c r="D2279" s="23">
        <v>13217</v>
      </c>
      <c r="E2279" s="25">
        <f t="shared" si="431"/>
        <v>12976.25</v>
      </c>
      <c r="F2279" s="25">
        <f t="shared" si="432"/>
        <v>13219.5</v>
      </c>
      <c r="G2279" s="25">
        <f t="shared" si="421"/>
        <v>0.99981088543439611</v>
      </c>
      <c r="H2279" s="25">
        <f t="shared" si="428"/>
        <v>0.99867359391021715</v>
      </c>
      <c r="I2279" s="4">
        <f t="shared" si="422"/>
        <v>13234.554393543158</v>
      </c>
      <c r="J2279" s="25">
        <f t="shared" si="429"/>
        <v>14918.975900783109</v>
      </c>
      <c r="K2279" s="15">
        <f t="shared" si="423"/>
        <v>14899.187280294987</v>
      </c>
      <c r="L2279" s="36">
        <f t="shared" si="424"/>
        <v>-1682.1872802949874</v>
      </c>
      <c r="M2279" s="36">
        <f t="shared" si="425"/>
        <v>1682.1872802949874</v>
      </c>
      <c r="N2279" s="36">
        <f t="shared" si="426"/>
        <v>0.12727451617575755</v>
      </c>
      <c r="O2279" s="36">
        <f t="shared" si="427"/>
        <v>2829754.0459862468</v>
      </c>
      <c r="P2279" s="35">
        <f t="shared" si="430"/>
        <v>2829754.0459862468</v>
      </c>
    </row>
    <row r="2280" spans="1:16" x14ac:dyDescent="0.4">
      <c r="A2280" s="1">
        <v>2279</v>
      </c>
      <c r="B2280" s="21">
        <v>42092</v>
      </c>
      <c r="C2280" s="43">
        <v>3</v>
      </c>
      <c r="D2280" s="23">
        <v>11489</v>
      </c>
      <c r="E2280" s="25">
        <f t="shared" si="431"/>
        <v>13462.75</v>
      </c>
      <c r="F2280" s="25">
        <f t="shared" si="432"/>
        <v>13366.25</v>
      </c>
      <c r="G2280" s="25">
        <f t="shared" si="421"/>
        <v>0.8595529785841205</v>
      </c>
      <c r="H2280" s="25">
        <f t="shared" si="428"/>
        <v>1.0035496571909501</v>
      </c>
      <c r="I2280" s="4">
        <f t="shared" si="422"/>
        <v>11448.362238654956</v>
      </c>
      <c r="J2280" s="25">
        <f t="shared" si="429"/>
        <v>14919.145338667169</v>
      </c>
      <c r="K2280" s="15">
        <f t="shared" si="423"/>
        <v>14972.103190201398</v>
      </c>
      <c r="L2280" s="36">
        <f t="shared" si="424"/>
        <v>-3483.1031902013983</v>
      </c>
      <c r="M2280" s="36">
        <f t="shared" si="425"/>
        <v>3483.1031902013983</v>
      </c>
      <c r="N2280" s="36">
        <f t="shared" si="426"/>
        <v>0.30316852556370427</v>
      </c>
      <c r="O2280" s="36">
        <f t="shared" si="427"/>
        <v>12132007.833591158</v>
      </c>
      <c r="P2280" s="35">
        <f t="shared" si="430"/>
        <v>12132007.833591158</v>
      </c>
    </row>
    <row r="2281" spans="1:16" x14ac:dyDescent="0.4">
      <c r="A2281" s="1">
        <v>2280</v>
      </c>
      <c r="B2281" s="21">
        <v>42093</v>
      </c>
      <c r="C2281" s="43">
        <v>4</v>
      </c>
      <c r="D2281" s="23">
        <v>14143</v>
      </c>
      <c r="E2281" s="25">
        <f t="shared" si="431"/>
        <v>13269.75</v>
      </c>
      <c r="F2281" s="25">
        <f t="shared" si="432"/>
        <v>13584.875</v>
      </c>
      <c r="G2281" s="25">
        <f t="shared" si="421"/>
        <v>1.0410842941138583</v>
      </c>
      <c r="H2281" s="25">
        <f t="shared" si="428"/>
        <v>1.0020806698719684</v>
      </c>
      <c r="I2281" s="4">
        <f t="shared" si="422"/>
        <v>14113.634186564033</v>
      </c>
      <c r="J2281" s="25">
        <f t="shared" si="429"/>
        <v>14919.314776551229</v>
      </c>
      <c r="K2281" s="15">
        <f t="shared" si="423"/>
        <v>14950.356945317213</v>
      </c>
      <c r="L2281" s="36">
        <f t="shared" si="424"/>
        <v>-807.3569453172131</v>
      </c>
      <c r="M2281" s="36">
        <f t="shared" si="425"/>
        <v>807.3569453172131</v>
      </c>
      <c r="N2281" s="36">
        <f t="shared" si="426"/>
        <v>5.7085267999520121E-2</v>
      </c>
      <c r="O2281" s="36">
        <f t="shared" si="427"/>
        <v>651825.2371519414</v>
      </c>
      <c r="P2281" s="35">
        <f t="shared" si="430"/>
        <v>651825.2371519414</v>
      </c>
    </row>
    <row r="2282" spans="1:16" x14ac:dyDescent="0.4">
      <c r="A2282" s="1">
        <v>2281</v>
      </c>
      <c r="B2282" s="21">
        <v>42094</v>
      </c>
      <c r="C2282" s="43">
        <v>1</v>
      </c>
      <c r="D2282" s="23">
        <v>14230</v>
      </c>
      <c r="E2282" s="25">
        <f t="shared" si="431"/>
        <v>13900</v>
      </c>
      <c r="F2282" s="25">
        <f t="shared" si="432"/>
        <v>13843.5</v>
      </c>
      <c r="G2282" s="25">
        <f t="shared" si="421"/>
        <v>1.0279192400765702</v>
      </c>
      <c r="H2282" s="25">
        <f t="shared" si="428"/>
        <v>0.99569607902686397</v>
      </c>
      <c r="I2282" s="4">
        <f t="shared" si="422"/>
        <v>14291.509527593584</v>
      </c>
      <c r="J2282" s="25">
        <f t="shared" si="429"/>
        <v>14919.484214435288</v>
      </c>
      <c r="K2282" s="15">
        <f t="shared" si="423"/>
        <v>14855.271933416409</v>
      </c>
      <c r="L2282" s="36">
        <f t="shared" si="424"/>
        <v>-625.2719334164085</v>
      </c>
      <c r="M2282" s="36">
        <f t="shared" si="425"/>
        <v>625.2719334164085</v>
      </c>
      <c r="N2282" s="36">
        <f t="shared" si="426"/>
        <v>4.394040291049954E-2</v>
      </c>
      <c r="O2282" s="36">
        <f t="shared" si="427"/>
        <v>390964.99071829359</v>
      </c>
      <c r="P2282" s="35">
        <f t="shared" si="430"/>
        <v>390964.99071829359</v>
      </c>
    </row>
    <row r="2283" spans="1:16" x14ac:dyDescent="0.4">
      <c r="A2283" s="1">
        <v>2282</v>
      </c>
      <c r="B2283" s="21">
        <v>42095</v>
      </c>
      <c r="C2283" s="43">
        <v>2</v>
      </c>
      <c r="D2283" s="23">
        <v>15738</v>
      </c>
      <c r="E2283" s="25">
        <f t="shared" si="431"/>
        <v>13787</v>
      </c>
      <c r="F2283" s="25">
        <f t="shared" si="432"/>
        <v>13584.375</v>
      </c>
      <c r="G2283" s="25">
        <f t="shared" si="421"/>
        <v>1.1585369220151829</v>
      </c>
      <c r="H2283" s="25">
        <f t="shared" si="428"/>
        <v>0.99867359391021715</v>
      </c>
      <c r="I2283" s="4">
        <f t="shared" si="422"/>
        <v>15758.902704515565</v>
      </c>
      <c r="J2283" s="25">
        <f t="shared" si="429"/>
        <v>14919.653652319348</v>
      </c>
      <c r="K2283" s="15">
        <f t="shared" si="423"/>
        <v>14899.864132857461</v>
      </c>
      <c r="L2283" s="36">
        <f t="shared" si="424"/>
        <v>838.1358671425387</v>
      </c>
      <c r="M2283" s="36">
        <f t="shared" si="425"/>
        <v>838.1358671425387</v>
      </c>
      <c r="N2283" s="36">
        <f t="shared" si="426"/>
        <v>5.3255551349761003E-2</v>
      </c>
      <c r="O2283" s="36">
        <f t="shared" si="427"/>
        <v>702471.73179077532</v>
      </c>
      <c r="P2283" s="35">
        <f t="shared" si="430"/>
        <v>702471.73179077532</v>
      </c>
    </row>
    <row r="2284" spans="1:16" x14ac:dyDescent="0.4">
      <c r="A2284" s="1">
        <v>2283</v>
      </c>
      <c r="B2284" s="21">
        <v>42096</v>
      </c>
      <c r="C2284" s="43">
        <v>3</v>
      </c>
      <c r="D2284" s="23">
        <v>11037</v>
      </c>
      <c r="E2284" s="25">
        <f t="shared" si="431"/>
        <v>13381.75</v>
      </c>
      <c r="F2284" s="25">
        <f t="shared" si="432"/>
        <v>13263.5</v>
      </c>
      <c r="G2284" s="25">
        <f t="shared" si="421"/>
        <v>0.83213329814905568</v>
      </c>
      <c r="H2284" s="25">
        <f t="shared" si="428"/>
        <v>1.0035496571909501</v>
      </c>
      <c r="I2284" s="4">
        <f t="shared" si="422"/>
        <v>10997.961008619963</v>
      </c>
      <c r="J2284" s="25">
        <f t="shared" si="429"/>
        <v>14919.823090203408</v>
      </c>
      <c r="K2284" s="15">
        <f t="shared" si="423"/>
        <v>14972.783347523253</v>
      </c>
      <c r="L2284" s="36">
        <f t="shared" si="424"/>
        <v>-3935.7833475232528</v>
      </c>
      <c r="M2284" s="36">
        <f t="shared" si="425"/>
        <v>3935.7833475232528</v>
      </c>
      <c r="N2284" s="36">
        <f t="shared" si="426"/>
        <v>0.35659901671860583</v>
      </c>
      <c r="O2284" s="36">
        <f t="shared" si="427"/>
        <v>15490390.558641342</v>
      </c>
      <c r="P2284" s="35">
        <f t="shared" si="430"/>
        <v>15490390.558641342</v>
      </c>
    </row>
    <row r="2285" spans="1:16" x14ac:dyDescent="0.4">
      <c r="A2285" s="1">
        <v>2284</v>
      </c>
      <c r="B2285" s="21">
        <v>42097</v>
      </c>
      <c r="C2285" s="43">
        <v>4</v>
      </c>
      <c r="D2285" s="23">
        <v>12522</v>
      </c>
      <c r="E2285" s="25">
        <f t="shared" si="431"/>
        <v>13145.25</v>
      </c>
      <c r="F2285" s="25">
        <f t="shared" si="432"/>
        <v>12734.5</v>
      </c>
      <c r="G2285" s="25">
        <f t="shared" ref="G2285:G2348" si="433">D2285/F2285</f>
        <v>0.98331304723389223</v>
      </c>
      <c r="H2285" s="25">
        <f t="shared" si="428"/>
        <v>1.0020806698719684</v>
      </c>
      <c r="I2285" s="4">
        <f t="shared" ref="I2285:I2348" si="434">D2285/H2285</f>
        <v>12495.999949385196</v>
      </c>
      <c r="J2285" s="25">
        <f t="shared" si="429"/>
        <v>14919.992528087469</v>
      </c>
      <c r="K2285" s="15">
        <f t="shared" ref="K2285:K2348" si="435">H2285*J2285</f>
        <v>14951.036107030654</v>
      </c>
      <c r="L2285" s="36">
        <f t="shared" ref="L2285:L2348" si="436">D2285-K2285</f>
        <v>-2429.0361070306535</v>
      </c>
      <c r="M2285" s="36">
        <f t="shared" ref="M2285:M2348" si="437">ABS(L2285)</f>
        <v>2429.0361070306535</v>
      </c>
      <c r="N2285" s="36">
        <f t="shared" ref="N2285:N2348" si="438">M2285/D2285</f>
        <v>0.19398148115561839</v>
      </c>
      <c r="O2285" s="36">
        <f t="shared" ref="O2285:O2348" si="439">L2285^2</f>
        <v>5900216.409258632</v>
      </c>
      <c r="P2285" s="35">
        <f t="shared" si="430"/>
        <v>5900216.409258632</v>
      </c>
    </row>
    <row r="2286" spans="1:16" x14ac:dyDescent="0.4">
      <c r="A2286" s="1">
        <v>2285</v>
      </c>
      <c r="B2286" s="21">
        <v>42098</v>
      </c>
      <c r="C2286" s="43">
        <v>1</v>
      </c>
      <c r="D2286" s="23">
        <v>13284</v>
      </c>
      <c r="E2286" s="25">
        <f t="shared" si="431"/>
        <v>12323.75</v>
      </c>
      <c r="F2286" s="25">
        <f t="shared" si="432"/>
        <v>12713.125</v>
      </c>
      <c r="G2286" s="25">
        <f t="shared" si="433"/>
        <v>1.0449043803156186</v>
      </c>
      <c r="H2286" s="25">
        <f t="shared" si="428"/>
        <v>0.99569607902686397</v>
      </c>
      <c r="I2286" s="4">
        <f t="shared" si="434"/>
        <v>13341.420419153419</v>
      </c>
      <c r="J2286" s="25">
        <f t="shared" si="429"/>
        <v>14920.161965971529</v>
      </c>
      <c r="K2286" s="15">
        <f t="shared" si="435"/>
        <v>14855.946767963598</v>
      </c>
      <c r="L2286" s="36">
        <f t="shared" si="436"/>
        <v>-1571.9467679635982</v>
      </c>
      <c r="M2286" s="36">
        <f t="shared" si="437"/>
        <v>1571.9467679635982</v>
      </c>
      <c r="N2286" s="36">
        <f t="shared" si="438"/>
        <v>0.11833384281568791</v>
      </c>
      <c r="O2286" s="36">
        <f t="shared" si="439"/>
        <v>2471016.6413112022</v>
      </c>
      <c r="P2286" s="35">
        <f t="shared" si="430"/>
        <v>2471016.6413112022</v>
      </c>
    </row>
    <row r="2287" spans="1:16" x14ac:dyDescent="0.4">
      <c r="A2287" s="1">
        <v>2286</v>
      </c>
      <c r="B2287" s="21">
        <v>42099</v>
      </c>
      <c r="C2287" s="43">
        <v>2</v>
      </c>
      <c r="D2287" s="23">
        <v>12452</v>
      </c>
      <c r="E2287" s="25">
        <f t="shared" si="431"/>
        <v>13102.5</v>
      </c>
      <c r="F2287" s="25">
        <f t="shared" si="432"/>
        <v>13529.625</v>
      </c>
      <c r="G2287" s="25">
        <f t="shared" si="433"/>
        <v>0.92035071186378037</v>
      </c>
      <c r="H2287" s="25">
        <f t="shared" si="428"/>
        <v>0.99867359391021715</v>
      </c>
      <c r="I2287" s="4">
        <f t="shared" si="434"/>
        <v>12468.538345191753</v>
      </c>
      <c r="J2287" s="25">
        <f t="shared" si="429"/>
        <v>14920.331403855589</v>
      </c>
      <c r="K2287" s="15">
        <f t="shared" si="435"/>
        <v>14900.540985419937</v>
      </c>
      <c r="L2287" s="36">
        <f t="shared" si="436"/>
        <v>-2448.540985419937</v>
      </c>
      <c r="M2287" s="36">
        <f t="shared" si="437"/>
        <v>2448.540985419937</v>
      </c>
      <c r="N2287" s="36">
        <f t="shared" si="438"/>
        <v>0.19663837017506722</v>
      </c>
      <c r="O2287" s="36">
        <f t="shared" si="439"/>
        <v>5995352.9572812365</v>
      </c>
      <c r="P2287" s="35">
        <f t="shared" si="430"/>
        <v>5995352.9572812365</v>
      </c>
    </row>
    <row r="2288" spans="1:16" x14ac:dyDescent="0.4">
      <c r="A2288" s="1">
        <v>2287</v>
      </c>
      <c r="B2288" s="21">
        <v>42100</v>
      </c>
      <c r="C2288" s="43">
        <v>3</v>
      </c>
      <c r="D2288" s="23">
        <v>14152</v>
      </c>
      <c r="E2288" s="25">
        <f t="shared" si="431"/>
        <v>13956.75</v>
      </c>
      <c r="F2288" s="25">
        <f t="shared" si="432"/>
        <v>14337.5</v>
      </c>
      <c r="G2288" s="25">
        <f t="shared" si="433"/>
        <v>0.98706190061028776</v>
      </c>
      <c r="H2288" s="25">
        <f t="shared" si="428"/>
        <v>1.0035496571909501</v>
      </c>
      <c r="I2288" s="4">
        <f t="shared" si="434"/>
        <v>14101.94293684785</v>
      </c>
      <c r="J2288" s="25">
        <f t="shared" si="429"/>
        <v>14920.500841739649</v>
      </c>
      <c r="K2288" s="15">
        <f t="shared" si="435"/>
        <v>14973.463504845107</v>
      </c>
      <c r="L2288" s="36">
        <f t="shared" si="436"/>
        <v>-821.46350484510731</v>
      </c>
      <c r="M2288" s="36">
        <f t="shared" si="437"/>
        <v>821.46350484510731</v>
      </c>
      <c r="N2288" s="36">
        <f t="shared" si="438"/>
        <v>5.8045753592785986E-2</v>
      </c>
      <c r="O2288" s="36">
        <f t="shared" si="439"/>
        <v>674802.28979240765</v>
      </c>
      <c r="P2288" s="35">
        <f t="shared" si="430"/>
        <v>674802.28979240765</v>
      </c>
    </row>
    <row r="2289" spans="1:16" x14ac:dyDescent="0.4">
      <c r="A2289" s="1">
        <v>2288</v>
      </c>
      <c r="B2289" s="21">
        <v>42101</v>
      </c>
      <c r="C2289" s="43">
        <v>4</v>
      </c>
      <c r="D2289" s="23">
        <v>15939</v>
      </c>
      <c r="E2289" s="25">
        <f t="shared" si="431"/>
        <v>14718.25</v>
      </c>
      <c r="F2289" s="25">
        <f t="shared" si="432"/>
        <v>14807.125</v>
      </c>
      <c r="G2289" s="25">
        <f t="shared" si="433"/>
        <v>1.0764412402812835</v>
      </c>
      <c r="H2289" s="25">
        <f t="shared" si="428"/>
        <v>1.0020806698719684</v>
      </c>
      <c r="I2289" s="4">
        <f t="shared" si="434"/>
        <v>15905.905062549962</v>
      </c>
      <c r="J2289" s="25">
        <f t="shared" si="429"/>
        <v>14920.67027962371</v>
      </c>
      <c r="K2289" s="15">
        <f t="shared" si="435"/>
        <v>14951.715268744098</v>
      </c>
      <c r="L2289" s="36">
        <f t="shared" si="436"/>
        <v>987.28473125590244</v>
      </c>
      <c r="M2289" s="36">
        <f t="shared" si="437"/>
        <v>987.28473125590244</v>
      </c>
      <c r="N2289" s="36">
        <f t="shared" si="438"/>
        <v>6.1941447471980833E-2</v>
      </c>
      <c r="O2289" s="36">
        <f t="shared" si="439"/>
        <v>974731.14057103952</v>
      </c>
      <c r="P2289" s="35">
        <f t="shared" si="430"/>
        <v>974731.14057103952</v>
      </c>
    </row>
    <row r="2290" spans="1:16" x14ac:dyDescent="0.4">
      <c r="A2290" s="1">
        <v>2289</v>
      </c>
      <c r="B2290" s="21">
        <v>42102</v>
      </c>
      <c r="C2290" s="43">
        <v>1</v>
      </c>
      <c r="D2290" s="23">
        <v>16330</v>
      </c>
      <c r="E2290" s="25">
        <f t="shared" si="431"/>
        <v>14896</v>
      </c>
      <c r="F2290" s="25">
        <f t="shared" si="432"/>
        <v>15164.375</v>
      </c>
      <c r="G2290" s="25">
        <f t="shared" si="433"/>
        <v>1.0768660099740346</v>
      </c>
      <c r="H2290" s="25">
        <f t="shared" si="428"/>
        <v>0.99569607902686397</v>
      </c>
      <c r="I2290" s="4">
        <f t="shared" si="434"/>
        <v>16400.586829627773</v>
      </c>
      <c r="J2290" s="25">
        <f t="shared" si="429"/>
        <v>14920.83971750777</v>
      </c>
      <c r="K2290" s="15">
        <f t="shared" si="435"/>
        <v>14856.621602510788</v>
      </c>
      <c r="L2290" s="36">
        <f t="shared" si="436"/>
        <v>1473.3783974892121</v>
      </c>
      <c r="M2290" s="36">
        <f t="shared" si="437"/>
        <v>1473.3783974892121</v>
      </c>
      <c r="N2290" s="36">
        <f t="shared" si="438"/>
        <v>9.0225253979743555E-2</v>
      </c>
      <c r="O2290" s="36">
        <f t="shared" si="439"/>
        <v>2170843.9021878787</v>
      </c>
      <c r="P2290" s="35">
        <f t="shared" si="430"/>
        <v>2170843.9021878787</v>
      </c>
    </row>
    <row r="2291" spans="1:16" x14ac:dyDescent="0.4">
      <c r="A2291" s="1">
        <v>2290</v>
      </c>
      <c r="B2291" s="21">
        <v>42103</v>
      </c>
      <c r="C2291" s="43">
        <v>2</v>
      </c>
      <c r="D2291" s="23">
        <v>13163</v>
      </c>
      <c r="E2291" s="25">
        <f t="shared" si="431"/>
        <v>15432.75</v>
      </c>
      <c r="F2291" s="25">
        <f t="shared" si="432"/>
        <v>15212.5</v>
      </c>
      <c r="G2291" s="25">
        <f t="shared" si="433"/>
        <v>0.86527526705012325</v>
      </c>
      <c r="H2291" s="25">
        <f t="shared" si="428"/>
        <v>0.99867359391021715</v>
      </c>
      <c r="I2291" s="4">
        <f t="shared" si="434"/>
        <v>13180.482672483058</v>
      </c>
      <c r="J2291" s="25">
        <f t="shared" si="429"/>
        <v>14921.00915539183</v>
      </c>
      <c r="K2291" s="15">
        <f t="shared" si="435"/>
        <v>14901.217837982413</v>
      </c>
      <c r="L2291" s="36">
        <f t="shared" si="436"/>
        <v>-1738.2178379824127</v>
      </c>
      <c r="M2291" s="36">
        <f t="shared" si="437"/>
        <v>1738.2178379824127</v>
      </c>
      <c r="N2291" s="36">
        <f t="shared" si="438"/>
        <v>0.13205331899889181</v>
      </c>
      <c r="O2291" s="36">
        <f t="shared" si="439"/>
        <v>3021401.252280253</v>
      </c>
      <c r="P2291" s="35">
        <f t="shared" si="430"/>
        <v>3021401.252280253</v>
      </c>
    </row>
    <row r="2292" spans="1:16" x14ac:dyDescent="0.4">
      <c r="A2292" s="1">
        <v>2291</v>
      </c>
      <c r="B2292" s="21">
        <v>42104</v>
      </c>
      <c r="C2292" s="43">
        <v>3</v>
      </c>
      <c r="D2292" s="23">
        <v>16299</v>
      </c>
      <c r="E2292" s="25">
        <f t="shared" si="431"/>
        <v>14992.25</v>
      </c>
      <c r="F2292" s="25">
        <f t="shared" si="432"/>
        <v>14577.125</v>
      </c>
      <c r="G2292" s="25">
        <f t="shared" si="433"/>
        <v>1.118121714672818</v>
      </c>
      <c r="H2292" s="25">
        <f t="shared" si="428"/>
        <v>1.0035496571909501</v>
      </c>
      <c r="I2292" s="4">
        <f t="shared" si="434"/>
        <v>16241.348779514068</v>
      </c>
      <c r="J2292" s="25">
        <f t="shared" si="429"/>
        <v>14921.178593275888</v>
      </c>
      <c r="K2292" s="15">
        <f t="shared" si="435"/>
        <v>14974.143662166962</v>
      </c>
      <c r="L2292" s="36">
        <f t="shared" si="436"/>
        <v>1324.8563378330382</v>
      </c>
      <c r="M2292" s="36">
        <f t="shared" si="437"/>
        <v>1324.8563378330382</v>
      </c>
      <c r="N2292" s="36">
        <f t="shared" si="438"/>
        <v>8.1284516708573423E-2</v>
      </c>
      <c r="O2292" s="36">
        <f t="shared" si="439"/>
        <v>1755244.3158963695</v>
      </c>
      <c r="P2292" s="35">
        <f t="shared" si="430"/>
        <v>1755244.3158963695</v>
      </c>
    </row>
    <row r="2293" spans="1:16" x14ac:dyDescent="0.4">
      <c r="A2293" s="1">
        <v>2292</v>
      </c>
      <c r="B2293" s="21">
        <v>42105</v>
      </c>
      <c r="C2293" s="43">
        <v>4</v>
      </c>
      <c r="D2293" s="23">
        <v>14177</v>
      </c>
      <c r="E2293" s="25">
        <f t="shared" si="431"/>
        <v>14162</v>
      </c>
      <c r="F2293" s="25">
        <f t="shared" si="432"/>
        <v>14487.625</v>
      </c>
      <c r="G2293" s="25">
        <f t="shared" si="433"/>
        <v>0.97855928766792344</v>
      </c>
      <c r="H2293" s="25">
        <f t="shared" si="428"/>
        <v>1.0020806698719684</v>
      </c>
      <c r="I2293" s="4">
        <f t="shared" si="434"/>
        <v>14147.563590675125</v>
      </c>
      <c r="J2293" s="25">
        <f t="shared" si="429"/>
        <v>14921.348031159949</v>
      </c>
      <c r="K2293" s="15">
        <f t="shared" si="435"/>
        <v>14952.394430457538</v>
      </c>
      <c r="L2293" s="36">
        <f t="shared" si="436"/>
        <v>-775.39443045753796</v>
      </c>
      <c r="M2293" s="36">
        <f t="shared" si="437"/>
        <v>775.39443045753796</v>
      </c>
      <c r="N2293" s="36">
        <f t="shared" si="438"/>
        <v>5.469383017969514E-2</v>
      </c>
      <c r="O2293" s="36">
        <f t="shared" si="439"/>
        <v>601236.52278456965</v>
      </c>
      <c r="P2293" s="35">
        <f t="shared" si="430"/>
        <v>601236.52278456965</v>
      </c>
    </row>
    <row r="2294" spans="1:16" x14ac:dyDescent="0.4">
      <c r="A2294" s="1">
        <v>2293</v>
      </c>
      <c r="B2294" s="21">
        <v>42106</v>
      </c>
      <c r="C2294" s="43">
        <v>1</v>
      </c>
      <c r="D2294" s="23">
        <v>13009</v>
      </c>
      <c r="E2294" s="25">
        <f t="shared" si="431"/>
        <v>14813.25</v>
      </c>
      <c r="F2294" s="25">
        <f t="shared" si="432"/>
        <v>14869.125</v>
      </c>
      <c r="G2294" s="25">
        <f t="shared" si="433"/>
        <v>0.87490017065563708</v>
      </c>
      <c r="H2294" s="25">
        <f t="shared" si="428"/>
        <v>0.99569607902686397</v>
      </c>
      <c r="I2294" s="4">
        <f t="shared" si="434"/>
        <v>13065.231724839419</v>
      </c>
      <c r="J2294" s="25">
        <f t="shared" si="429"/>
        <v>14921.517469044009</v>
      </c>
      <c r="K2294" s="15">
        <f t="shared" si="435"/>
        <v>14857.296437057974</v>
      </c>
      <c r="L2294" s="36">
        <f t="shared" si="436"/>
        <v>-1848.2964370579739</v>
      </c>
      <c r="M2294" s="36">
        <f t="shared" si="437"/>
        <v>1848.2964370579739</v>
      </c>
      <c r="N2294" s="36">
        <f t="shared" si="438"/>
        <v>0.14207828711338102</v>
      </c>
      <c r="O2294" s="36">
        <f t="shared" si="439"/>
        <v>3416199.7192412009</v>
      </c>
      <c r="P2294" s="35">
        <f t="shared" si="430"/>
        <v>3416199.7192412009</v>
      </c>
    </row>
    <row r="2295" spans="1:16" x14ac:dyDescent="0.4">
      <c r="A2295" s="1">
        <v>2294</v>
      </c>
      <c r="B2295" s="21">
        <v>42107</v>
      </c>
      <c r="C2295" s="43">
        <v>2</v>
      </c>
      <c r="D2295" s="23">
        <v>15768</v>
      </c>
      <c r="E2295" s="25">
        <f t="shared" si="431"/>
        <v>14925</v>
      </c>
      <c r="F2295" s="25">
        <f t="shared" si="432"/>
        <v>15247.125</v>
      </c>
      <c r="G2295" s="25">
        <f t="shared" si="433"/>
        <v>1.0341621781155463</v>
      </c>
      <c r="H2295" s="25">
        <f t="shared" si="428"/>
        <v>0.99867359391021715</v>
      </c>
      <c r="I2295" s="4">
        <f t="shared" si="434"/>
        <v>15788.942549548954</v>
      </c>
      <c r="J2295" s="25">
        <f t="shared" si="429"/>
        <v>14921.686906928069</v>
      </c>
      <c r="K2295" s="15">
        <f t="shared" si="435"/>
        <v>14901.894690544887</v>
      </c>
      <c r="L2295" s="36">
        <f t="shared" si="436"/>
        <v>866.10530945511346</v>
      </c>
      <c r="M2295" s="36">
        <f t="shared" si="437"/>
        <v>866.10530945511346</v>
      </c>
      <c r="N2295" s="36">
        <f t="shared" si="438"/>
        <v>5.4928038397711404E-2</v>
      </c>
      <c r="O2295" s="36">
        <f t="shared" si="439"/>
        <v>750138.40706633788</v>
      </c>
      <c r="P2295" s="35">
        <f t="shared" si="430"/>
        <v>750138.40706633788</v>
      </c>
    </row>
    <row r="2296" spans="1:16" x14ac:dyDescent="0.4">
      <c r="A2296" s="1">
        <v>2295</v>
      </c>
      <c r="B2296" s="21">
        <v>42108</v>
      </c>
      <c r="C2296" s="43">
        <v>3</v>
      </c>
      <c r="D2296" s="23">
        <v>16746</v>
      </c>
      <c r="E2296" s="25">
        <f t="shared" si="431"/>
        <v>15569.25</v>
      </c>
      <c r="F2296" s="25">
        <f t="shared" si="432"/>
        <v>15611.75</v>
      </c>
      <c r="G2296" s="25">
        <f t="shared" si="433"/>
        <v>1.0726536102615019</v>
      </c>
      <c r="H2296" s="25">
        <f t="shared" si="428"/>
        <v>1.0035496571909501</v>
      </c>
      <c r="I2296" s="4">
        <f t="shared" si="434"/>
        <v>16686.767695057526</v>
      </c>
      <c r="J2296" s="25">
        <f t="shared" si="429"/>
        <v>14921.856344812129</v>
      </c>
      <c r="K2296" s="15">
        <f t="shared" si="435"/>
        <v>14974.823819488816</v>
      </c>
      <c r="L2296" s="36">
        <f t="shared" si="436"/>
        <v>1771.1761805111837</v>
      </c>
      <c r="M2296" s="36">
        <f t="shared" si="437"/>
        <v>1771.1761805111837</v>
      </c>
      <c r="N2296" s="36">
        <f t="shared" si="438"/>
        <v>0.10576711934260025</v>
      </c>
      <c r="O2296" s="36">
        <f t="shared" si="439"/>
        <v>3137065.0624101851</v>
      </c>
      <c r="P2296" s="35">
        <f t="shared" si="430"/>
        <v>3137065.0624101851</v>
      </c>
    </row>
    <row r="2297" spans="1:16" x14ac:dyDescent="0.4">
      <c r="A2297" s="1">
        <v>2296</v>
      </c>
      <c r="B2297" s="21">
        <v>42109</v>
      </c>
      <c r="C2297" s="43">
        <v>4</v>
      </c>
      <c r="D2297" s="23">
        <v>16754</v>
      </c>
      <c r="E2297" s="25">
        <f t="shared" si="431"/>
        <v>15654.25</v>
      </c>
      <c r="F2297" s="25">
        <f t="shared" si="432"/>
        <v>15753.375</v>
      </c>
      <c r="G2297" s="25">
        <f t="shared" si="433"/>
        <v>1.0635181350028169</v>
      </c>
      <c r="H2297" s="25">
        <f t="shared" si="428"/>
        <v>1.0020806698719684</v>
      </c>
      <c r="I2297" s="4">
        <f t="shared" si="434"/>
        <v>16719.21283756585</v>
      </c>
      <c r="J2297" s="25">
        <f t="shared" si="429"/>
        <v>14922.02578269619</v>
      </c>
      <c r="K2297" s="15">
        <f t="shared" si="435"/>
        <v>14953.073592170982</v>
      </c>
      <c r="L2297" s="36">
        <f t="shared" si="436"/>
        <v>1800.926407829018</v>
      </c>
      <c r="M2297" s="36">
        <f t="shared" si="437"/>
        <v>1800.926407829018</v>
      </c>
      <c r="N2297" s="36">
        <f t="shared" si="438"/>
        <v>0.107492324688374</v>
      </c>
      <c r="O2297" s="36">
        <f t="shared" si="439"/>
        <v>3243335.9264159305</v>
      </c>
      <c r="P2297" s="35">
        <f t="shared" si="430"/>
        <v>3243335.9264159305</v>
      </c>
    </row>
    <row r="2298" spans="1:16" x14ac:dyDescent="0.4">
      <c r="A2298" s="1">
        <v>2297</v>
      </c>
      <c r="B2298" s="21">
        <v>42110</v>
      </c>
      <c r="C2298" s="43">
        <v>1</v>
      </c>
      <c r="D2298" s="23">
        <v>13349</v>
      </c>
      <c r="E2298" s="25">
        <f t="shared" si="431"/>
        <v>15852.5</v>
      </c>
      <c r="F2298" s="25">
        <f t="shared" si="432"/>
        <v>15580.875</v>
      </c>
      <c r="G2298" s="25">
        <f t="shared" si="433"/>
        <v>0.85675547746837066</v>
      </c>
      <c r="H2298" s="25">
        <f t="shared" si="428"/>
        <v>0.99569607902686397</v>
      </c>
      <c r="I2298" s="4">
        <f t="shared" si="434"/>
        <v>13406.701383264002</v>
      </c>
      <c r="J2298" s="25">
        <f t="shared" si="429"/>
        <v>14922.19522058025</v>
      </c>
      <c r="K2298" s="15">
        <f t="shared" si="435"/>
        <v>14857.971271605164</v>
      </c>
      <c r="L2298" s="36">
        <f t="shared" si="436"/>
        <v>-1508.9712716051636</v>
      </c>
      <c r="M2298" s="36">
        <f t="shared" si="437"/>
        <v>1508.9712716051636</v>
      </c>
      <c r="N2298" s="36">
        <f t="shared" si="438"/>
        <v>0.11304002334295929</v>
      </c>
      <c r="O2298" s="36">
        <f t="shared" si="439"/>
        <v>2276994.2985297041</v>
      </c>
      <c r="P2298" s="35">
        <f t="shared" si="430"/>
        <v>2276994.2985297041</v>
      </c>
    </row>
    <row r="2299" spans="1:16" x14ac:dyDescent="0.4">
      <c r="A2299" s="1">
        <v>2298</v>
      </c>
      <c r="B2299" s="21">
        <v>42111</v>
      </c>
      <c r="C2299" s="43">
        <v>2</v>
      </c>
      <c r="D2299" s="23">
        <v>16561</v>
      </c>
      <c r="E2299" s="25">
        <f t="shared" si="431"/>
        <v>15309.25</v>
      </c>
      <c r="F2299" s="25">
        <f t="shared" si="432"/>
        <v>14884.75</v>
      </c>
      <c r="G2299" s="25">
        <f t="shared" si="433"/>
        <v>1.1126152605854986</v>
      </c>
      <c r="H2299" s="25">
        <f t="shared" si="428"/>
        <v>0.99867359391021715</v>
      </c>
      <c r="I2299" s="4">
        <f t="shared" si="434"/>
        <v>16582.995786598189</v>
      </c>
      <c r="J2299" s="25">
        <f t="shared" si="429"/>
        <v>14922.36465846431</v>
      </c>
      <c r="K2299" s="15">
        <f t="shared" si="435"/>
        <v>14902.571543107362</v>
      </c>
      <c r="L2299" s="36">
        <f t="shared" si="436"/>
        <v>1658.4284568926378</v>
      </c>
      <c r="M2299" s="36">
        <f t="shared" si="437"/>
        <v>1658.4284568926378</v>
      </c>
      <c r="N2299" s="36">
        <f t="shared" si="438"/>
        <v>0.10014059881001375</v>
      </c>
      <c r="O2299" s="36">
        <f t="shared" si="439"/>
        <v>2750384.9466312956</v>
      </c>
      <c r="P2299" s="35">
        <f t="shared" si="430"/>
        <v>2750384.9466312956</v>
      </c>
    </row>
    <row r="2300" spans="1:16" x14ac:dyDescent="0.4">
      <c r="A2300" s="1">
        <v>2299</v>
      </c>
      <c r="B2300" s="21">
        <v>42112</v>
      </c>
      <c r="C2300" s="43">
        <v>3</v>
      </c>
      <c r="D2300" s="23">
        <v>14573</v>
      </c>
      <c r="E2300" s="25">
        <f t="shared" si="431"/>
        <v>14460.25</v>
      </c>
      <c r="F2300" s="25">
        <f t="shared" si="432"/>
        <v>14789.375</v>
      </c>
      <c r="G2300" s="25">
        <f t="shared" si="433"/>
        <v>0.98536956429869416</v>
      </c>
      <c r="H2300" s="25">
        <f t="shared" si="428"/>
        <v>1.0035496571909501</v>
      </c>
      <c r="I2300" s="4">
        <f t="shared" si="434"/>
        <v>14521.45381703531</v>
      </c>
      <c r="J2300" s="25">
        <f t="shared" si="429"/>
        <v>14922.53409634837</v>
      </c>
      <c r="K2300" s="15">
        <f t="shared" si="435"/>
        <v>14975.503976810673</v>
      </c>
      <c r="L2300" s="36">
        <f t="shared" si="436"/>
        <v>-402.50397681067261</v>
      </c>
      <c r="M2300" s="36">
        <f t="shared" si="437"/>
        <v>402.50397681067261</v>
      </c>
      <c r="N2300" s="36">
        <f t="shared" si="438"/>
        <v>2.7619843327432416E-2</v>
      </c>
      <c r="O2300" s="36">
        <f t="shared" si="439"/>
        <v>162009.45134840647</v>
      </c>
      <c r="P2300" s="35">
        <f t="shared" si="430"/>
        <v>162009.45134840647</v>
      </c>
    </row>
    <row r="2301" spans="1:16" x14ac:dyDescent="0.4">
      <c r="A2301" s="1">
        <v>2300</v>
      </c>
      <c r="B2301" s="21">
        <v>42113</v>
      </c>
      <c r="C2301" s="43">
        <v>4</v>
      </c>
      <c r="D2301" s="23">
        <v>13358</v>
      </c>
      <c r="E2301" s="25">
        <f t="shared" si="431"/>
        <v>15118.5</v>
      </c>
      <c r="F2301" s="25">
        <f t="shared" si="432"/>
        <v>15067.875</v>
      </c>
      <c r="G2301" s="25">
        <f t="shared" si="433"/>
        <v>0.88652182208838337</v>
      </c>
      <c r="H2301" s="25">
        <f t="shared" si="428"/>
        <v>1.0020806698719684</v>
      </c>
      <c r="I2301" s="4">
        <f t="shared" si="434"/>
        <v>13330.264121057933</v>
      </c>
      <c r="J2301" s="25">
        <f t="shared" si="429"/>
        <v>14922.703534232431</v>
      </c>
      <c r="K2301" s="15">
        <f t="shared" si="435"/>
        <v>14953.752753884424</v>
      </c>
      <c r="L2301" s="36">
        <f t="shared" si="436"/>
        <v>-1595.7527538844242</v>
      </c>
      <c r="M2301" s="36">
        <f t="shared" si="437"/>
        <v>1595.7527538844242</v>
      </c>
      <c r="N2301" s="36">
        <f t="shared" si="438"/>
        <v>0.11946045470013657</v>
      </c>
      <c r="O2301" s="36">
        <f t="shared" si="439"/>
        <v>2546426.851529724</v>
      </c>
      <c r="P2301" s="35">
        <f t="shared" si="430"/>
        <v>2546426.851529724</v>
      </c>
    </row>
    <row r="2302" spans="1:16" x14ac:dyDescent="0.4">
      <c r="A2302" s="1">
        <v>2301</v>
      </c>
      <c r="B2302" s="21">
        <v>42114</v>
      </c>
      <c r="C2302" s="43">
        <v>1</v>
      </c>
      <c r="D2302" s="23">
        <v>15982</v>
      </c>
      <c r="E2302" s="25">
        <f t="shared" si="431"/>
        <v>15017.25</v>
      </c>
      <c r="F2302" s="25">
        <f t="shared" si="432"/>
        <v>15210.125</v>
      </c>
      <c r="G2302" s="25">
        <f t="shared" si="433"/>
        <v>1.0507474461912707</v>
      </c>
      <c r="H2302" s="25">
        <f t="shared" si="428"/>
        <v>0.99569607902686397</v>
      </c>
      <c r="I2302" s="4">
        <f t="shared" si="434"/>
        <v>16051.082591004964</v>
      </c>
      <c r="J2302" s="25">
        <f t="shared" si="429"/>
        <v>14922.872972116489</v>
      </c>
      <c r="K2302" s="15">
        <f t="shared" si="435"/>
        <v>14858.646106152351</v>
      </c>
      <c r="L2302" s="36">
        <f t="shared" si="436"/>
        <v>1123.3538938476486</v>
      </c>
      <c r="M2302" s="36">
        <f t="shared" si="437"/>
        <v>1123.3538938476486</v>
      </c>
      <c r="N2302" s="36">
        <f t="shared" si="438"/>
        <v>7.0288693145266465E-2</v>
      </c>
      <c r="O2302" s="36">
        <f t="shared" si="439"/>
        <v>1261923.9708226742</v>
      </c>
      <c r="P2302" s="35">
        <f t="shared" si="430"/>
        <v>1261923.9708226742</v>
      </c>
    </row>
    <row r="2303" spans="1:16" x14ac:dyDescent="0.4">
      <c r="A2303" s="1">
        <v>2302</v>
      </c>
      <c r="B2303" s="21">
        <v>42115</v>
      </c>
      <c r="C2303" s="43">
        <v>2</v>
      </c>
      <c r="D2303" s="23">
        <v>16156</v>
      </c>
      <c r="E2303" s="25">
        <f t="shared" si="431"/>
        <v>15403</v>
      </c>
      <c r="F2303" s="25">
        <f t="shared" si="432"/>
        <v>15371.875</v>
      </c>
      <c r="G2303" s="25">
        <f t="shared" si="433"/>
        <v>1.0510103679609677</v>
      </c>
      <c r="H2303" s="25">
        <f t="shared" si="428"/>
        <v>0.99867359391021715</v>
      </c>
      <c r="I2303" s="4">
        <f t="shared" si="434"/>
        <v>16177.457878647443</v>
      </c>
      <c r="J2303" s="25">
        <f t="shared" si="429"/>
        <v>14923.042410000549</v>
      </c>
      <c r="K2303" s="15">
        <f t="shared" si="435"/>
        <v>14903.248395669836</v>
      </c>
      <c r="L2303" s="36">
        <f t="shared" si="436"/>
        <v>1252.7516043301639</v>
      </c>
      <c r="M2303" s="36">
        <f t="shared" si="437"/>
        <v>1252.7516043301639</v>
      </c>
      <c r="N2303" s="36">
        <f t="shared" si="438"/>
        <v>7.7540950998400832E-2</v>
      </c>
      <c r="O2303" s="36">
        <f t="shared" si="439"/>
        <v>1569386.5821517995</v>
      </c>
      <c r="P2303" s="35">
        <f t="shared" si="430"/>
        <v>1569386.5821517995</v>
      </c>
    </row>
    <row r="2304" spans="1:16" x14ac:dyDescent="0.4">
      <c r="A2304" s="1">
        <v>2303</v>
      </c>
      <c r="B2304" s="21">
        <v>42116</v>
      </c>
      <c r="C2304" s="43">
        <v>3</v>
      </c>
      <c r="D2304" s="23">
        <v>16116</v>
      </c>
      <c r="E2304" s="25">
        <f t="shared" si="431"/>
        <v>15340.75</v>
      </c>
      <c r="F2304" s="25">
        <f t="shared" si="432"/>
        <v>15303.875</v>
      </c>
      <c r="G2304" s="25">
        <f t="shared" si="433"/>
        <v>1.0530666252828123</v>
      </c>
      <c r="H2304" s="25">
        <f t="shared" si="428"/>
        <v>1.0035496571909501</v>
      </c>
      <c r="I2304" s="4">
        <f t="shared" si="434"/>
        <v>16058.996069123796</v>
      </c>
      <c r="J2304" s="25">
        <f t="shared" si="429"/>
        <v>14923.21184788461</v>
      </c>
      <c r="K2304" s="15">
        <f t="shared" si="435"/>
        <v>14976.184134132525</v>
      </c>
      <c r="L2304" s="36">
        <f t="shared" si="436"/>
        <v>1139.8158658674747</v>
      </c>
      <c r="M2304" s="36">
        <f t="shared" si="437"/>
        <v>1139.8158658674747</v>
      </c>
      <c r="N2304" s="36">
        <f t="shared" si="438"/>
        <v>7.0725730073682963E-2</v>
      </c>
      <c r="O2304" s="36">
        <f t="shared" si="439"/>
        <v>1299180.208083221</v>
      </c>
      <c r="P2304" s="35">
        <f t="shared" si="430"/>
        <v>1299180.208083221</v>
      </c>
    </row>
    <row r="2305" spans="1:16" x14ac:dyDescent="0.4">
      <c r="A2305" s="1">
        <v>2304</v>
      </c>
      <c r="B2305" s="21">
        <v>42117</v>
      </c>
      <c r="C2305" s="43">
        <v>4</v>
      </c>
      <c r="D2305" s="23">
        <v>13109</v>
      </c>
      <c r="E2305" s="25">
        <f t="shared" si="431"/>
        <v>15267</v>
      </c>
      <c r="F2305" s="25">
        <f t="shared" si="432"/>
        <v>14974.375</v>
      </c>
      <c r="G2305" s="25">
        <f t="shared" si="433"/>
        <v>0.87542885763178768</v>
      </c>
      <c r="H2305" s="25">
        <f t="shared" si="428"/>
        <v>1.0020806698719684</v>
      </c>
      <c r="I2305" s="4">
        <f t="shared" si="434"/>
        <v>13081.781132126698</v>
      </c>
      <c r="J2305" s="25">
        <f t="shared" si="429"/>
        <v>14923.38128576867</v>
      </c>
      <c r="K2305" s="15">
        <f t="shared" si="435"/>
        <v>14954.431915597866</v>
      </c>
      <c r="L2305" s="36">
        <f t="shared" si="436"/>
        <v>-1845.4319155978665</v>
      </c>
      <c r="M2305" s="36">
        <f t="shared" si="437"/>
        <v>1845.4319155978665</v>
      </c>
      <c r="N2305" s="36">
        <f t="shared" si="438"/>
        <v>0.14077594901196633</v>
      </c>
      <c r="O2305" s="36">
        <f t="shared" si="439"/>
        <v>3405618.9551072111</v>
      </c>
      <c r="P2305" s="35">
        <f t="shared" si="430"/>
        <v>3405618.9551072111</v>
      </c>
    </row>
    <row r="2306" spans="1:16" x14ac:dyDescent="0.4">
      <c r="A2306" s="1">
        <v>2305</v>
      </c>
      <c r="B2306" s="21">
        <v>42118</v>
      </c>
      <c r="C2306" s="43">
        <v>1</v>
      </c>
      <c r="D2306" s="23">
        <v>15687</v>
      </c>
      <c r="E2306" s="25">
        <f t="shared" si="431"/>
        <v>14681.75</v>
      </c>
      <c r="F2306" s="25">
        <f t="shared" si="432"/>
        <v>14247.375</v>
      </c>
      <c r="G2306" s="25">
        <f t="shared" si="433"/>
        <v>1.1010449293290869</v>
      </c>
      <c r="H2306" s="25">
        <f t="shared" ref="H2306:H2369" si="440">VLOOKUP(C2306,$Q$38:$S$42,3,FALSE)</f>
        <v>0.99569607902686397</v>
      </c>
      <c r="I2306" s="4">
        <f t="shared" si="434"/>
        <v>15754.8074461954</v>
      </c>
      <c r="J2306" s="25">
        <f t="shared" si="429"/>
        <v>14923.55072365273</v>
      </c>
      <c r="K2306" s="15">
        <f t="shared" si="435"/>
        <v>14859.320940699541</v>
      </c>
      <c r="L2306" s="36">
        <f t="shared" si="436"/>
        <v>827.6790593004589</v>
      </c>
      <c r="M2306" s="36">
        <f t="shared" si="437"/>
        <v>827.6790593004589</v>
      </c>
      <c r="N2306" s="36">
        <f t="shared" si="438"/>
        <v>5.276209978328928E-2</v>
      </c>
      <c r="O2306" s="36">
        <f t="shared" si="439"/>
        <v>685052.62520449259</v>
      </c>
      <c r="P2306" s="35">
        <f t="shared" si="430"/>
        <v>685052.62520449259</v>
      </c>
    </row>
    <row r="2307" spans="1:16" x14ac:dyDescent="0.4">
      <c r="A2307" s="1">
        <v>2306</v>
      </c>
      <c r="B2307" s="21">
        <v>42119</v>
      </c>
      <c r="C2307" s="43">
        <v>2</v>
      </c>
      <c r="D2307" s="23">
        <v>13815</v>
      </c>
      <c r="E2307" s="25">
        <f t="shared" si="431"/>
        <v>13813</v>
      </c>
      <c r="F2307" s="25">
        <f t="shared" si="432"/>
        <v>14118.125</v>
      </c>
      <c r="G2307" s="25">
        <f t="shared" si="433"/>
        <v>0.97852937270352824</v>
      </c>
      <c r="H2307" s="25">
        <f t="shared" si="440"/>
        <v>0.99867359391021715</v>
      </c>
      <c r="I2307" s="4">
        <f t="shared" si="434"/>
        <v>13833.348637875368</v>
      </c>
      <c r="J2307" s="25">
        <f t="shared" ref="J2307:J2370" si="441">INTERCEPT($I$2:$I$3896,$A$2:$A$3896)+SLOPE($I$2:$I$3896,$A$2:$A$3896)*A2307</f>
        <v>14923.72016153679</v>
      </c>
      <c r="K2307" s="15">
        <f t="shared" si="435"/>
        <v>14903.925248232314</v>
      </c>
      <c r="L2307" s="36">
        <f t="shared" si="436"/>
        <v>-1088.9252482323136</v>
      </c>
      <c r="M2307" s="36">
        <f t="shared" si="437"/>
        <v>1088.9252482323136</v>
      </c>
      <c r="N2307" s="36">
        <f t="shared" si="438"/>
        <v>7.8821950650185574E-2</v>
      </c>
      <c r="O2307" s="36">
        <f t="shared" si="439"/>
        <v>1185758.1962378058</v>
      </c>
      <c r="P2307" s="35">
        <f t="shared" ref="P2307:P2370" si="442">(D2307-K2307)^2</f>
        <v>1185758.1962378058</v>
      </c>
    </row>
    <row r="2308" spans="1:16" x14ac:dyDescent="0.4">
      <c r="A2308" s="1">
        <v>2307</v>
      </c>
      <c r="B2308" s="21">
        <v>42120</v>
      </c>
      <c r="C2308" s="43">
        <v>3</v>
      </c>
      <c r="D2308" s="23">
        <v>12641</v>
      </c>
      <c r="E2308" s="25">
        <f t="shared" si="431"/>
        <v>14423.25</v>
      </c>
      <c r="F2308" s="25">
        <f t="shared" si="432"/>
        <v>14294.75</v>
      </c>
      <c r="G2308" s="25">
        <f t="shared" si="433"/>
        <v>0.88431067349901182</v>
      </c>
      <c r="H2308" s="25">
        <f t="shared" si="440"/>
        <v>1.0035496571909501</v>
      </c>
      <c r="I2308" s="4">
        <f t="shared" si="434"/>
        <v>12596.287497505205</v>
      </c>
      <c r="J2308" s="25">
        <f t="shared" si="441"/>
        <v>14923.889599420851</v>
      </c>
      <c r="K2308" s="15">
        <f t="shared" si="435"/>
        <v>14976.86429145438</v>
      </c>
      <c r="L2308" s="36">
        <f t="shared" si="436"/>
        <v>-2335.8642914543798</v>
      </c>
      <c r="M2308" s="36">
        <f t="shared" si="437"/>
        <v>2335.8642914543798</v>
      </c>
      <c r="N2308" s="36">
        <f t="shared" si="438"/>
        <v>0.18478477109836086</v>
      </c>
      <c r="O2308" s="36">
        <f t="shared" si="439"/>
        <v>5456261.9880916718</v>
      </c>
      <c r="P2308" s="35">
        <f t="shared" si="442"/>
        <v>5456261.9880916718</v>
      </c>
    </row>
    <row r="2309" spans="1:16" x14ac:dyDescent="0.4">
      <c r="A2309" s="1">
        <v>2308</v>
      </c>
      <c r="B2309" s="21">
        <v>42121</v>
      </c>
      <c r="C2309" s="43">
        <v>4</v>
      </c>
      <c r="D2309" s="23">
        <v>15550</v>
      </c>
      <c r="E2309" s="25">
        <f t="shared" ref="E2309:E2372" si="443">AVERAGE(D2307:D2310)</f>
        <v>14166.25</v>
      </c>
      <c r="F2309" s="25">
        <f t="shared" ref="F2309:F2372" si="444">AVERAGE(E2309:E2310)</f>
        <v>14429.25</v>
      </c>
      <c r="G2309" s="25">
        <f t="shared" si="433"/>
        <v>1.0776720896789507</v>
      </c>
      <c r="H2309" s="25">
        <f t="shared" si="440"/>
        <v>1.0020806698719684</v>
      </c>
      <c r="I2309" s="4">
        <f t="shared" si="434"/>
        <v>15517.712762573054</v>
      </c>
      <c r="J2309" s="25">
        <f t="shared" si="441"/>
        <v>14924.059037304911</v>
      </c>
      <c r="K2309" s="15">
        <f t="shared" si="435"/>
        <v>14955.111077311309</v>
      </c>
      <c r="L2309" s="36">
        <f t="shared" si="436"/>
        <v>594.88892268869131</v>
      </c>
      <c r="M2309" s="36">
        <f t="shared" si="437"/>
        <v>594.88892268869131</v>
      </c>
      <c r="N2309" s="36">
        <f t="shared" si="438"/>
        <v>3.8256522359401371E-2</v>
      </c>
      <c r="O2309" s="36">
        <f t="shared" si="439"/>
        <v>353892.83033771173</v>
      </c>
      <c r="P2309" s="35">
        <f t="shared" si="442"/>
        <v>353892.83033771173</v>
      </c>
    </row>
    <row r="2310" spans="1:16" x14ac:dyDescent="0.4">
      <c r="A2310" s="1">
        <v>2309</v>
      </c>
      <c r="B2310" s="21">
        <v>42122</v>
      </c>
      <c r="C2310" s="43">
        <v>1</v>
      </c>
      <c r="D2310" s="23">
        <v>14659</v>
      </c>
      <c r="E2310" s="25">
        <f t="shared" si="443"/>
        <v>14692.25</v>
      </c>
      <c r="F2310" s="25">
        <f t="shared" si="444"/>
        <v>14717.375</v>
      </c>
      <c r="G2310" s="25">
        <f t="shared" si="433"/>
        <v>0.99603359974180183</v>
      </c>
      <c r="H2310" s="25">
        <f t="shared" si="440"/>
        <v>0.99569607902686397</v>
      </c>
      <c r="I2310" s="4">
        <f t="shared" si="434"/>
        <v>14722.363890723425</v>
      </c>
      <c r="J2310" s="25">
        <f t="shared" si="441"/>
        <v>14924.228475188971</v>
      </c>
      <c r="K2310" s="15">
        <f t="shared" si="435"/>
        <v>14859.995775246731</v>
      </c>
      <c r="L2310" s="36">
        <f t="shared" si="436"/>
        <v>-200.99577524673077</v>
      </c>
      <c r="M2310" s="36">
        <f t="shared" si="437"/>
        <v>200.99577524673077</v>
      </c>
      <c r="N2310" s="36">
        <f t="shared" si="438"/>
        <v>1.3711424738845131E-2</v>
      </c>
      <c r="O2310" s="36">
        <f t="shared" si="439"/>
        <v>40399.301667034313</v>
      </c>
      <c r="P2310" s="35">
        <f t="shared" si="442"/>
        <v>40399.301667034313</v>
      </c>
    </row>
    <row r="2311" spans="1:16" x14ac:dyDescent="0.4">
      <c r="A2311" s="1">
        <v>2310</v>
      </c>
      <c r="B2311" s="21">
        <v>42123</v>
      </c>
      <c r="C2311" s="43">
        <v>2</v>
      </c>
      <c r="D2311" s="23">
        <v>15919</v>
      </c>
      <c r="E2311" s="25">
        <f t="shared" si="443"/>
        <v>14742.5</v>
      </c>
      <c r="F2311" s="25">
        <f t="shared" si="444"/>
        <v>14788.625</v>
      </c>
      <c r="G2311" s="25">
        <f t="shared" si="433"/>
        <v>1.0764354360192379</v>
      </c>
      <c r="H2311" s="25">
        <f t="shared" si="440"/>
        <v>0.99867359391021715</v>
      </c>
      <c r="I2311" s="4">
        <f t="shared" si="434"/>
        <v>15940.143102883674</v>
      </c>
      <c r="J2311" s="25">
        <f t="shared" si="441"/>
        <v>14924.397913073031</v>
      </c>
      <c r="K2311" s="15">
        <f t="shared" si="435"/>
        <v>14904.602100794789</v>
      </c>
      <c r="L2311" s="36">
        <f t="shared" si="436"/>
        <v>1014.3978992052107</v>
      </c>
      <c r="M2311" s="36">
        <f t="shared" si="437"/>
        <v>1014.3978992052107</v>
      </c>
      <c r="N2311" s="36">
        <f t="shared" si="438"/>
        <v>6.3722463672668553E-2</v>
      </c>
      <c r="O2311" s="36">
        <f t="shared" si="439"/>
        <v>1029003.0979119448</v>
      </c>
      <c r="P2311" s="35">
        <f t="shared" si="442"/>
        <v>1029003.0979119448</v>
      </c>
    </row>
    <row r="2312" spans="1:16" x14ac:dyDescent="0.4">
      <c r="A2312" s="1">
        <v>2311</v>
      </c>
      <c r="B2312" s="21">
        <v>42124</v>
      </c>
      <c r="C2312" s="43">
        <v>3</v>
      </c>
      <c r="D2312" s="23">
        <v>12842</v>
      </c>
      <c r="E2312" s="25">
        <f t="shared" si="443"/>
        <v>14834.75</v>
      </c>
      <c r="F2312" s="25">
        <f t="shared" si="444"/>
        <v>14565.75</v>
      </c>
      <c r="G2312" s="25">
        <f t="shared" si="433"/>
        <v>0.88165731253110891</v>
      </c>
      <c r="H2312" s="25">
        <f t="shared" si="440"/>
        <v>1.0035496571909501</v>
      </c>
      <c r="I2312" s="4">
        <f t="shared" si="434"/>
        <v>12796.576540065014</v>
      </c>
      <c r="J2312" s="25">
        <f t="shared" si="441"/>
        <v>14924.56735095709</v>
      </c>
      <c r="K2312" s="15">
        <f t="shared" si="435"/>
        <v>14977.544448776234</v>
      </c>
      <c r="L2312" s="36">
        <f t="shared" si="436"/>
        <v>-2135.5444487762343</v>
      </c>
      <c r="M2312" s="36">
        <f t="shared" si="437"/>
        <v>2135.5444487762343</v>
      </c>
      <c r="N2312" s="36">
        <f t="shared" si="438"/>
        <v>0.16629375866502369</v>
      </c>
      <c r="O2312" s="36">
        <f t="shared" si="439"/>
        <v>4560550.0926989904</v>
      </c>
      <c r="P2312" s="35">
        <f t="shared" si="442"/>
        <v>4560550.0926989904</v>
      </c>
    </row>
    <row r="2313" spans="1:16" x14ac:dyDescent="0.4">
      <c r="A2313" s="1">
        <v>2312</v>
      </c>
      <c r="B2313" s="21">
        <v>42125</v>
      </c>
      <c r="C2313" s="43">
        <v>4</v>
      </c>
      <c r="D2313" s="23">
        <v>15919</v>
      </c>
      <c r="E2313" s="25">
        <f t="shared" si="443"/>
        <v>14296.75</v>
      </c>
      <c r="F2313" s="25">
        <f t="shared" si="444"/>
        <v>13851.125</v>
      </c>
      <c r="G2313" s="25">
        <f t="shared" si="433"/>
        <v>1.1492929274697903</v>
      </c>
      <c r="H2313" s="25">
        <f t="shared" si="440"/>
        <v>1.0020806698719684</v>
      </c>
      <c r="I2313" s="4">
        <f t="shared" si="434"/>
        <v>15885.946589543437</v>
      </c>
      <c r="J2313" s="25">
        <f t="shared" si="441"/>
        <v>14924.73678884115</v>
      </c>
      <c r="K2313" s="15">
        <f t="shared" si="435"/>
        <v>14955.790239024751</v>
      </c>
      <c r="L2313" s="36">
        <f t="shared" si="436"/>
        <v>963.20976097524908</v>
      </c>
      <c r="M2313" s="36">
        <f t="shared" si="437"/>
        <v>963.20976097524908</v>
      </c>
      <c r="N2313" s="36">
        <f t="shared" si="438"/>
        <v>6.0506926375730199E-2</v>
      </c>
      <c r="O2313" s="36">
        <f t="shared" si="439"/>
        <v>927773.04363799642</v>
      </c>
      <c r="P2313" s="35">
        <f t="shared" si="442"/>
        <v>927773.04363799642</v>
      </c>
    </row>
    <row r="2314" spans="1:16" x14ac:dyDescent="0.4">
      <c r="A2314" s="1">
        <v>2313</v>
      </c>
      <c r="B2314" s="21">
        <v>42126</v>
      </c>
      <c r="C2314" s="43">
        <v>1</v>
      </c>
      <c r="D2314" s="23">
        <v>12507</v>
      </c>
      <c r="E2314" s="25">
        <f t="shared" si="443"/>
        <v>13405.5</v>
      </c>
      <c r="F2314" s="25">
        <f t="shared" si="444"/>
        <v>13692.125</v>
      </c>
      <c r="G2314" s="25">
        <f t="shared" si="433"/>
        <v>0.91344477208614439</v>
      </c>
      <c r="H2314" s="25">
        <f t="shared" si="440"/>
        <v>0.99569607902686397</v>
      </c>
      <c r="I2314" s="4">
        <f t="shared" si="434"/>
        <v>12561.061817400769</v>
      </c>
      <c r="J2314" s="25">
        <f t="shared" si="441"/>
        <v>14924.90622672521</v>
      </c>
      <c r="K2314" s="15">
        <f t="shared" si="435"/>
        <v>14860.670609793919</v>
      </c>
      <c r="L2314" s="36">
        <f t="shared" si="436"/>
        <v>-2353.6706097939186</v>
      </c>
      <c r="M2314" s="36">
        <f t="shared" si="437"/>
        <v>2353.6706097939186</v>
      </c>
      <c r="N2314" s="36">
        <f t="shared" si="438"/>
        <v>0.18818826335603411</v>
      </c>
      <c r="O2314" s="36">
        <f t="shared" si="439"/>
        <v>5539765.3394076768</v>
      </c>
      <c r="P2314" s="35">
        <f t="shared" si="442"/>
        <v>5539765.3394076768</v>
      </c>
    </row>
    <row r="2315" spans="1:16" x14ac:dyDescent="0.4">
      <c r="A2315" s="1">
        <v>2314</v>
      </c>
      <c r="B2315" s="21">
        <v>42127</v>
      </c>
      <c r="C2315" s="43">
        <v>2</v>
      </c>
      <c r="D2315" s="23">
        <v>12354</v>
      </c>
      <c r="E2315" s="25">
        <f t="shared" si="443"/>
        <v>13978.75</v>
      </c>
      <c r="F2315" s="25">
        <f t="shared" si="444"/>
        <v>13979.375</v>
      </c>
      <c r="G2315" s="25">
        <f t="shared" si="433"/>
        <v>0.8837304958197344</v>
      </c>
      <c r="H2315" s="25">
        <f t="shared" si="440"/>
        <v>0.99867359391021715</v>
      </c>
      <c r="I2315" s="4">
        <f t="shared" si="434"/>
        <v>12370.408184749351</v>
      </c>
      <c r="J2315" s="25">
        <f t="shared" si="441"/>
        <v>14925.07566460927</v>
      </c>
      <c r="K2315" s="15">
        <f t="shared" si="435"/>
        <v>14905.278953357263</v>
      </c>
      <c r="L2315" s="36">
        <f t="shared" si="436"/>
        <v>-2551.2789533572632</v>
      </c>
      <c r="M2315" s="36">
        <f t="shared" si="437"/>
        <v>2551.2789533572632</v>
      </c>
      <c r="N2315" s="36">
        <f t="shared" si="438"/>
        <v>0.20651440451329636</v>
      </c>
      <c r="O2315" s="36">
        <f t="shared" si="439"/>
        <v>6509024.2978437319</v>
      </c>
      <c r="P2315" s="35">
        <f t="shared" si="442"/>
        <v>6509024.2978437319</v>
      </c>
    </row>
    <row r="2316" spans="1:16" x14ac:dyDescent="0.4">
      <c r="A2316" s="1">
        <v>2315</v>
      </c>
      <c r="B2316" s="21">
        <v>42128</v>
      </c>
      <c r="C2316" s="43">
        <v>3</v>
      </c>
      <c r="D2316" s="23">
        <v>15135</v>
      </c>
      <c r="E2316" s="25">
        <f t="shared" si="443"/>
        <v>13980</v>
      </c>
      <c r="F2316" s="25">
        <f t="shared" si="444"/>
        <v>14456.5</v>
      </c>
      <c r="G2316" s="25">
        <f t="shared" si="433"/>
        <v>1.0469339051637672</v>
      </c>
      <c r="H2316" s="25">
        <f t="shared" si="440"/>
        <v>1.0035496571909501</v>
      </c>
      <c r="I2316" s="4">
        <f t="shared" si="434"/>
        <v>15081.46596588413</v>
      </c>
      <c r="J2316" s="25">
        <f t="shared" si="441"/>
        <v>14925.245102493331</v>
      </c>
      <c r="K2316" s="15">
        <f t="shared" si="435"/>
        <v>14978.224606098089</v>
      </c>
      <c r="L2316" s="36">
        <f t="shared" si="436"/>
        <v>156.77539390191123</v>
      </c>
      <c r="M2316" s="36">
        <f t="shared" si="437"/>
        <v>156.77539390191123</v>
      </c>
      <c r="N2316" s="36">
        <f t="shared" si="438"/>
        <v>1.0358466726257762E-2</v>
      </c>
      <c r="O2316" s="36">
        <f t="shared" si="439"/>
        <v>24578.524133099425</v>
      </c>
      <c r="P2316" s="35">
        <f t="shared" si="442"/>
        <v>24578.524133099425</v>
      </c>
    </row>
    <row r="2317" spans="1:16" x14ac:dyDescent="0.4">
      <c r="A2317" s="1">
        <v>2316</v>
      </c>
      <c r="B2317" s="21">
        <v>42129</v>
      </c>
      <c r="C2317" s="43">
        <v>4</v>
      </c>
      <c r="D2317" s="23">
        <v>15924</v>
      </c>
      <c r="E2317" s="25">
        <f t="shared" si="443"/>
        <v>14933</v>
      </c>
      <c r="F2317" s="25">
        <f t="shared" si="444"/>
        <v>15023.25</v>
      </c>
      <c r="G2317" s="25">
        <f t="shared" si="433"/>
        <v>1.0599570665468523</v>
      </c>
      <c r="H2317" s="25">
        <f t="shared" si="440"/>
        <v>1.0020806698719684</v>
      </c>
      <c r="I2317" s="4">
        <f t="shared" si="434"/>
        <v>15890.936207795068</v>
      </c>
      <c r="J2317" s="25">
        <f t="shared" si="441"/>
        <v>14925.414540377391</v>
      </c>
      <c r="K2317" s="15">
        <f t="shared" si="435"/>
        <v>14956.469400738193</v>
      </c>
      <c r="L2317" s="36">
        <f t="shared" si="436"/>
        <v>967.53059926180686</v>
      </c>
      <c r="M2317" s="36">
        <f t="shared" si="437"/>
        <v>967.53059926180686</v>
      </c>
      <c r="N2317" s="36">
        <f t="shared" si="438"/>
        <v>6.0759268981525172E-2</v>
      </c>
      <c r="O2317" s="36">
        <f t="shared" si="439"/>
        <v>936115.46050791105</v>
      </c>
      <c r="P2317" s="35">
        <f t="shared" si="442"/>
        <v>936115.46050791105</v>
      </c>
    </row>
    <row r="2318" spans="1:16" x14ac:dyDescent="0.4">
      <c r="A2318" s="1">
        <v>2317</v>
      </c>
      <c r="B2318" s="21">
        <v>42130</v>
      </c>
      <c r="C2318" s="43">
        <v>1</v>
      </c>
      <c r="D2318" s="23">
        <v>16319</v>
      </c>
      <c r="E2318" s="25">
        <f t="shared" si="443"/>
        <v>15113.5</v>
      </c>
      <c r="F2318" s="25">
        <f t="shared" si="444"/>
        <v>15262.25</v>
      </c>
      <c r="G2318" s="25">
        <f t="shared" si="433"/>
        <v>1.0692394633818736</v>
      </c>
      <c r="H2318" s="25">
        <f t="shared" si="440"/>
        <v>0.99569607902686397</v>
      </c>
      <c r="I2318" s="4">
        <f t="shared" si="434"/>
        <v>16389.539281855214</v>
      </c>
      <c r="J2318" s="25">
        <f t="shared" si="441"/>
        <v>14925.583978261451</v>
      </c>
      <c r="K2318" s="15">
        <f t="shared" si="435"/>
        <v>14861.345444341108</v>
      </c>
      <c r="L2318" s="36">
        <f t="shared" si="436"/>
        <v>1457.6545556588917</v>
      </c>
      <c r="M2318" s="36">
        <f t="shared" si="437"/>
        <v>1457.6545556588917</v>
      </c>
      <c r="N2318" s="36">
        <f t="shared" si="438"/>
        <v>8.9322541556400001E-2</v>
      </c>
      <c r="O2318" s="36">
        <f t="shared" si="439"/>
        <v>2124756.8036331208</v>
      </c>
      <c r="P2318" s="35">
        <f t="shared" si="442"/>
        <v>2124756.8036331208</v>
      </c>
    </row>
    <row r="2319" spans="1:16" x14ac:dyDescent="0.4">
      <c r="A2319" s="1">
        <v>2318</v>
      </c>
      <c r="B2319" s="21">
        <v>42131</v>
      </c>
      <c r="C2319" s="43">
        <v>2</v>
      </c>
      <c r="D2319" s="23">
        <v>13076</v>
      </c>
      <c r="E2319" s="25">
        <f t="shared" si="443"/>
        <v>15411</v>
      </c>
      <c r="F2319" s="25">
        <f t="shared" si="444"/>
        <v>15197.75</v>
      </c>
      <c r="G2319" s="25">
        <f t="shared" si="433"/>
        <v>0.86039051833330593</v>
      </c>
      <c r="H2319" s="25">
        <f t="shared" si="440"/>
        <v>0.99867359391021715</v>
      </c>
      <c r="I2319" s="4">
        <f t="shared" si="434"/>
        <v>13093.367121886233</v>
      </c>
      <c r="J2319" s="25">
        <f t="shared" si="441"/>
        <v>14925.753416145511</v>
      </c>
      <c r="K2319" s="15">
        <f t="shared" si="435"/>
        <v>14905.955805919739</v>
      </c>
      <c r="L2319" s="36">
        <f t="shared" si="436"/>
        <v>-1829.9558059197389</v>
      </c>
      <c r="M2319" s="36">
        <f t="shared" si="437"/>
        <v>1829.9558059197389</v>
      </c>
      <c r="N2319" s="36">
        <f t="shared" si="438"/>
        <v>0.13994767558272705</v>
      </c>
      <c r="O2319" s="36">
        <f t="shared" si="439"/>
        <v>3348738.2516193609</v>
      </c>
      <c r="P2319" s="35">
        <f t="shared" si="442"/>
        <v>3348738.2516193609</v>
      </c>
    </row>
    <row r="2320" spans="1:16" x14ac:dyDescent="0.4">
      <c r="A2320" s="1">
        <v>2319</v>
      </c>
      <c r="B2320" s="21">
        <v>42132</v>
      </c>
      <c r="C2320" s="43">
        <v>3</v>
      </c>
      <c r="D2320" s="23">
        <v>16325</v>
      </c>
      <c r="E2320" s="25">
        <f t="shared" si="443"/>
        <v>14984.5</v>
      </c>
      <c r="F2320" s="25">
        <f t="shared" si="444"/>
        <v>14544.125</v>
      </c>
      <c r="G2320" s="25">
        <f t="shared" si="433"/>
        <v>1.1224463486115528</v>
      </c>
      <c r="H2320" s="25">
        <f t="shared" si="440"/>
        <v>1.0035496571909501</v>
      </c>
      <c r="I2320" s="4">
        <f t="shared" si="434"/>
        <v>16267.256814870065</v>
      </c>
      <c r="J2320" s="25">
        <f t="shared" si="441"/>
        <v>14925.922854029572</v>
      </c>
      <c r="K2320" s="15">
        <f t="shared" si="435"/>
        <v>14978.904763419945</v>
      </c>
      <c r="L2320" s="36">
        <f t="shared" si="436"/>
        <v>1346.0952365800549</v>
      </c>
      <c r="M2320" s="36">
        <f t="shared" si="437"/>
        <v>1346.0952365800549</v>
      </c>
      <c r="N2320" s="36">
        <f t="shared" si="438"/>
        <v>8.2456063496481158E-2</v>
      </c>
      <c r="O2320" s="36">
        <f t="shared" si="439"/>
        <v>1811972.3859435141</v>
      </c>
      <c r="P2320" s="35">
        <f t="shared" si="442"/>
        <v>1811972.3859435141</v>
      </c>
    </row>
    <row r="2321" spans="1:16" x14ac:dyDescent="0.4">
      <c r="A2321" s="1">
        <v>2320</v>
      </c>
      <c r="B2321" s="21">
        <v>42133</v>
      </c>
      <c r="C2321" s="43">
        <v>4</v>
      </c>
      <c r="D2321" s="23">
        <v>14218</v>
      </c>
      <c r="E2321" s="25">
        <f t="shared" si="443"/>
        <v>14103.75</v>
      </c>
      <c r="F2321" s="25">
        <f t="shared" si="444"/>
        <v>14413.125</v>
      </c>
      <c r="G2321" s="25">
        <f t="shared" si="433"/>
        <v>0.98646199210788776</v>
      </c>
      <c r="H2321" s="25">
        <f t="shared" si="440"/>
        <v>1.0020806698719684</v>
      </c>
      <c r="I2321" s="4">
        <f t="shared" si="434"/>
        <v>14188.478460338501</v>
      </c>
      <c r="J2321" s="25">
        <f t="shared" si="441"/>
        <v>14926.092291913632</v>
      </c>
      <c r="K2321" s="15">
        <f t="shared" si="435"/>
        <v>14957.148562451637</v>
      </c>
      <c r="L2321" s="36">
        <f t="shared" si="436"/>
        <v>-739.14856245163719</v>
      </c>
      <c r="M2321" s="36">
        <f t="shared" si="437"/>
        <v>739.14856245163719</v>
      </c>
      <c r="N2321" s="36">
        <f t="shared" si="438"/>
        <v>5.1986816883643074E-2</v>
      </c>
      <c r="O2321" s="36">
        <f t="shared" si="439"/>
        <v>546340.59737432178</v>
      </c>
      <c r="P2321" s="35">
        <f t="shared" si="442"/>
        <v>546340.59737432178</v>
      </c>
    </row>
    <row r="2322" spans="1:16" x14ac:dyDescent="0.4">
      <c r="A2322" s="1">
        <v>2321</v>
      </c>
      <c r="B2322" s="21">
        <v>42134</v>
      </c>
      <c r="C2322" s="43">
        <v>1</v>
      </c>
      <c r="D2322" s="23">
        <v>12796</v>
      </c>
      <c r="E2322" s="25">
        <f t="shared" si="443"/>
        <v>14722.5</v>
      </c>
      <c r="F2322" s="25">
        <f t="shared" si="444"/>
        <v>14693.25</v>
      </c>
      <c r="G2322" s="25">
        <f t="shared" si="433"/>
        <v>0.87087608255491467</v>
      </c>
      <c r="H2322" s="25">
        <f t="shared" si="440"/>
        <v>0.99569607902686397</v>
      </c>
      <c r="I2322" s="4">
        <f t="shared" si="434"/>
        <v>12851.311027061665</v>
      </c>
      <c r="J2322" s="25">
        <f t="shared" si="441"/>
        <v>14926.26172979769</v>
      </c>
      <c r="K2322" s="15">
        <f t="shared" si="435"/>
        <v>14862.020278888296</v>
      </c>
      <c r="L2322" s="36">
        <f t="shared" si="436"/>
        <v>-2066.0202788882962</v>
      </c>
      <c r="M2322" s="36">
        <f t="shared" si="437"/>
        <v>2066.0202788882962</v>
      </c>
      <c r="N2322" s="36">
        <f t="shared" si="438"/>
        <v>0.16145829000377432</v>
      </c>
      <c r="O2322" s="36">
        <f t="shared" si="439"/>
        <v>4268439.7927776733</v>
      </c>
      <c r="P2322" s="35">
        <f t="shared" si="442"/>
        <v>4268439.7927776733</v>
      </c>
    </row>
    <row r="2323" spans="1:16" x14ac:dyDescent="0.4">
      <c r="A2323" s="1">
        <v>2322</v>
      </c>
      <c r="B2323" s="21">
        <v>42135</v>
      </c>
      <c r="C2323" s="43">
        <v>2</v>
      </c>
      <c r="D2323" s="23">
        <v>15551</v>
      </c>
      <c r="E2323" s="25">
        <f t="shared" si="443"/>
        <v>14664</v>
      </c>
      <c r="F2323" s="25">
        <f t="shared" si="444"/>
        <v>14902.5</v>
      </c>
      <c r="G2323" s="25">
        <f t="shared" si="433"/>
        <v>1.0435161885589666</v>
      </c>
      <c r="H2323" s="25">
        <f t="shared" si="440"/>
        <v>0.99867359391021715</v>
      </c>
      <c r="I2323" s="4">
        <f t="shared" si="434"/>
        <v>15571.654337140777</v>
      </c>
      <c r="J2323" s="25">
        <f t="shared" si="441"/>
        <v>14926.431167681751</v>
      </c>
      <c r="K2323" s="15">
        <f t="shared" si="435"/>
        <v>14906.632658482213</v>
      </c>
      <c r="L2323" s="36">
        <f t="shared" si="436"/>
        <v>644.36734151778728</v>
      </c>
      <c r="M2323" s="36">
        <f t="shared" si="437"/>
        <v>644.36734151778728</v>
      </c>
      <c r="N2323" s="36">
        <f t="shared" si="438"/>
        <v>4.1435749567088113E-2</v>
      </c>
      <c r="O2323" s="36">
        <f t="shared" si="439"/>
        <v>415209.27081470069</v>
      </c>
      <c r="P2323" s="35">
        <f t="shared" si="442"/>
        <v>415209.27081470069</v>
      </c>
    </row>
    <row r="2324" spans="1:16" x14ac:dyDescent="0.4">
      <c r="A2324" s="1">
        <v>2323</v>
      </c>
      <c r="B2324" s="21">
        <v>42136</v>
      </c>
      <c r="C2324" s="43">
        <v>3</v>
      </c>
      <c r="D2324" s="23">
        <v>16091</v>
      </c>
      <c r="E2324" s="25">
        <f t="shared" si="443"/>
        <v>15141</v>
      </c>
      <c r="F2324" s="25">
        <f t="shared" si="444"/>
        <v>15154.375</v>
      </c>
      <c r="G2324" s="25">
        <f t="shared" si="433"/>
        <v>1.061805584195983</v>
      </c>
      <c r="H2324" s="25">
        <f t="shared" si="440"/>
        <v>1.0035496571909501</v>
      </c>
      <c r="I2324" s="4">
        <f t="shared" si="434"/>
        <v>16034.084496666108</v>
      </c>
      <c r="J2324" s="25">
        <f t="shared" si="441"/>
        <v>14926.600605565811</v>
      </c>
      <c r="K2324" s="15">
        <f t="shared" si="435"/>
        <v>14979.584920741798</v>
      </c>
      <c r="L2324" s="36">
        <f t="shared" si="436"/>
        <v>1111.4150792582022</v>
      </c>
      <c r="M2324" s="36">
        <f t="shared" si="437"/>
        <v>1111.4150792582022</v>
      </c>
      <c r="N2324" s="36">
        <f t="shared" si="438"/>
        <v>6.9070603396818239E-2</v>
      </c>
      <c r="O2324" s="36">
        <f t="shared" si="439"/>
        <v>1235243.4784025159</v>
      </c>
      <c r="P2324" s="35">
        <f t="shared" si="442"/>
        <v>1235243.4784025159</v>
      </c>
    </row>
    <row r="2325" spans="1:16" x14ac:dyDescent="0.4">
      <c r="A2325" s="1">
        <v>2324</v>
      </c>
      <c r="B2325" s="21">
        <v>42137</v>
      </c>
      <c r="C2325" s="43">
        <v>4</v>
      </c>
      <c r="D2325" s="23">
        <v>16126</v>
      </c>
      <c r="E2325" s="25">
        <f t="shared" si="443"/>
        <v>15167.75</v>
      </c>
      <c r="F2325" s="25">
        <f t="shared" si="444"/>
        <v>15258.375</v>
      </c>
      <c r="G2325" s="25">
        <f t="shared" si="433"/>
        <v>1.0568622150130667</v>
      </c>
      <c r="H2325" s="25">
        <f t="shared" si="440"/>
        <v>1.0020806698719684</v>
      </c>
      <c r="I2325" s="4">
        <f t="shared" si="434"/>
        <v>16092.516785160969</v>
      </c>
      <c r="J2325" s="25">
        <f t="shared" si="441"/>
        <v>14926.770043449871</v>
      </c>
      <c r="K2325" s="15">
        <f t="shared" si="435"/>
        <v>14957.827724165078</v>
      </c>
      <c r="L2325" s="36">
        <f t="shared" si="436"/>
        <v>1168.1722758349224</v>
      </c>
      <c r="M2325" s="36">
        <f t="shared" si="437"/>
        <v>1168.1722758349224</v>
      </c>
      <c r="N2325" s="36">
        <f t="shared" si="438"/>
        <v>7.2440299878142281E-2</v>
      </c>
      <c r="O2325" s="36">
        <f t="shared" si="439"/>
        <v>1364626.466029342</v>
      </c>
      <c r="P2325" s="35">
        <f t="shared" si="442"/>
        <v>1364626.466029342</v>
      </c>
    </row>
    <row r="2326" spans="1:16" x14ac:dyDescent="0.4">
      <c r="A2326" s="1">
        <v>2325</v>
      </c>
      <c r="B2326" s="21">
        <v>42138</v>
      </c>
      <c r="C2326" s="43">
        <v>1</v>
      </c>
      <c r="D2326" s="23">
        <v>12903</v>
      </c>
      <c r="E2326" s="25">
        <f t="shared" si="443"/>
        <v>15349</v>
      </c>
      <c r="F2326" s="25">
        <f t="shared" si="444"/>
        <v>15074.375</v>
      </c>
      <c r="G2326" s="25">
        <f t="shared" si="433"/>
        <v>0.85595588540155065</v>
      </c>
      <c r="H2326" s="25">
        <f t="shared" si="440"/>
        <v>0.99569607902686397</v>
      </c>
      <c r="I2326" s="4">
        <f t="shared" si="434"/>
        <v>12958.773537212932</v>
      </c>
      <c r="J2326" s="25">
        <f t="shared" si="441"/>
        <v>14926.939481333931</v>
      </c>
      <c r="K2326" s="15">
        <f t="shared" si="435"/>
        <v>14862.695113435486</v>
      </c>
      <c r="L2326" s="36">
        <f t="shared" si="436"/>
        <v>-1959.6951134354858</v>
      </c>
      <c r="M2326" s="36">
        <f t="shared" si="437"/>
        <v>1959.6951134354858</v>
      </c>
      <c r="N2326" s="36">
        <f t="shared" si="438"/>
        <v>0.15187902917426072</v>
      </c>
      <c r="O2326" s="36">
        <f t="shared" si="439"/>
        <v>3840404.9376229215</v>
      </c>
      <c r="P2326" s="35">
        <f t="shared" si="442"/>
        <v>3840404.9376229215</v>
      </c>
    </row>
    <row r="2327" spans="1:16" x14ac:dyDescent="0.4">
      <c r="A2327" s="1">
        <v>2326</v>
      </c>
      <c r="B2327" s="21">
        <v>42139</v>
      </c>
      <c r="C2327" s="43">
        <v>2</v>
      </c>
      <c r="D2327" s="23">
        <v>16276</v>
      </c>
      <c r="E2327" s="25">
        <f t="shared" si="443"/>
        <v>14799.75</v>
      </c>
      <c r="F2327" s="25">
        <f t="shared" si="444"/>
        <v>14381</v>
      </c>
      <c r="G2327" s="25">
        <f t="shared" si="433"/>
        <v>1.1317710868507058</v>
      </c>
      <c r="H2327" s="25">
        <f t="shared" si="440"/>
        <v>0.99867359391021715</v>
      </c>
      <c r="I2327" s="4">
        <f t="shared" si="434"/>
        <v>16297.617258780998</v>
      </c>
      <c r="J2327" s="25">
        <f t="shared" si="441"/>
        <v>14927.108919217992</v>
      </c>
      <c r="K2327" s="15">
        <f t="shared" si="435"/>
        <v>14907.309511044688</v>
      </c>
      <c r="L2327" s="36">
        <f t="shared" si="436"/>
        <v>1368.6904889553116</v>
      </c>
      <c r="M2327" s="36">
        <f t="shared" si="437"/>
        <v>1368.6904889553116</v>
      </c>
      <c r="N2327" s="36">
        <f t="shared" si="438"/>
        <v>8.4092558918365173E-2</v>
      </c>
      <c r="O2327" s="36">
        <f t="shared" si="439"/>
        <v>1873313.6545567298</v>
      </c>
      <c r="P2327" s="35">
        <f t="shared" si="442"/>
        <v>1873313.6545567298</v>
      </c>
    </row>
    <row r="2328" spans="1:16" x14ac:dyDescent="0.4">
      <c r="A2328" s="1">
        <v>2327</v>
      </c>
      <c r="B2328" s="21">
        <v>42140</v>
      </c>
      <c r="C2328" s="43">
        <v>3</v>
      </c>
      <c r="D2328" s="23">
        <v>13894</v>
      </c>
      <c r="E2328" s="25">
        <f t="shared" si="443"/>
        <v>13962.25</v>
      </c>
      <c r="F2328" s="25">
        <f t="shared" si="444"/>
        <v>14275.875</v>
      </c>
      <c r="G2328" s="25">
        <f t="shared" si="433"/>
        <v>0.97325032616214413</v>
      </c>
      <c r="H2328" s="25">
        <f t="shared" si="440"/>
        <v>1.0035496571909501</v>
      </c>
      <c r="I2328" s="4">
        <f t="shared" si="434"/>
        <v>13844.855509084513</v>
      </c>
      <c r="J2328" s="25">
        <f t="shared" si="441"/>
        <v>14927.278357102052</v>
      </c>
      <c r="K2328" s="15">
        <f t="shared" si="435"/>
        <v>14980.265078063654</v>
      </c>
      <c r="L2328" s="36">
        <f t="shared" si="436"/>
        <v>-1086.2650780636541</v>
      </c>
      <c r="M2328" s="36">
        <f t="shared" si="437"/>
        <v>1086.2650780636541</v>
      </c>
      <c r="N2328" s="36">
        <f t="shared" si="438"/>
        <v>7.8182314528836477E-2</v>
      </c>
      <c r="O2328" s="36">
        <f t="shared" si="439"/>
        <v>1179971.8198206364</v>
      </c>
      <c r="P2328" s="35">
        <f t="shared" si="442"/>
        <v>1179971.8198206364</v>
      </c>
    </row>
    <row r="2329" spans="1:16" x14ac:dyDescent="0.4">
      <c r="A2329" s="1">
        <v>2328</v>
      </c>
      <c r="B2329" s="21">
        <v>42141</v>
      </c>
      <c r="C2329" s="43">
        <v>4</v>
      </c>
      <c r="D2329" s="23">
        <v>12776</v>
      </c>
      <c r="E2329" s="25">
        <f t="shared" si="443"/>
        <v>14589.5</v>
      </c>
      <c r="F2329" s="25">
        <f t="shared" si="444"/>
        <v>14541.75</v>
      </c>
      <c r="G2329" s="25">
        <f t="shared" si="433"/>
        <v>0.87857376175494695</v>
      </c>
      <c r="H2329" s="25">
        <f t="shared" si="440"/>
        <v>1.0020806698719684</v>
      </c>
      <c r="I2329" s="4">
        <f t="shared" si="434"/>
        <v>12749.47255656806</v>
      </c>
      <c r="J2329" s="25">
        <f t="shared" si="441"/>
        <v>14927.447794986112</v>
      </c>
      <c r="K2329" s="15">
        <f t="shared" si="435"/>
        <v>14958.506885878522</v>
      </c>
      <c r="L2329" s="36">
        <f t="shared" si="436"/>
        <v>-2182.5068858785216</v>
      </c>
      <c r="M2329" s="36">
        <f t="shared" si="437"/>
        <v>2182.5068858785216</v>
      </c>
      <c r="N2329" s="36">
        <f t="shared" si="438"/>
        <v>0.17082865418585799</v>
      </c>
      <c r="O2329" s="36">
        <f t="shared" si="439"/>
        <v>4763336.3069071621</v>
      </c>
      <c r="P2329" s="35">
        <f t="shared" si="442"/>
        <v>4763336.3069071621</v>
      </c>
    </row>
    <row r="2330" spans="1:16" x14ac:dyDescent="0.4">
      <c r="A2330" s="1">
        <v>2329</v>
      </c>
      <c r="B2330" s="21">
        <v>42142</v>
      </c>
      <c r="C2330" s="43">
        <v>1</v>
      </c>
      <c r="D2330" s="23">
        <v>15412</v>
      </c>
      <c r="E2330" s="25">
        <f t="shared" si="443"/>
        <v>14494</v>
      </c>
      <c r="F2330" s="25">
        <f t="shared" si="444"/>
        <v>14738.875</v>
      </c>
      <c r="G2330" s="25">
        <f t="shared" si="433"/>
        <v>1.0456700392669047</v>
      </c>
      <c r="H2330" s="25">
        <f t="shared" si="440"/>
        <v>0.99569607902686397</v>
      </c>
      <c r="I2330" s="4">
        <f t="shared" si="434"/>
        <v>15478.618751881399</v>
      </c>
      <c r="J2330" s="25">
        <f t="shared" si="441"/>
        <v>14927.617232870172</v>
      </c>
      <c r="K2330" s="15">
        <f t="shared" si="435"/>
        <v>14863.369947982676</v>
      </c>
      <c r="L2330" s="36">
        <f t="shared" si="436"/>
        <v>548.63005201732449</v>
      </c>
      <c r="M2330" s="36">
        <f t="shared" si="437"/>
        <v>548.63005201732449</v>
      </c>
      <c r="N2330" s="36">
        <f t="shared" si="438"/>
        <v>3.5597589671510804E-2</v>
      </c>
      <c r="O2330" s="36">
        <f t="shared" si="439"/>
        <v>300994.93397653219</v>
      </c>
      <c r="P2330" s="35">
        <f t="shared" si="442"/>
        <v>300994.93397653219</v>
      </c>
    </row>
    <row r="2331" spans="1:16" x14ac:dyDescent="0.4">
      <c r="A2331" s="1">
        <v>2330</v>
      </c>
      <c r="B2331" s="21">
        <v>42143</v>
      </c>
      <c r="C2331" s="43">
        <v>2</v>
      </c>
      <c r="D2331" s="23">
        <v>15894</v>
      </c>
      <c r="E2331" s="25">
        <f t="shared" si="443"/>
        <v>14983.75</v>
      </c>
      <c r="F2331" s="25">
        <f t="shared" si="444"/>
        <v>14984</v>
      </c>
      <c r="G2331" s="25">
        <f t="shared" si="433"/>
        <v>1.0607314468766684</v>
      </c>
      <c r="H2331" s="25">
        <f t="shared" si="440"/>
        <v>0.99867359391021715</v>
      </c>
      <c r="I2331" s="4">
        <f t="shared" si="434"/>
        <v>15915.109898689185</v>
      </c>
      <c r="J2331" s="25">
        <f t="shared" si="441"/>
        <v>14927.786670754233</v>
      </c>
      <c r="K2331" s="15">
        <f t="shared" si="435"/>
        <v>14907.986363607164</v>
      </c>
      <c r="L2331" s="36">
        <f t="shared" si="436"/>
        <v>986.01363639283591</v>
      </c>
      <c r="M2331" s="36">
        <f t="shared" si="437"/>
        <v>986.01363639283591</v>
      </c>
      <c r="N2331" s="36">
        <f t="shared" si="438"/>
        <v>6.2036846381831878E-2</v>
      </c>
      <c r="O2331" s="36">
        <f t="shared" si="439"/>
        <v>972222.89115262358</v>
      </c>
      <c r="P2331" s="35">
        <f t="shared" si="442"/>
        <v>972222.89115262358</v>
      </c>
    </row>
    <row r="2332" spans="1:16" x14ac:dyDescent="0.4">
      <c r="A2332" s="1">
        <v>2331</v>
      </c>
      <c r="B2332" s="21">
        <v>42144</v>
      </c>
      <c r="C2332" s="43">
        <v>3</v>
      </c>
      <c r="D2332" s="23">
        <v>15853</v>
      </c>
      <c r="E2332" s="25">
        <f t="shared" si="443"/>
        <v>14984.25</v>
      </c>
      <c r="F2332" s="25">
        <f t="shared" si="444"/>
        <v>15063.125</v>
      </c>
      <c r="G2332" s="25">
        <f t="shared" si="433"/>
        <v>1.0524376581884569</v>
      </c>
      <c r="H2332" s="25">
        <f t="shared" si="440"/>
        <v>1.0035496571909501</v>
      </c>
      <c r="I2332" s="4">
        <f t="shared" si="434"/>
        <v>15796.926326868921</v>
      </c>
      <c r="J2332" s="25">
        <f t="shared" si="441"/>
        <v>14927.956108638291</v>
      </c>
      <c r="K2332" s="15">
        <f t="shared" si="435"/>
        <v>14980.945235385507</v>
      </c>
      <c r="L2332" s="36">
        <f t="shared" si="436"/>
        <v>872.05476461449325</v>
      </c>
      <c r="M2332" s="36">
        <f t="shared" si="437"/>
        <v>872.05476461449325</v>
      </c>
      <c r="N2332" s="36">
        <f t="shared" si="438"/>
        <v>5.5008816288052306E-2</v>
      </c>
      <c r="O2332" s="36">
        <f t="shared" si="439"/>
        <v>760479.5124868392</v>
      </c>
      <c r="P2332" s="35">
        <f t="shared" si="442"/>
        <v>760479.5124868392</v>
      </c>
    </row>
    <row r="2333" spans="1:16" x14ac:dyDescent="0.4">
      <c r="A2333" s="1">
        <v>2332</v>
      </c>
      <c r="B2333" s="21">
        <v>42145</v>
      </c>
      <c r="C2333" s="43">
        <v>4</v>
      </c>
      <c r="D2333" s="23">
        <v>12778</v>
      </c>
      <c r="E2333" s="25">
        <f t="shared" si="443"/>
        <v>15142</v>
      </c>
      <c r="F2333" s="25">
        <f t="shared" si="444"/>
        <v>14928.75</v>
      </c>
      <c r="G2333" s="25">
        <f t="shared" si="433"/>
        <v>0.85593234530687434</v>
      </c>
      <c r="H2333" s="25">
        <f t="shared" si="440"/>
        <v>1.0020806698719684</v>
      </c>
      <c r="I2333" s="4">
        <f t="shared" si="434"/>
        <v>12751.468403868714</v>
      </c>
      <c r="J2333" s="25">
        <f t="shared" si="441"/>
        <v>14928.125546522351</v>
      </c>
      <c r="K2333" s="15">
        <f t="shared" si="435"/>
        <v>14959.186047591962</v>
      </c>
      <c r="L2333" s="36">
        <f t="shared" si="436"/>
        <v>-2181.1860475919621</v>
      </c>
      <c r="M2333" s="36">
        <f t="shared" si="437"/>
        <v>2181.1860475919621</v>
      </c>
      <c r="N2333" s="36">
        <f t="shared" si="438"/>
        <v>0.17069854809766491</v>
      </c>
      <c r="O2333" s="36">
        <f t="shared" si="439"/>
        <v>4757572.5742098447</v>
      </c>
      <c r="P2333" s="35">
        <f t="shared" si="442"/>
        <v>4757572.5742098447</v>
      </c>
    </row>
    <row r="2334" spans="1:16" x14ac:dyDescent="0.4">
      <c r="A2334" s="1">
        <v>2333</v>
      </c>
      <c r="B2334" s="21">
        <v>42146</v>
      </c>
      <c r="C2334" s="43">
        <v>1</v>
      </c>
      <c r="D2334" s="23">
        <v>16043</v>
      </c>
      <c r="E2334" s="25">
        <f t="shared" si="443"/>
        <v>14715.5</v>
      </c>
      <c r="F2334" s="25">
        <f t="shared" si="444"/>
        <v>14327.125</v>
      </c>
      <c r="G2334" s="25">
        <f t="shared" si="433"/>
        <v>1.1197640838619054</v>
      </c>
      <c r="H2334" s="25">
        <f t="shared" si="440"/>
        <v>0.99569607902686397</v>
      </c>
      <c r="I2334" s="4">
        <f t="shared" si="434"/>
        <v>16112.346265016435</v>
      </c>
      <c r="J2334" s="25">
        <f t="shared" si="441"/>
        <v>14928.294984406411</v>
      </c>
      <c r="K2334" s="15">
        <f t="shared" si="435"/>
        <v>14864.044782529863</v>
      </c>
      <c r="L2334" s="36">
        <f t="shared" si="436"/>
        <v>1178.9552174701366</v>
      </c>
      <c r="M2334" s="36">
        <f t="shared" si="437"/>
        <v>1178.9552174701366</v>
      </c>
      <c r="N2334" s="36">
        <f t="shared" si="438"/>
        <v>7.3487204230514039E-2</v>
      </c>
      <c r="O2334" s="36">
        <f t="shared" si="439"/>
        <v>1389935.4048000572</v>
      </c>
      <c r="P2334" s="35">
        <f t="shared" si="442"/>
        <v>1389935.4048000572</v>
      </c>
    </row>
    <row r="2335" spans="1:16" x14ac:dyDescent="0.4">
      <c r="A2335" s="1">
        <v>2334</v>
      </c>
      <c r="B2335" s="21">
        <v>42147</v>
      </c>
      <c r="C2335" s="43">
        <v>2</v>
      </c>
      <c r="D2335" s="23">
        <v>14188</v>
      </c>
      <c r="E2335" s="25">
        <f t="shared" si="443"/>
        <v>13938.75</v>
      </c>
      <c r="F2335" s="25">
        <f t="shared" si="444"/>
        <v>14266.375</v>
      </c>
      <c r="G2335" s="25">
        <f t="shared" si="433"/>
        <v>0.99450631292111691</v>
      </c>
      <c r="H2335" s="25">
        <f t="shared" si="440"/>
        <v>0.99867359391021715</v>
      </c>
      <c r="I2335" s="4">
        <f t="shared" si="434"/>
        <v>14206.844044457162</v>
      </c>
      <c r="J2335" s="25">
        <f t="shared" si="441"/>
        <v>14928.464422290472</v>
      </c>
      <c r="K2335" s="15">
        <f t="shared" si="435"/>
        <v>14908.66321616964</v>
      </c>
      <c r="L2335" s="36">
        <f t="shared" si="436"/>
        <v>-720.66321616963978</v>
      </c>
      <c r="M2335" s="36">
        <f t="shared" si="437"/>
        <v>720.66321616963978</v>
      </c>
      <c r="N2335" s="36">
        <f t="shared" si="438"/>
        <v>5.0793855100764007E-2</v>
      </c>
      <c r="O2335" s="36">
        <f t="shared" si="439"/>
        <v>519355.47113996895</v>
      </c>
      <c r="P2335" s="35">
        <f t="shared" si="442"/>
        <v>519355.47113996895</v>
      </c>
    </row>
    <row r="2336" spans="1:16" x14ac:dyDescent="0.4">
      <c r="A2336" s="1">
        <v>2335</v>
      </c>
      <c r="B2336" s="21">
        <v>42148</v>
      </c>
      <c r="C2336" s="43">
        <v>3</v>
      </c>
      <c r="D2336" s="23">
        <v>12746</v>
      </c>
      <c r="E2336" s="25">
        <f t="shared" si="443"/>
        <v>14594</v>
      </c>
      <c r="F2336" s="25">
        <f t="shared" si="444"/>
        <v>14583.875</v>
      </c>
      <c r="G2336" s="25">
        <f t="shared" si="433"/>
        <v>0.8739789664955302</v>
      </c>
      <c r="H2336" s="25">
        <f t="shared" si="440"/>
        <v>1.0035496571909501</v>
      </c>
      <c r="I2336" s="4">
        <f t="shared" si="434"/>
        <v>12700.916101827494</v>
      </c>
      <c r="J2336" s="25">
        <f t="shared" si="441"/>
        <v>14928.633860174532</v>
      </c>
      <c r="K2336" s="15">
        <f t="shared" si="435"/>
        <v>14981.625392707361</v>
      </c>
      <c r="L2336" s="36">
        <f t="shared" si="436"/>
        <v>-2235.6253927073612</v>
      </c>
      <c r="M2336" s="36">
        <f t="shared" si="437"/>
        <v>2235.6253927073612</v>
      </c>
      <c r="N2336" s="36">
        <f t="shared" si="438"/>
        <v>0.17539819494016642</v>
      </c>
      <c r="O2336" s="36">
        <f t="shared" si="439"/>
        <v>4998020.8965179436</v>
      </c>
      <c r="P2336" s="35">
        <f t="shared" si="442"/>
        <v>4998020.8965179436</v>
      </c>
    </row>
    <row r="2337" spans="1:16" x14ac:dyDescent="0.4">
      <c r="A2337" s="1">
        <v>2336</v>
      </c>
      <c r="B2337" s="21">
        <v>42149</v>
      </c>
      <c r="C2337" s="43">
        <v>4</v>
      </c>
      <c r="D2337" s="23">
        <v>15399</v>
      </c>
      <c r="E2337" s="25">
        <f t="shared" si="443"/>
        <v>14573.75</v>
      </c>
      <c r="F2337" s="25">
        <f t="shared" si="444"/>
        <v>14822.25</v>
      </c>
      <c r="G2337" s="25">
        <f t="shared" si="433"/>
        <v>1.0389110964934474</v>
      </c>
      <c r="H2337" s="25">
        <f t="shared" si="440"/>
        <v>1.0020806698719684</v>
      </c>
      <c r="I2337" s="4">
        <f t="shared" si="434"/>
        <v>15367.026291373792</v>
      </c>
      <c r="J2337" s="25">
        <f t="shared" si="441"/>
        <v>14928.803298058592</v>
      </c>
      <c r="K2337" s="15">
        <f t="shared" si="435"/>
        <v>14959.865209305406</v>
      </c>
      <c r="L2337" s="36">
        <f t="shared" si="436"/>
        <v>439.1347906945939</v>
      </c>
      <c r="M2337" s="36">
        <f t="shared" si="437"/>
        <v>439.1347906945939</v>
      </c>
      <c r="N2337" s="36">
        <f t="shared" si="438"/>
        <v>2.8517097908604058E-2</v>
      </c>
      <c r="O2337" s="36">
        <f t="shared" si="439"/>
        <v>192839.36439838479</v>
      </c>
      <c r="P2337" s="35">
        <f t="shared" si="442"/>
        <v>192839.36439838479</v>
      </c>
    </row>
    <row r="2338" spans="1:16" x14ac:dyDescent="0.4">
      <c r="A2338" s="1">
        <v>2337</v>
      </c>
      <c r="B2338" s="21">
        <v>42150</v>
      </c>
      <c r="C2338" s="43">
        <v>1</v>
      </c>
      <c r="D2338" s="23">
        <v>15962</v>
      </c>
      <c r="E2338" s="25">
        <f t="shared" si="443"/>
        <v>15070.75</v>
      </c>
      <c r="F2338" s="25">
        <f t="shared" si="444"/>
        <v>15106.875</v>
      </c>
      <c r="G2338" s="25">
        <f t="shared" si="433"/>
        <v>1.0566050225476811</v>
      </c>
      <c r="H2338" s="25">
        <f t="shared" si="440"/>
        <v>0.99569607902686397</v>
      </c>
      <c r="I2338" s="4">
        <f t="shared" si="434"/>
        <v>16030.996140509402</v>
      </c>
      <c r="J2338" s="25">
        <f t="shared" si="441"/>
        <v>14928.972735942652</v>
      </c>
      <c r="K2338" s="15">
        <f t="shared" si="435"/>
        <v>14864.719617077053</v>
      </c>
      <c r="L2338" s="36">
        <f t="shared" si="436"/>
        <v>1097.280382922947</v>
      </c>
      <c r="M2338" s="36">
        <f t="shared" si="437"/>
        <v>1097.280382922947</v>
      </c>
      <c r="N2338" s="36">
        <f t="shared" si="438"/>
        <v>6.874328924464021E-2</v>
      </c>
      <c r="O2338" s="36">
        <f t="shared" si="439"/>
        <v>1204024.238747529</v>
      </c>
      <c r="P2338" s="35">
        <f t="shared" si="442"/>
        <v>1204024.238747529</v>
      </c>
    </row>
    <row r="2339" spans="1:16" x14ac:dyDescent="0.4">
      <c r="A2339" s="1">
        <v>2338</v>
      </c>
      <c r="B2339" s="21">
        <v>42151</v>
      </c>
      <c r="C2339" s="43">
        <v>2</v>
      </c>
      <c r="D2339" s="23">
        <v>16176</v>
      </c>
      <c r="E2339" s="25">
        <f t="shared" si="443"/>
        <v>15143</v>
      </c>
      <c r="F2339" s="25">
        <f t="shared" si="444"/>
        <v>15226.375</v>
      </c>
      <c r="G2339" s="25">
        <f t="shared" si="433"/>
        <v>1.0623671097027363</v>
      </c>
      <c r="H2339" s="25">
        <f t="shared" si="440"/>
        <v>0.99867359391021715</v>
      </c>
      <c r="I2339" s="4">
        <f t="shared" si="434"/>
        <v>16197.484442003035</v>
      </c>
      <c r="J2339" s="25">
        <f t="shared" si="441"/>
        <v>14929.142173826713</v>
      </c>
      <c r="K2339" s="15">
        <f t="shared" si="435"/>
        <v>14909.340068732115</v>
      </c>
      <c r="L2339" s="36">
        <f t="shared" si="436"/>
        <v>1266.6599312678845</v>
      </c>
      <c r="M2339" s="36">
        <f t="shared" si="437"/>
        <v>1266.6599312678845</v>
      </c>
      <c r="N2339" s="36">
        <f t="shared" si="438"/>
        <v>7.8304891893415218E-2</v>
      </c>
      <c r="O2339" s="36">
        <f t="shared" si="439"/>
        <v>1604427.381479562</v>
      </c>
      <c r="P2339" s="35">
        <f t="shared" si="442"/>
        <v>1604427.381479562</v>
      </c>
    </row>
    <row r="2340" spans="1:16" x14ac:dyDescent="0.4">
      <c r="A2340" s="1">
        <v>2339</v>
      </c>
      <c r="B2340" s="21">
        <v>42152</v>
      </c>
      <c r="C2340" s="43">
        <v>3</v>
      </c>
      <c r="D2340" s="23">
        <v>13035</v>
      </c>
      <c r="E2340" s="25">
        <f t="shared" si="443"/>
        <v>15309.75</v>
      </c>
      <c r="F2340" s="25">
        <f t="shared" si="444"/>
        <v>15059</v>
      </c>
      <c r="G2340" s="25">
        <f t="shared" si="433"/>
        <v>0.86559532505478454</v>
      </c>
      <c r="H2340" s="25">
        <f t="shared" si="440"/>
        <v>1.0035496571909501</v>
      </c>
      <c r="I2340" s="4">
        <f t="shared" si="434"/>
        <v>12988.893879438363</v>
      </c>
      <c r="J2340" s="25">
        <f t="shared" si="441"/>
        <v>14929.311611710773</v>
      </c>
      <c r="K2340" s="15">
        <f t="shared" si="435"/>
        <v>14982.305550029218</v>
      </c>
      <c r="L2340" s="36">
        <f t="shared" si="436"/>
        <v>-1947.3055500292176</v>
      </c>
      <c r="M2340" s="36">
        <f t="shared" si="437"/>
        <v>1947.3055500292176</v>
      </c>
      <c r="N2340" s="36">
        <f t="shared" si="438"/>
        <v>0.14939052934631511</v>
      </c>
      <c r="O2340" s="36">
        <f t="shared" si="439"/>
        <v>3791998.9051745934</v>
      </c>
      <c r="P2340" s="35">
        <f t="shared" si="442"/>
        <v>3791998.9051745934</v>
      </c>
    </row>
    <row r="2341" spans="1:16" x14ac:dyDescent="0.4">
      <c r="A2341" s="1">
        <v>2340</v>
      </c>
      <c r="B2341" s="21">
        <v>42153</v>
      </c>
      <c r="C2341" s="43">
        <v>4</v>
      </c>
      <c r="D2341" s="23">
        <v>16066</v>
      </c>
      <c r="E2341" s="25">
        <f t="shared" si="443"/>
        <v>14808.25</v>
      </c>
      <c r="F2341" s="25">
        <f t="shared" si="444"/>
        <v>14406.875</v>
      </c>
      <c r="G2341" s="25">
        <f t="shared" si="433"/>
        <v>1.1151620320159645</v>
      </c>
      <c r="H2341" s="25">
        <f t="shared" si="440"/>
        <v>1.0020806698719684</v>
      </c>
      <c r="I2341" s="4">
        <f t="shared" si="434"/>
        <v>16032.641366141395</v>
      </c>
      <c r="J2341" s="25">
        <f t="shared" si="441"/>
        <v>14929.481049594833</v>
      </c>
      <c r="K2341" s="15">
        <f t="shared" si="435"/>
        <v>14960.544371018848</v>
      </c>
      <c r="L2341" s="36">
        <f t="shared" si="436"/>
        <v>1105.4556289811517</v>
      </c>
      <c r="M2341" s="36">
        <f t="shared" si="437"/>
        <v>1105.4556289811517</v>
      </c>
      <c r="N2341" s="36">
        <f t="shared" si="438"/>
        <v>6.8807147328591542E-2</v>
      </c>
      <c r="O2341" s="36">
        <f t="shared" si="439"/>
        <v>1222032.1476461138</v>
      </c>
      <c r="P2341" s="35">
        <f t="shared" si="442"/>
        <v>1222032.1476461138</v>
      </c>
    </row>
    <row r="2342" spans="1:16" x14ac:dyDescent="0.4">
      <c r="A2342" s="1">
        <v>2341</v>
      </c>
      <c r="B2342" s="21">
        <v>42154</v>
      </c>
      <c r="C2342" s="43">
        <v>1</v>
      </c>
      <c r="D2342" s="23">
        <v>13956</v>
      </c>
      <c r="E2342" s="25">
        <f t="shared" si="443"/>
        <v>14005.5</v>
      </c>
      <c r="F2342" s="25">
        <f t="shared" si="444"/>
        <v>14414.25</v>
      </c>
      <c r="G2342" s="25">
        <f t="shared" si="433"/>
        <v>0.96820854362870079</v>
      </c>
      <c r="H2342" s="25">
        <f t="shared" si="440"/>
        <v>0.99569607902686397</v>
      </c>
      <c r="I2342" s="4">
        <f t="shared" si="434"/>
        <v>14016.325155804361</v>
      </c>
      <c r="J2342" s="25">
        <f t="shared" si="441"/>
        <v>14929.650487478892</v>
      </c>
      <c r="K2342" s="15">
        <f t="shared" si="435"/>
        <v>14865.394451624241</v>
      </c>
      <c r="L2342" s="36">
        <f t="shared" si="436"/>
        <v>-909.3944516242409</v>
      </c>
      <c r="M2342" s="36">
        <f t="shared" si="437"/>
        <v>909.3944516242409</v>
      </c>
      <c r="N2342" s="36">
        <f t="shared" si="438"/>
        <v>6.5161539955878534E-2</v>
      </c>
      <c r="O2342" s="36">
        <f t="shared" si="439"/>
        <v>826998.26864495385</v>
      </c>
      <c r="P2342" s="35">
        <f t="shared" si="442"/>
        <v>826998.26864495385</v>
      </c>
    </row>
    <row r="2343" spans="1:16" x14ac:dyDescent="0.4">
      <c r="A2343" s="1">
        <v>2342</v>
      </c>
      <c r="B2343" s="21">
        <v>42155</v>
      </c>
      <c r="C2343" s="43">
        <v>2</v>
      </c>
      <c r="D2343" s="23">
        <v>12965</v>
      </c>
      <c r="E2343" s="25">
        <f t="shared" si="443"/>
        <v>14823</v>
      </c>
      <c r="F2343" s="25">
        <f t="shared" si="444"/>
        <v>14936.625</v>
      </c>
      <c r="G2343" s="25">
        <f t="shared" si="433"/>
        <v>0.86800063602052002</v>
      </c>
      <c r="H2343" s="25">
        <f t="shared" si="440"/>
        <v>0.99867359391021715</v>
      </c>
      <c r="I2343" s="4">
        <f t="shared" si="434"/>
        <v>12982.219695262695</v>
      </c>
      <c r="J2343" s="25">
        <f t="shared" si="441"/>
        <v>14929.819925362952</v>
      </c>
      <c r="K2343" s="15">
        <f t="shared" si="435"/>
        <v>14910.016921294589</v>
      </c>
      <c r="L2343" s="36">
        <f t="shared" si="436"/>
        <v>-1945.0169212945893</v>
      </c>
      <c r="M2343" s="36">
        <f t="shared" si="437"/>
        <v>1945.0169212945893</v>
      </c>
      <c r="N2343" s="36">
        <f t="shared" si="438"/>
        <v>0.15002058783606551</v>
      </c>
      <c r="O2343" s="36">
        <f t="shared" si="439"/>
        <v>3783090.8241222827</v>
      </c>
      <c r="P2343" s="35">
        <f t="shared" si="442"/>
        <v>3783090.8241222827</v>
      </c>
    </row>
    <row r="2344" spans="1:16" x14ac:dyDescent="0.4">
      <c r="A2344" s="1">
        <v>2343</v>
      </c>
      <c r="B2344" s="21">
        <v>42156</v>
      </c>
      <c r="C2344" s="43">
        <v>3</v>
      </c>
      <c r="D2344" s="23">
        <v>16305</v>
      </c>
      <c r="E2344" s="25">
        <f t="shared" si="443"/>
        <v>15050.25</v>
      </c>
      <c r="F2344" s="25">
        <f t="shared" si="444"/>
        <v>15284.25</v>
      </c>
      <c r="G2344" s="25">
        <f t="shared" si="433"/>
        <v>1.0667844349575544</v>
      </c>
      <c r="H2344" s="25">
        <f t="shared" si="440"/>
        <v>1.0035496571909501</v>
      </c>
      <c r="I2344" s="4">
        <f t="shared" si="434"/>
        <v>16247.327556903914</v>
      </c>
      <c r="J2344" s="25">
        <f t="shared" si="441"/>
        <v>14929.989363247012</v>
      </c>
      <c r="K2344" s="15">
        <f t="shared" si="435"/>
        <v>14982.98570735107</v>
      </c>
      <c r="L2344" s="36">
        <f t="shared" si="436"/>
        <v>1322.0142926489298</v>
      </c>
      <c r="M2344" s="36">
        <f t="shared" si="437"/>
        <v>1322.0142926489298</v>
      </c>
      <c r="N2344" s="36">
        <f t="shared" si="438"/>
        <v>8.1080300070464878E-2</v>
      </c>
      <c r="O2344" s="36">
        <f t="shared" si="439"/>
        <v>1747721.7899680501</v>
      </c>
      <c r="P2344" s="35">
        <f t="shared" si="442"/>
        <v>1747721.7899680501</v>
      </c>
    </row>
    <row r="2345" spans="1:16" x14ac:dyDescent="0.4">
      <c r="A2345" s="1">
        <v>2344</v>
      </c>
      <c r="B2345" s="21">
        <v>42157</v>
      </c>
      <c r="C2345" s="43">
        <v>4</v>
      </c>
      <c r="D2345" s="23">
        <v>16975</v>
      </c>
      <c r="E2345" s="25">
        <f t="shared" si="443"/>
        <v>15518.25</v>
      </c>
      <c r="F2345" s="25">
        <f t="shared" si="444"/>
        <v>15554.375</v>
      </c>
      <c r="G2345" s="25">
        <f t="shared" si="433"/>
        <v>1.0913328243661349</v>
      </c>
      <c r="H2345" s="25">
        <f t="shared" si="440"/>
        <v>1.0020806698719684</v>
      </c>
      <c r="I2345" s="4">
        <f t="shared" si="434"/>
        <v>16939.753964287949</v>
      </c>
      <c r="J2345" s="25">
        <f t="shared" si="441"/>
        <v>14930.158801131072</v>
      </c>
      <c r="K2345" s="15">
        <f t="shared" si="435"/>
        <v>14961.223532732291</v>
      </c>
      <c r="L2345" s="36">
        <f t="shared" si="436"/>
        <v>2013.7764672677094</v>
      </c>
      <c r="M2345" s="36">
        <f t="shared" si="437"/>
        <v>2013.7764672677094</v>
      </c>
      <c r="N2345" s="36">
        <f t="shared" si="438"/>
        <v>0.11863189792446005</v>
      </c>
      <c r="O2345" s="36">
        <f t="shared" si="439"/>
        <v>4055295.660121216</v>
      </c>
      <c r="P2345" s="35">
        <f t="shared" si="442"/>
        <v>4055295.660121216</v>
      </c>
    </row>
    <row r="2346" spans="1:16" x14ac:dyDescent="0.4">
      <c r="A2346" s="1">
        <v>2345</v>
      </c>
      <c r="B2346" s="21">
        <v>42158</v>
      </c>
      <c r="C2346" s="43">
        <v>1</v>
      </c>
      <c r="D2346" s="23">
        <v>15828</v>
      </c>
      <c r="E2346" s="25">
        <f t="shared" si="443"/>
        <v>15590.5</v>
      </c>
      <c r="F2346" s="25">
        <f t="shared" si="444"/>
        <v>15850.125</v>
      </c>
      <c r="G2346" s="25">
        <f t="shared" si="433"/>
        <v>0.99860411195495302</v>
      </c>
      <c r="H2346" s="25">
        <f t="shared" si="440"/>
        <v>0.99569607902686397</v>
      </c>
      <c r="I2346" s="4">
        <f t="shared" si="434"/>
        <v>15896.416922189124</v>
      </c>
      <c r="J2346" s="25">
        <f t="shared" si="441"/>
        <v>14930.328239015133</v>
      </c>
      <c r="K2346" s="15">
        <f t="shared" si="435"/>
        <v>14866.069286171431</v>
      </c>
      <c r="L2346" s="36">
        <f t="shared" si="436"/>
        <v>961.93071382856942</v>
      </c>
      <c r="M2346" s="36">
        <f t="shared" si="437"/>
        <v>961.93071382856942</v>
      </c>
      <c r="N2346" s="36">
        <f t="shared" si="438"/>
        <v>6.0773990006859326E-2</v>
      </c>
      <c r="O2346" s="36">
        <f t="shared" si="439"/>
        <v>925310.69820674113</v>
      </c>
      <c r="P2346" s="35">
        <f t="shared" si="442"/>
        <v>925310.69820674113</v>
      </c>
    </row>
    <row r="2347" spans="1:16" x14ac:dyDescent="0.4">
      <c r="A2347" s="1">
        <v>2346</v>
      </c>
      <c r="B2347" s="21">
        <v>42159</v>
      </c>
      <c r="C2347" s="43">
        <v>2</v>
      </c>
      <c r="D2347" s="23">
        <v>13254</v>
      </c>
      <c r="E2347" s="25">
        <f t="shared" si="443"/>
        <v>16109.75</v>
      </c>
      <c r="F2347" s="25">
        <f t="shared" si="444"/>
        <v>15735.375</v>
      </c>
      <c r="G2347" s="25">
        <f t="shared" si="433"/>
        <v>0.84230595076380443</v>
      </c>
      <c r="H2347" s="25">
        <f t="shared" si="440"/>
        <v>0.99867359391021715</v>
      </c>
      <c r="I2347" s="4">
        <f t="shared" si="434"/>
        <v>13271.603535751005</v>
      </c>
      <c r="J2347" s="25">
        <f t="shared" si="441"/>
        <v>14930.497676899193</v>
      </c>
      <c r="K2347" s="15">
        <f t="shared" si="435"/>
        <v>14910.693773857065</v>
      </c>
      <c r="L2347" s="36">
        <f t="shared" si="436"/>
        <v>-1656.693773857065</v>
      </c>
      <c r="M2347" s="36">
        <f t="shared" si="437"/>
        <v>1656.693773857065</v>
      </c>
      <c r="N2347" s="36">
        <f t="shared" si="438"/>
        <v>0.12499575779817904</v>
      </c>
      <c r="O2347" s="36">
        <f t="shared" si="439"/>
        <v>2744634.2603367642</v>
      </c>
      <c r="P2347" s="35">
        <f t="shared" si="442"/>
        <v>2744634.2603367642</v>
      </c>
    </row>
    <row r="2348" spans="1:16" x14ac:dyDescent="0.4">
      <c r="A2348" s="1">
        <v>2347</v>
      </c>
      <c r="B2348" s="21">
        <v>42160</v>
      </c>
      <c r="C2348" s="43">
        <v>3</v>
      </c>
      <c r="D2348" s="23">
        <v>18382</v>
      </c>
      <c r="E2348" s="25">
        <f t="shared" si="443"/>
        <v>15361</v>
      </c>
      <c r="F2348" s="25">
        <f t="shared" si="444"/>
        <v>14856.125</v>
      </c>
      <c r="G2348" s="25">
        <f t="shared" si="433"/>
        <v>1.2373347693291488</v>
      </c>
      <c r="H2348" s="25">
        <f t="shared" si="440"/>
        <v>1.0035496571909501</v>
      </c>
      <c r="I2348" s="4">
        <f t="shared" si="434"/>
        <v>18316.980996688606</v>
      </c>
      <c r="J2348" s="25">
        <f t="shared" si="441"/>
        <v>14930.667114783253</v>
      </c>
      <c r="K2348" s="15">
        <f t="shared" si="435"/>
        <v>14983.665864672927</v>
      </c>
      <c r="L2348" s="36">
        <f t="shared" si="436"/>
        <v>3398.3341353270735</v>
      </c>
      <c r="M2348" s="36">
        <f t="shared" si="437"/>
        <v>3398.3341353270735</v>
      </c>
      <c r="N2348" s="36">
        <f t="shared" si="438"/>
        <v>0.18487292652198201</v>
      </c>
      <c r="O2348" s="36">
        <f t="shared" si="439"/>
        <v>11548674.895329207</v>
      </c>
      <c r="P2348" s="35">
        <f t="shared" si="442"/>
        <v>11548674.895329207</v>
      </c>
    </row>
    <row r="2349" spans="1:16" x14ac:dyDescent="0.4">
      <c r="A2349" s="1">
        <v>2348</v>
      </c>
      <c r="B2349" s="21">
        <v>42161</v>
      </c>
      <c r="C2349" s="43">
        <v>4</v>
      </c>
      <c r="D2349" s="23">
        <v>13980</v>
      </c>
      <c r="E2349" s="25">
        <f t="shared" si="443"/>
        <v>14351.25</v>
      </c>
      <c r="F2349" s="25">
        <f t="shared" si="444"/>
        <v>14622.125</v>
      </c>
      <c r="G2349" s="25">
        <f t="shared" ref="G2349:G2412" si="445">D2349/F2349</f>
        <v>0.95608538430631662</v>
      </c>
      <c r="H2349" s="25">
        <f t="shared" si="440"/>
        <v>1.0020806698719684</v>
      </c>
      <c r="I2349" s="4">
        <f t="shared" ref="I2349:I2412" si="446">D2349/H2349</f>
        <v>13950.972631560855</v>
      </c>
      <c r="J2349" s="25">
        <f t="shared" si="441"/>
        <v>14930.836552667313</v>
      </c>
      <c r="K2349" s="15">
        <f t="shared" ref="K2349:K2412" si="447">H2349*J2349</f>
        <v>14961.902694445733</v>
      </c>
      <c r="L2349" s="36">
        <f t="shared" ref="L2349:L2412" si="448">D2349-K2349</f>
        <v>-981.90269444573278</v>
      </c>
      <c r="M2349" s="36">
        <f t="shared" ref="M2349:M2412" si="449">ABS(L2349)</f>
        <v>981.90269444573278</v>
      </c>
      <c r="N2349" s="36">
        <f t="shared" ref="N2349:N2412" si="450">M2349/D2349</f>
        <v>7.0236244237892181E-2</v>
      </c>
      <c r="O2349" s="36">
        <f t="shared" ref="O2349:O2412" si="451">L2349^2</f>
        <v>964132.90135979012</v>
      </c>
      <c r="P2349" s="35">
        <f t="shared" si="442"/>
        <v>964132.90135979012</v>
      </c>
    </row>
    <row r="2350" spans="1:16" x14ac:dyDescent="0.4">
      <c r="A2350" s="1">
        <v>2349</v>
      </c>
      <c r="B2350" s="21">
        <v>42162</v>
      </c>
      <c r="C2350" s="43">
        <v>1</v>
      </c>
      <c r="D2350" s="23">
        <v>11789</v>
      </c>
      <c r="E2350" s="25">
        <f t="shared" si="443"/>
        <v>14893</v>
      </c>
      <c r="F2350" s="25">
        <f t="shared" si="444"/>
        <v>14886.5</v>
      </c>
      <c r="G2350" s="25">
        <f t="shared" si="445"/>
        <v>0.79192557014744902</v>
      </c>
      <c r="H2350" s="25">
        <f t="shared" si="440"/>
        <v>0.99569607902686397</v>
      </c>
      <c r="I2350" s="4">
        <f t="shared" si="446"/>
        <v>11839.958244610032</v>
      </c>
      <c r="J2350" s="25">
        <f t="shared" si="441"/>
        <v>14931.005990551374</v>
      </c>
      <c r="K2350" s="15">
        <f t="shared" si="447"/>
        <v>14866.74412071862</v>
      </c>
      <c r="L2350" s="36">
        <f t="shared" si="448"/>
        <v>-3077.7441207186203</v>
      </c>
      <c r="M2350" s="36">
        <f t="shared" si="449"/>
        <v>3077.7441207186203</v>
      </c>
      <c r="N2350" s="36">
        <f t="shared" si="450"/>
        <v>0.2610691424818577</v>
      </c>
      <c r="O2350" s="36">
        <f t="shared" si="451"/>
        <v>9472508.8726180326</v>
      </c>
      <c r="P2350" s="35">
        <f t="shared" si="442"/>
        <v>9472508.8726180326</v>
      </c>
    </row>
    <row r="2351" spans="1:16" x14ac:dyDescent="0.4">
      <c r="A2351" s="1">
        <v>2350</v>
      </c>
      <c r="B2351" s="21">
        <v>42163</v>
      </c>
      <c r="C2351" s="43">
        <v>2</v>
      </c>
      <c r="D2351" s="23">
        <v>15421</v>
      </c>
      <c r="E2351" s="25">
        <f t="shared" si="443"/>
        <v>14880</v>
      </c>
      <c r="F2351" s="25">
        <f t="shared" si="444"/>
        <v>14701.375</v>
      </c>
      <c r="G2351" s="25">
        <f t="shared" si="445"/>
        <v>1.0489495030226765</v>
      </c>
      <c r="H2351" s="25">
        <f t="shared" si="440"/>
        <v>0.99867359391021715</v>
      </c>
      <c r="I2351" s="4">
        <f t="shared" si="446"/>
        <v>15441.481675329427</v>
      </c>
      <c r="J2351" s="25">
        <f t="shared" si="441"/>
        <v>14931.175428435434</v>
      </c>
      <c r="K2351" s="15">
        <f t="shared" si="447"/>
        <v>14911.370626419541</v>
      </c>
      <c r="L2351" s="36">
        <f t="shared" si="448"/>
        <v>509.62937358045929</v>
      </c>
      <c r="M2351" s="36">
        <f t="shared" si="449"/>
        <v>509.62937358045929</v>
      </c>
      <c r="N2351" s="36">
        <f t="shared" si="450"/>
        <v>3.3047751350785248E-2</v>
      </c>
      <c r="O2351" s="36">
        <f t="shared" si="451"/>
        <v>259722.09841601134</v>
      </c>
      <c r="P2351" s="35">
        <f t="shared" si="442"/>
        <v>259722.09841601134</v>
      </c>
    </row>
    <row r="2352" spans="1:16" x14ac:dyDescent="0.4">
      <c r="A2352" s="1">
        <v>2351</v>
      </c>
      <c r="B2352" s="21">
        <v>42164</v>
      </c>
      <c r="C2352" s="43">
        <v>3</v>
      </c>
      <c r="D2352" s="23">
        <v>18330</v>
      </c>
      <c r="E2352" s="25">
        <f t="shared" si="443"/>
        <v>14522.75</v>
      </c>
      <c r="F2352" s="25">
        <f t="shared" si="444"/>
        <v>14394</v>
      </c>
      <c r="G2352" s="25">
        <f t="shared" si="445"/>
        <v>1.2734472696957067</v>
      </c>
      <c r="H2352" s="25">
        <f t="shared" si="440"/>
        <v>1.0035496571909501</v>
      </c>
      <c r="I2352" s="4">
        <f t="shared" si="446"/>
        <v>18265.164925976616</v>
      </c>
      <c r="J2352" s="25">
        <f t="shared" si="441"/>
        <v>14931.344866319492</v>
      </c>
      <c r="K2352" s="15">
        <f t="shared" si="447"/>
        <v>14984.346021994779</v>
      </c>
      <c r="L2352" s="36">
        <f t="shared" si="448"/>
        <v>3345.6539780052208</v>
      </c>
      <c r="M2352" s="36">
        <f t="shared" si="449"/>
        <v>3345.6539780052208</v>
      </c>
      <c r="N2352" s="36">
        <f t="shared" si="450"/>
        <v>0.18252340305538575</v>
      </c>
      <c r="O2352" s="36">
        <f t="shared" si="451"/>
        <v>11193400.540542159</v>
      </c>
      <c r="P2352" s="35">
        <f t="shared" si="442"/>
        <v>11193400.540542159</v>
      </c>
    </row>
    <row r="2353" spans="1:16" x14ac:dyDescent="0.4">
      <c r="A2353" s="1">
        <v>2352</v>
      </c>
      <c r="B2353" s="21">
        <v>42165</v>
      </c>
      <c r="C2353" s="43">
        <v>4</v>
      </c>
      <c r="D2353" s="23">
        <v>12551</v>
      </c>
      <c r="E2353" s="25">
        <f t="shared" si="443"/>
        <v>14265.25</v>
      </c>
      <c r="F2353" s="25">
        <f t="shared" si="444"/>
        <v>14319.875</v>
      </c>
      <c r="G2353" s="25">
        <f t="shared" si="445"/>
        <v>0.87647413123368745</v>
      </c>
      <c r="H2353" s="25">
        <f t="shared" si="440"/>
        <v>1.0020806698719684</v>
      </c>
      <c r="I2353" s="4">
        <f t="shared" si="446"/>
        <v>12524.939735244656</v>
      </c>
      <c r="J2353" s="25">
        <f t="shared" si="441"/>
        <v>14931.514304203552</v>
      </c>
      <c r="K2353" s="15">
        <f t="shared" si="447"/>
        <v>14962.581856159175</v>
      </c>
      <c r="L2353" s="36">
        <f t="shared" si="448"/>
        <v>-2411.581856159175</v>
      </c>
      <c r="M2353" s="36">
        <f t="shared" si="449"/>
        <v>2411.581856159175</v>
      </c>
      <c r="N2353" s="36">
        <f t="shared" si="450"/>
        <v>0.1921426066575711</v>
      </c>
      <c r="O2353" s="36">
        <f t="shared" si="451"/>
        <v>5815727.0489561316</v>
      </c>
      <c r="P2353" s="35">
        <f t="shared" si="442"/>
        <v>5815727.0489561316</v>
      </c>
    </row>
    <row r="2354" spans="1:16" x14ac:dyDescent="0.4">
      <c r="A2354" s="1">
        <v>2353</v>
      </c>
      <c r="B2354" s="21">
        <v>42166</v>
      </c>
      <c r="C2354" s="43">
        <v>1</v>
      </c>
      <c r="D2354" s="23">
        <v>10759</v>
      </c>
      <c r="E2354" s="25">
        <f t="shared" si="443"/>
        <v>14374.5</v>
      </c>
      <c r="F2354" s="25">
        <f t="shared" si="444"/>
        <v>13839.5</v>
      </c>
      <c r="G2354" s="25">
        <f t="shared" si="445"/>
        <v>0.77741247877452224</v>
      </c>
      <c r="H2354" s="25">
        <f t="shared" si="440"/>
        <v>0.99569607902686397</v>
      </c>
      <c r="I2354" s="4">
        <f t="shared" si="446"/>
        <v>10805.506044088501</v>
      </c>
      <c r="J2354" s="25">
        <f t="shared" si="441"/>
        <v>14931.683742087613</v>
      </c>
      <c r="K2354" s="15">
        <f t="shared" si="447"/>
        <v>14867.418955265808</v>
      </c>
      <c r="L2354" s="36">
        <f t="shared" si="448"/>
        <v>-4108.4189552658081</v>
      </c>
      <c r="M2354" s="36">
        <f t="shared" si="449"/>
        <v>4108.4189552658081</v>
      </c>
      <c r="N2354" s="36">
        <f t="shared" si="450"/>
        <v>0.38185881171724212</v>
      </c>
      <c r="O2354" s="36">
        <f t="shared" si="451"/>
        <v>16879106.311987393</v>
      </c>
      <c r="P2354" s="35">
        <f t="shared" si="442"/>
        <v>16879106.311987393</v>
      </c>
    </row>
    <row r="2355" spans="1:16" x14ac:dyDescent="0.4">
      <c r="A2355" s="1">
        <v>2354</v>
      </c>
      <c r="B2355" s="21">
        <v>42167</v>
      </c>
      <c r="C2355" s="43">
        <v>2</v>
      </c>
      <c r="D2355" s="23">
        <v>15858</v>
      </c>
      <c r="E2355" s="25">
        <f t="shared" si="443"/>
        <v>13304.5</v>
      </c>
      <c r="F2355" s="25">
        <f t="shared" si="444"/>
        <v>13321.875</v>
      </c>
      <c r="G2355" s="25">
        <f t="shared" si="445"/>
        <v>1.1903729767769176</v>
      </c>
      <c r="H2355" s="25">
        <f t="shared" si="440"/>
        <v>0.99867359391021715</v>
      </c>
      <c r="I2355" s="4">
        <f t="shared" si="446"/>
        <v>15879.062084649118</v>
      </c>
      <c r="J2355" s="25">
        <f t="shared" si="441"/>
        <v>14931.853179971673</v>
      </c>
      <c r="K2355" s="15">
        <f t="shared" si="447"/>
        <v>14912.047478982015</v>
      </c>
      <c r="L2355" s="36">
        <f t="shared" si="448"/>
        <v>945.95252101798542</v>
      </c>
      <c r="M2355" s="36">
        <f t="shared" si="449"/>
        <v>945.95252101798542</v>
      </c>
      <c r="N2355" s="36">
        <f t="shared" si="450"/>
        <v>5.9651439085507969E-2</v>
      </c>
      <c r="O2355" s="36">
        <f t="shared" si="451"/>
        <v>894826.17202028213</v>
      </c>
      <c r="P2355" s="35">
        <f t="shared" si="442"/>
        <v>894826.17202028213</v>
      </c>
    </row>
    <row r="2356" spans="1:16" x14ac:dyDescent="0.4">
      <c r="A2356" s="1">
        <v>2355</v>
      </c>
      <c r="B2356" s="21">
        <v>42168</v>
      </c>
      <c r="C2356" s="43">
        <v>3</v>
      </c>
      <c r="D2356" s="23">
        <v>14050</v>
      </c>
      <c r="E2356" s="25">
        <f t="shared" si="443"/>
        <v>13339.25</v>
      </c>
      <c r="F2356" s="25">
        <f t="shared" si="444"/>
        <v>13949.75</v>
      </c>
      <c r="G2356" s="25">
        <f t="shared" si="445"/>
        <v>1.0071865087187943</v>
      </c>
      <c r="H2356" s="25">
        <f t="shared" si="440"/>
        <v>1.0035496571909501</v>
      </c>
      <c r="I2356" s="4">
        <f t="shared" si="446"/>
        <v>14000.303721220484</v>
      </c>
      <c r="J2356" s="25">
        <f t="shared" si="441"/>
        <v>14932.022617855733</v>
      </c>
      <c r="K2356" s="15">
        <f t="shared" si="447"/>
        <v>14985.026179316636</v>
      </c>
      <c r="L2356" s="36">
        <f t="shared" si="448"/>
        <v>-935.02617931663553</v>
      </c>
      <c r="M2356" s="36">
        <f t="shared" si="449"/>
        <v>935.02617931663553</v>
      </c>
      <c r="N2356" s="36">
        <f t="shared" si="450"/>
        <v>6.6549906001184017E-2</v>
      </c>
      <c r="O2356" s="36">
        <f t="shared" si="451"/>
        <v>874273.95600746502</v>
      </c>
      <c r="P2356" s="35">
        <f t="shared" si="442"/>
        <v>874273.95600746502</v>
      </c>
    </row>
    <row r="2357" spans="1:16" x14ac:dyDescent="0.4">
      <c r="A2357" s="1">
        <v>2356</v>
      </c>
      <c r="B2357" s="21">
        <v>42169</v>
      </c>
      <c r="C2357" s="43">
        <v>4</v>
      </c>
      <c r="D2357" s="23">
        <v>12690</v>
      </c>
      <c r="E2357" s="25">
        <f t="shared" si="443"/>
        <v>14560.25</v>
      </c>
      <c r="F2357" s="25">
        <f t="shared" si="444"/>
        <v>14570</v>
      </c>
      <c r="G2357" s="25">
        <f t="shared" si="445"/>
        <v>0.87096774193548387</v>
      </c>
      <c r="H2357" s="25">
        <f t="shared" si="440"/>
        <v>1.0020806698719684</v>
      </c>
      <c r="I2357" s="4">
        <f t="shared" si="446"/>
        <v>12663.651122640003</v>
      </c>
      <c r="J2357" s="25">
        <f t="shared" si="441"/>
        <v>14932.192055739793</v>
      </c>
      <c r="K2357" s="15">
        <f t="shared" si="447"/>
        <v>14963.261017872617</v>
      </c>
      <c r="L2357" s="36">
        <f t="shared" si="448"/>
        <v>-2273.2610178726172</v>
      </c>
      <c r="M2357" s="36">
        <f t="shared" si="449"/>
        <v>2273.2610178726172</v>
      </c>
      <c r="N2357" s="36">
        <f t="shared" si="450"/>
        <v>0.17913798407191625</v>
      </c>
      <c r="O2357" s="36">
        <f t="shared" si="451"/>
        <v>5167715.6553792479</v>
      </c>
      <c r="P2357" s="35">
        <f t="shared" si="442"/>
        <v>5167715.6553792479</v>
      </c>
    </row>
    <row r="2358" spans="1:16" x14ac:dyDescent="0.4">
      <c r="A2358" s="1">
        <v>2357</v>
      </c>
      <c r="B2358" s="21">
        <v>42170</v>
      </c>
      <c r="C2358" s="43">
        <v>1</v>
      </c>
      <c r="D2358" s="23">
        <v>15643</v>
      </c>
      <c r="E2358" s="25">
        <f t="shared" si="443"/>
        <v>14579.75</v>
      </c>
      <c r="F2358" s="25">
        <f t="shared" si="444"/>
        <v>14783.875</v>
      </c>
      <c r="G2358" s="25">
        <f t="shared" si="445"/>
        <v>1.0581123014094749</v>
      </c>
      <c r="H2358" s="25">
        <f t="shared" si="440"/>
        <v>0.99569607902686397</v>
      </c>
      <c r="I2358" s="4">
        <f t="shared" si="446"/>
        <v>15710.61725510516</v>
      </c>
      <c r="J2358" s="25">
        <f t="shared" si="441"/>
        <v>14932.361493623854</v>
      </c>
      <c r="K2358" s="15">
        <f t="shared" si="447"/>
        <v>14868.093789812998</v>
      </c>
      <c r="L2358" s="36">
        <f t="shared" si="448"/>
        <v>774.90621018700222</v>
      </c>
      <c r="M2358" s="36">
        <f t="shared" si="449"/>
        <v>774.90621018700222</v>
      </c>
      <c r="N2358" s="36">
        <f t="shared" si="450"/>
        <v>4.9536930907562629E-2</v>
      </c>
      <c r="O2358" s="36">
        <f t="shared" si="451"/>
        <v>600479.63458638242</v>
      </c>
      <c r="P2358" s="35">
        <f t="shared" si="442"/>
        <v>600479.63458638242</v>
      </c>
    </row>
    <row r="2359" spans="1:16" x14ac:dyDescent="0.4">
      <c r="A2359" s="1">
        <v>2358</v>
      </c>
      <c r="B2359" s="21">
        <v>42171</v>
      </c>
      <c r="C2359" s="43">
        <v>2</v>
      </c>
      <c r="D2359" s="23">
        <v>15936</v>
      </c>
      <c r="E2359" s="25">
        <f t="shared" si="443"/>
        <v>14988</v>
      </c>
      <c r="F2359" s="25">
        <f t="shared" si="444"/>
        <v>14972.125</v>
      </c>
      <c r="G2359" s="25">
        <f t="shared" si="445"/>
        <v>1.0643779690591684</v>
      </c>
      <c r="H2359" s="25">
        <f t="shared" si="440"/>
        <v>0.99867359391021715</v>
      </c>
      <c r="I2359" s="4">
        <f t="shared" si="446"/>
        <v>15957.165681735929</v>
      </c>
      <c r="J2359" s="25">
        <f t="shared" si="441"/>
        <v>14932.530931507914</v>
      </c>
      <c r="K2359" s="15">
        <f t="shared" si="447"/>
        <v>14912.72433154449</v>
      </c>
      <c r="L2359" s="36">
        <f t="shared" si="448"/>
        <v>1023.2756684555097</v>
      </c>
      <c r="M2359" s="36">
        <f t="shared" si="449"/>
        <v>1023.2756684555097</v>
      </c>
      <c r="N2359" s="36">
        <f t="shared" si="450"/>
        <v>6.4211575580792532E-2</v>
      </c>
      <c r="O2359" s="36">
        <f t="shared" si="451"/>
        <v>1047093.0936530703</v>
      </c>
      <c r="P2359" s="35">
        <f t="shared" si="442"/>
        <v>1047093.0936530703</v>
      </c>
    </row>
    <row r="2360" spans="1:16" x14ac:dyDescent="0.4">
      <c r="A2360" s="1">
        <v>2359</v>
      </c>
      <c r="B2360" s="21">
        <v>42172</v>
      </c>
      <c r="C2360" s="43">
        <v>3</v>
      </c>
      <c r="D2360" s="23">
        <v>15683</v>
      </c>
      <c r="E2360" s="25">
        <f t="shared" si="443"/>
        <v>14956.25</v>
      </c>
      <c r="F2360" s="25">
        <f t="shared" si="444"/>
        <v>14833.25</v>
      </c>
      <c r="G2360" s="25">
        <f t="shared" si="445"/>
        <v>1.0572868386901051</v>
      </c>
      <c r="H2360" s="25">
        <f t="shared" si="440"/>
        <v>1.0035496571909501</v>
      </c>
      <c r="I2360" s="4">
        <f t="shared" si="446"/>
        <v>15627.527634156644</v>
      </c>
      <c r="J2360" s="25">
        <f t="shared" si="441"/>
        <v>14932.700369391974</v>
      </c>
      <c r="K2360" s="15">
        <f t="shared" si="447"/>
        <v>14985.70633663849</v>
      </c>
      <c r="L2360" s="36">
        <f t="shared" si="448"/>
        <v>697.29366336150997</v>
      </c>
      <c r="M2360" s="36">
        <f t="shared" si="449"/>
        <v>697.29366336150997</v>
      </c>
      <c r="N2360" s="36">
        <f t="shared" si="450"/>
        <v>4.4461752430116047E-2</v>
      </c>
      <c r="O2360" s="36">
        <f t="shared" si="451"/>
        <v>486218.45296411478</v>
      </c>
      <c r="P2360" s="35">
        <f t="shared" si="442"/>
        <v>486218.45296411478</v>
      </c>
    </row>
    <row r="2361" spans="1:16" x14ac:dyDescent="0.4">
      <c r="A2361" s="1">
        <v>2360</v>
      </c>
      <c r="B2361" s="21">
        <v>42173</v>
      </c>
      <c r="C2361" s="43">
        <v>4</v>
      </c>
      <c r="D2361" s="23">
        <v>12563</v>
      </c>
      <c r="E2361" s="25">
        <f t="shared" si="443"/>
        <v>14710.25</v>
      </c>
      <c r="F2361" s="25">
        <f t="shared" si="444"/>
        <v>14469.75</v>
      </c>
      <c r="G2361" s="25">
        <f t="shared" si="445"/>
        <v>0.86822509027453831</v>
      </c>
      <c r="H2361" s="25">
        <f t="shared" si="440"/>
        <v>1.0020806698719684</v>
      </c>
      <c r="I2361" s="4">
        <f t="shared" si="446"/>
        <v>12536.914819048572</v>
      </c>
      <c r="J2361" s="25">
        <f t="shared" si="441"/>
        <v>14932.869807276034</v>
      </c>
      <c r="K2361" s="15">
        <f t="shared" si="447"/>
        <v>14963.940179586061</v>
      </c>
      <c r="L2361" s="36">
        <f t="shared" si="448"/>
        <v>-2400.9401795860613</v>
      </c>
      <c r="M2361" s="36">
        <f t="shared" si="449"/>
        <v>2400.9401795860613</v>
      </c>
      <c r="N2361" s="36">
        <f t="shared" si="450"/>
        <v>0.19111200983730489</v>
      </c>
      <c r="O2361" s="36">
        <f t="shared" si="451"/>
        <v>5764513.7459507482</v>
      </c>
      <c r="P2361" s="35">
        <f t="shared" si="442"/>
        <v>5764513.7459507482</v>
      </c>
    </row>
    <row r="2362" spans="1:16" x14ac:dyDescent="0.4">
      <c r="A2362" s="1">
        <v>2361</v>
      </c>
      <c r="B2362" s="21">
        <v>42174</v>
      </c>
      <c r="C2362" s="43">
        <v>1</v>
      </c>
      <c r="D2362" s="23">
        <v>14659</v>
      </c>
      <c r="E2362" s="25">
        <f t="shared" si="443"/>
        <v>14229.25</v>
      </c>
      <c r="F2362" s="25">
        <f t="shared" si="444"/>
        <v>13853.5</v>
      </c>
      <c r="G2362" s="25">
        <f t="shared" si="445"/>
        <v>1.0581441512975061</v>
      </c>
      <c r="H2362" s="25">
        <f t="shared" si="440"/>
        <v>0.99569607902686397</v>
      </c>
      <c r="I2362" s="4">
        <f t="shared" si="446"/>
        <v>14722.363890723425</v>
      </c>
      <c r="J2362" s="25">
        <f t="shared" si="441"/>
        <v>14933.039245160093</v>
      </c>
      <c r="K2362" s="15">
        <f t="shared" si="447"/>
        <v>14868.768624360186</v>
      </c>
      <c r="L2362" s="36">
        <f t="shared" si="448"/>
        <v>-209.76862436018564</v>
      </c>
      <c r="M2362" s="36">
        <f t="shared" si="449"/>
        <v>209.76862436018564</v>
      </c>
      <c r="N2362" s="36">
        <f t="shared" si="450"/>
        <v>1.4309886374253745E-2</v>
      </c>
      <c r="O2362" s="36">
        <f t="shared" si="451"/>
        <v>44002.875765964665</v>
      </c>
      <c r="P2362" s="35">
        <f t="shared" si="442"/>
        <v>44002.875765964665</v>
      </c>
    </row>
    <row r="2363" spans="1:16" x14ac:dyDescent="0.4">
      <c r="A2363" s="1">
        <v>2362</v>
      </c>
      <c r="B2363" s="21">
        <v>42175</v>
      </c>
      <c r="C2363" s="43">
        <v>2</v>
      </c>
      <c r="D2363" s="23">
        <v>14012</v>
      </c>
      <c r="E2363" s="25">
        <f t="shared" si="443"/>
        <v>13477.75</v>
      </c>
      <c r="F2363" s="25">
        <f t="shared" si="444"/>
        <v>13826.75</v>
      </c>
      <c r="G2363" s="25">
        <f t="shared" si="445"/>
        <v>1.0133979423942721</v>
      </c>
      <c r="H2363" s="25">
        <f t="shared" si="440"/>
        <v>0.99867359391021715</v>
      </c>
      <c r="I2363" s="4">
        <f t="shared" si="446"/>
        <v>14030.610286927951</v>
      </c>
      <c r="J2363" s="25">
        <f t="shared" si="441"/>
        <v>14933.208683044153</v>
      </c>
      <c r="K2363" s="15">
        <f t="shared" si="447"/>
        <v>14913.401184106966</v>
      </c>
      <c r="L2363" s="36">
        <f t="shared" si="448"/>
        <v>-901.40118410696596</v>
      </c>
      <c r="M2363" s="36">
        <f t="shared" si="449"/>
        <v>901.40118410696596</v>
      </c>
      <c r="N2363" s="36">
        <f t="shared" si="450"/>
        <v>6.4330658300525687E-2</v>
      </c>
      <c r="O2363" s="36">
        <f t="shared" si="451"/>
        <v>812524.09470944037</v>
      </c>
      <c r="P2363" s="35">
        <f t="shared" si="442"/>
        <v>812524.09470944037</v>
      </c>
    </row>
    <row r="2364" spans="1:16" x14ac:dyDescent="0.4">
      <c r="A2364" s="1">
        <v>2363</v>
      </c>
      <c r="B2364" s="21">
        <v>42176</v>
      </c>
      <c r="C2364" s="43">
        <v>3</v>
      </c>
      <c r="D2364" s="23">
        <v>12677</v>
      </c>
      <c r="E2364" s="25">
        <f t="shared" si="443"/>
        <v>14175.75</v>
      </c>
      <c r="F2364" s="25">
        <f t="shared" si="444"/>
        <v>14367.25</v>
      </c>
      <c r="G2364" s="25">
        <f t="shared" si="445"/>
        <v>0.88235396474621097</v>
      </c>
      <c r="H2364" s="25">
        <f t="shared" si="440"/>
        <v>1.0035496571909501</v>
      </c>
      <c r="I2364" s="4">
        <f t="shared" si="446"/>
        <v>12632.160161844276</v>
      </c>
      <c r="J2364" s="25">
        <f t="shared" si="441"/>
        <v>14933.378120928213</v>
      </c>
      <c r="K2364" s="15">
        <f t="shared" si="447"/>
        <v>14986.386493960343</v>
      </c>
      <c r="L2364" s="36">
        <f t="shared" si="448"/>
        <v>-2309.3864939603427</v>
      </c>
      <c r="M2364" s="36">
        <f t="shared" si="449"/>
        <v>2309.3864939603427</v>
      </c>
      <c r="N2364" s="36">
        <f t="shared" si="450"/>
        <v>0.18217137287689064</v>
      </c>
      <c r="O2364" s="36">
        <f t="shared" si="451"/>
        <v>5333265.9784864439</v>
      </c>
      <c r="P2364" s="35">
        <f t="shared" si="442"/>
        <v>5333265.9784864439</v>
      </c>
    </row>
    <row r="2365" spans="1:16" x14ac:dyDescent="0.4">
      <c r="A2365" s="1">
        <v>2364</v>
      </c>
      <c r="B2365" s="21">
        <v>42177</v>
      </c>
      <c r="C2365" s="43">
        <v>4</v>
      </c>
      <c r="D2365" s="23">
        <v>15355</v>
      </c>
      <c r="E2365" s="25">
        <f t="shared" si="443"/>
        <v>14558.75</v>
      </c>
      <c r="F2365" s="25">
        <f t="shared" si="444"/>
        <v>14827.75</v>
      </c>
      <c r="G2365" s="25">
        <f t="shared" si="445"/>
        <v>1.0355583281347474</v>
      </c>
      <c r="H2365" s="25">
        <f t="shared" si="440"/>
        <v>1.0020806698719684</v>
      </c>
      <c r="I2365" s="4">
        <f t="shared" si="446"/>
        <v>15323.117650759437</v>
      </c>
      <c r="J2365" s="25">
        <f t="shared" si="441"/>
        <v>14933.547558812274</v>
      </c>
      <c r="K2365" s="15">
        <f t="shared" si="447"/>
        <v>14964.619341299502</v>
      </c>
      <c r="L2365" s="36">
        <f t="shared" si="448"/>
        <v>390.38065870049832</v>
      </c>
      <c r="M2365" s="36">
        <f t="shared" si="449"/>
        <v>390.38065870049832</v>
      </c>
      <c r="N2365" s="36">
        <f t="shared" si="450"/>
        <v>2.5423683406089113E-2</v>
      </c>
      <c r="O2365" s="36">
        <f t="shared" si="451"/>
        <v>152397.05868743494</v>
      </c>
      <c r="P2365" s="35">
        <f t="shared" si="442"/>
        <v>152397.05868743494</v>
      </c>
    </row>
    <row r="2366" spans="1:16" x14ac:dyDescent="0.4">
      <c r="A2366" s="1">
        <v>2365</v>
      </c>
      <c r="B2366" s="21">
        <v>42178</v>
      </c>
      <c r="C2366" s="43">
        <v>1</v>
      </c>
      <c r="D2366" s="23">
        <v>16191</v>
      </c>
      <c r="E2366" s="25">
        <f t="shared" si="443"/>
        <v>15096.75</v>
      </c>
      <c r="F2366" s="25">
        <f t="shared" si="444"/>
        <v>15089.75</v>
      </c>
      <c r="G2366" s="25">
        <f t="shared" si="445"/>
        <v>1.0729800029821568</v>
      </c>
      <c r="H2366" s="25">
        <f t="shared" si="440"/>
        <v>0.99569607902686397</v>
      </c>
      <c r="I2366" s="4">
        <f t="shared" si="446"/>
        <v>16260.985998683605</v>
      </c>
      <c r="J2366" s="25">
        <f t="shared" si="441"/>
        <v>14933.716996696334</v>
      </c>
      <c r="K2366" s="15">
        <f t="shared" si="447"/>
        <v>14869.443458907375</v>
      </c>
      <c r="L2366" s="36">
        <f t="shared" si="448"/>
        <v>1321.5565410926247</v>
      </c>
      <c r="M2366" s="36">
        <f t="shared" si="449"/>
        <v>1321.5565410926247</v>
      </c>
      <c r="N2366" s="36">
        <f t="shared" si="450"/>
        <v>8.1622910326269199E-2</v>
      </c>
      <c r="O2366" s="36">
        <f t="shared" si="451"/>
        <v>1746511.6913047021</v>
      </c>
      <c r="P2366" s="35">
        <f t="shared" si="442"/>
        <v>1746511.6913047021</v>
      </c>
    </row>
    <row r="2367" spans="1:16" x14ac:dyDescent="0.4">
      <c r="A2367" s="1">
        <v>2366</v>
      </c>
      <c r="B2367" s="21">
        <v>42179</v>
      </c>
      <c r="C2367" s="43">
        <v>2</v>
      </c>
      <c r="D2367" s="23">
        <v>16164</v>
      </c>
      <c r="E2367" s="25">
        <f t="shared" si="443"/>
        <v>15082.75</v>
      </c>
      <c r="F2367" s="25">
        <f t="shared" si="444"/>
        <v>15194.375</v>
      </c>
      <c r="G2367" s="25">
        <f t="shared" si="445"/>
        <v>1.0638147340709967</v>
      </c>
      <c r="H2367" s="25">
        <f t="shared" si="440"/>
        <v>0.99867359391021715</v>
      </c>
      <c r="I2367" s="4">
        <f t="shared" si="446"/>
        <v>16185.468503989681</v>
      </c>
      <c r="J2367" s="25">
        <f t="shared" si="441"/>
        <v>14933.886434580394</v>
      </c>
      <c r="K2367" s="15">
        <f t="shared" si="447"/>
        <v>14914.078036669442</v>
      </c>
      <c r="L2367" s="36">
        <f t="shared" si="448"/>
        <v>1249.9219633305584</v>
      </c>
      <c r="M2367" s="36">
        <f t="shared" si="449"/>
        <v>1249.9219633305584</v>
      </c>
      <c r="N2367" s="36">
        <f t="shared" si="450"/>
        <v>7.7327515672516597E-2</v>
      </c>
      <c r="O2367" s="36">
        <f t="shared" si="451"/>
        <v>1562304.9144161176</v>
      </c>
      <c r="P2367" s="35">
        <f t="shared" si="442"/>
        <v>1562304.9144161176</v>
      </c>
    </row>
    <row r="2368" spans="1:16" x14ac:dyDescent="0.4">
      <c r="A2368" s="1">
        <v>2367</v>
      </c>
      <c r="B2368" s="21">
        <v>42180</v>
      </c>
      <c r="C2368" s="43">
        <v>3</v>
      </c>
      <c r="D2368" s="23">
        <v>12621</v>
      </c>
      <c r="E2368" s="25">
        <f t="shared" si="443"/>
        <v>15306</v>
      </c>
      <c r="F2368" s="25">
        <f t="shared" si="444"/>
        <v>15107.75</v>
      </c>
      <c r="G2368" s="25">
        <f t="shared" si="445"/>
        <v>0.83539905015637672</v>
      </c>
      <c r="H2368" s="25">
        <f t="shared" si="440"/>
        <v>1.0035496571909501</v>
      </c>
      <c r="I2368" s="4">
        <f t="shared" si="446"/>
        <v>12576.358239539055</v>
      </c>
      <c r="J2368" s="25">
        <f t="shared" si="441"/>
        <v>14934.055872464454</v>
      </c>
      <c r="K2368" s="15">
        <f t="shared" si="447"/>
        <v>14987.066651282199</v>
      </c>
      <c r="L2368" s="36">
        <f t="shared" si="448"/>
        <v>-2366.066651282199</v>
      </c>
      <c r="M2368" s="36">
        <f t="shared" si="449"/>
        <v>2366.066651282199</v>
      </c>
      <c r="N2368" s="36">
        <f t="shared" si="450"/>
        <v>0.18747061653452174</v>
      </c>
      <c r="O2368" s="36">
        <f t="shared" si="451"/>
        <v>5598271.3983097589</v>
      </c>
      <c r="P2368" s="35">
        <f t="shared" si="442"/>
        <v>5598271.3983097589</v>
      </c>
    </row>
    <row r="2369" spans="1:16" x14ac:dyDescent="0.4">
      <c r="A2369" s="1">
        <v>2368</v>
      </c>
      <c r="B2369" s="21">
        <v>42181</v>
      </c>
      <c r="C2369" s="43">
        <v>4</v>
      </c>
      <c r="D2369" s="23">
        <v>16248</v>
      </c>
      <c r="E2369" s="25">
        <f t="shared" si="443"/>
        <v>14909.5</v>
      </c>
      <c r="F2369" s="25">
        <f t="shared" si="444"/>
        <v>14533.375</v>
      </c>
      <c r="G2369" s="25">
        <f t="shared" si="445"/>
        <v>1.1179784461627116</v>
      </c>
      <c r="H2369" s="25">
        <f t="shared" si="440"/>
        <v>1.0020806698719684</v>
      </c>
      <c r="I2369" s="4">
        <f t="shared" si="446"/>
        <v>16214.263470500771</v>
      </c>
      <c r="J2369" s="25">
        <f t="shared" si="441"/>
        <v>14934.225310348515</v>
      </c>
      <c r="K2369" s="15">
        <f t="shared" si="447"/>
        <v>14965.298503012946</v>
      </c>
      <c r="L2369" s="36">
        <f t="shared" si="448"/>
        <v>1282.7014969870543</v>
      </c>
      <c r="M2369" s="36">
        <f t="shared" si="449"/>
        <v>1282.7014969870543</v>
      </c>
      <c r="N2369" s="36">
        <f t="shared" si="450"/>
        <v>7.894519306911954E-2</v>
      </c>
      <c r="O2369" s="36">
        <f t="shared" si="451"/>
        <v>1645323.13037283</v>
      </c>
      <c r="P2369" s="35">
        <f t="shared" si="442"/>
        <v>1645323.13037283</v>
      </c>
    </row>
    <row r="2370" spans="1:16" x14ac:dyDescent="0.4">
      <c r="A2370" s="1">
        <v>2369</v>
      </c>
      <c r="B2370" s="21">
        <v>42182</v>
      </c>
      <c r="C2370" s="43">
        <v>1</v>
      </c>
      <c r="D2370" s="23">
        <v>14605</v>
      </c>
      <c r="E2370" s="25">
        <f t="shared" si="443"/>
        <v>14157.25</v>
      </c>
      <c r="F2370" s="25">
        <f t="shared" si="444"/>
        <v>14622.25</v>
      </c>
      <c r="G2370" s="25">
        <f t="shared" si="445"/>
        <v>0.99882029099488789</v>
      </c>
      <c r="H2370" s="25">
        <f t="shared" ref="H2370:H2433" si="452">VLOOKUP(C2370,$Q$38:$S$42,3,FALSE)</f>
        <v>0.99569607902686397</v>
      </c>
      <c r="I2370" s="4">
        <f t="shared" si="446"/>
        <v>14668.130474385403</v>
      </c>
      <c r="J2370" s="25">
        <f t="shared" si="441"/>
        <v>14934.394748232575</v>
      </c>
      <c r="K2370" s="15">
        <f t="shared" si="447"/>
        <v>14870.118293454563</v>
      </c>
      <c r="L2370" s="36">
        <f t="shared" si="448"/>
        <v>-265.11829345456317</v>
      </c>
      <c r="M2370" s="36">
        <f t="shared" si="449"/>
        <v>265.11829345456317</v>
      </c>
      <c r="N2370" s="36">
        <f t="shared" si="450"/>
        <v>1.8152570589151876E-2</v>
      </c>
      <c r="O2370" s="36">
        <f t="shared" si="451"/>
        <v>70287.709524259873</v>
      </c>
      <c r="P2370" s="35">
        <f t="shared" si="442"/>
        <v>70287.709524259873</v>
      </c>
    </row>
    <row r="2371" spans="1:16" x14ac:dyDescent="0.4">
      <c r="A2371" s="1">
        <v>2370</v>
      </c>
      <c r="B2371" s="21">
        <v>42183</v>
      </c>
      <c r="C2371" s="43">
        <v>2</v>
      </c>
      <c r="D2371" s="23">
        <v>13155</v>
      </c>
      <c r="E2371" s="25">
        <f t="shared" si="443"/>
        <v>15087.25</v>
      </c>
      <c r="F2371" s="25">
        <f t="shared" si="444"/>
        <v>15136.625</v>
      </c>
      <c r="G2371" s="25">
        <f t="shared" si="445"/>
        <v>0.86908409239179807</v>
      </c>
      <c r="H2371" s="25">
        <f t="shared" si="452"/>
        <v>0.99867359391021715</v>
      </c>
      <c r="I2371" s="4">
        <f t="shared" si="446"/>
        <v>13172.472047140822</v>
      </c>
      <c r="J2371" s="25">
        <f t="shared" ref="J2371:J2434" si="453">INTERCEPT($I$2:$I$3896,$A$2:$A$3896)+SLOPE($I$2:$I$3896,$A$2:$A$3896)*A2371</f>
        <v>14934.564186116633</v>
      </c>
      <c r="K2371" s="15">
        <f t="shared" si="447"/>
        <v>14914.754889231916</v>
      </c>
      <c r="L2371" s="36">
        <f t="shared" si="448"/>
        <v>-1759.7548892319155</v>
      </c>
      <c r="M2371" s="36">
        <f t="shared" si="449"/>
        <v>1759.7548892319155</v>
      </c>
      <c r="N2371" s="36">
        <f t="shared" si="450"/>
        <v>0.13377080115788031</v>
      </c>
      <c r="O2371" s="36">
        <f t="shared" si="451"/>
        <v>3096737.2701756312</v>
      </c>
      <c r="P2371" s="35">
        <f t="shared" ref="P2371:P2434" si="454">(D2371-K2371)^2</f>
        <v>3096737.2701756312</v>
      </c>
    </row>
    <row r="2372" spans="1:16" x14ac:dyDescent="0.4">
      <c r="A2372" s="1">
        <v>2371</v>
      </c>
      <c r="B2372" s="21">
        <v>42184</v>
      </c>
      <c r="C2372" s="43">
        <v>3</v>
      </c>
      <c r="D2372" s="23">
        <v>16341</v>
      </c>
      <c r="E2372" s="25">
        <f t="shared" si="443"/>
        <v>15186</v>
      </c>
      <c r="F2372" s="25">
        <f t="shared" si="444"/>
        <v>15357.625</v>
      </c>
      <c r="G2372" s="25">
        <f t="shared" si="445"/>
        <v>1.0640317106323407</v>
      </c>
      <c r="H2372" s="25">
        <f t="shared" si="452"/>
        <v>1.0035496571909501</v>
      </c>
      <c r="I2372" s="4">
        <f t="shared" si="446"/>
        <v>16283.200221242983</v>
      </c>
      <c r="J2372" s="25">
        <f t="shared" si="453"/>
        <v>14934.733624000693</v>
      </c>
      <c r="K2372" s="15">
        <f t="shared" si="447"/>
        <v>14987.746808604052</v>
      </c>
      <c r="L2372" s="36">
        <f t="shared" si="448"/>
        <v>1353.2531913959483</v>
      </c>
      <c r="M2372" s="36">
        <f t="shared" si="449"/>
        <v>1353.2531913959483</v>
      </c>
      <c r="N2372" s="36">
        <f t="shared" si="450"/>
        <v>8.2813364628599742E-2</v>
      </c>
      <c r="O2372" s="36">
        <f t="shared" si="451"/>
        <v>1831294.2000233191</v>
      </c>
      <c r="P2372" s="35">
        <f t="shared" si="454"/>
        <v>1831294.2000233191</v>
      </c>
    </row>
    <row r="2373" spans="1:16" x14ac:dyDescent="0.4">
      <c r="A2373" s="1">
        <v>2372</v>
      </c>
      <c r="B2373" s="21">
        <v>42185</v>
      </c>
      <c r="C2373" s="43">
        <v>4</v>
      </c>
      <c r="D2373" s="23">
        <v>16643</v>
      </c>
      <c r="E2373" s="25">
        <f t="shared" ref="E2373:E2436" si="455">AVERAGE(D2371:D2374)</f>
        <v>15529.25</v>
      </c>
      <c r="F2373" s="25">
        <f t="shared" ref="F2373:F2436" si="456">AVERAGE(E2373:E2374)</f>
        <v>15677.5</v>
      </c>
      <c r="G2373" s="25">
        <f t="shared" si="445"/>
        <v>1.0615850741508532</v>
      </c>
      <c r="H2373" s="25">
        <f t="shared" si="452"/>
        <v>1.0020806698719684</v>
      </c>
      <c r="I2373" s="4">
        <f t="shared" si="446"/>
        <v>16608.443312379637</v>
      </c>
      <c r="J2373" s="25">
        <f t="shared" si="453"/>
        <v>14934.903061884754</v>
      </c>
      <c r="K2373" s="15">
        <f t="shared" si="447"/>
        <v>14965.977664726386</v>
      </c>
      <c r="L2373" s="36">
        <f t="shared" si="448"/>
        <v>1677.0223352736139</v>
      </c>
      <c r="M2373" s="36">
        <f t="shared" si="449"/>
        <v>1677.0223352736139</v>
      </c>
      <c r="N2373" s="36">
        <f t="shared" si="450"/>
        <v>0.10076442560076992</v>
      </c>
      <c r="O2373" s="36">
        <f t="shared" si="451"/>
        <v>2812403.9130065655</v>
      </c>
      <c r="P2373" s="35">
        <f t="shared" si="454"/>
        <v>2812403.9130065655</v>
      </c>
    </row>
    <row r="2374" spans="1:16" x14ac:dyDescent="0.4">
      <c r="A2374" s="1">
        <v>2373</v>
      </c>
      <c r="B2374" s="21">
        <v>42186</v>
      </c>
      <c r="C2374" s="43">
        <v>1</v>
      </c>
      <c r="D2374" s="23">
        <v>15978</v>
      </c>
      <c r="E2374" s="25">
        <f t="shared" si="455"/>
        <v>15825.75</v>
      </c>
      <c r="F2374" s="25">
        <f t="shared" si="456"/>
        <v>16177.375</v>
      </c>
      <c r="G2374" s="25">
        <f t="shared" si="445"/>
        <v>0.98767568904102176</v>
      </c>
      <c r="H2374" s="25">
        <f t="shared" si="452"/>
        <v>0.99569607902686397</v>
      </c>
      <c r="I2374" s="4">
        <f t="shared" si="446"/>
        <v>16047.065300905851</v>
      </c>
      <c r="J2374" s="25">
        <f t="shared" si="453"/>
        <v>14935.072499768814</v>
      </c>
      <c r="K2374" s="15">
        <f t="shared" si="447"/>
        <v>14870.793128001751</v>
      </c>
      <c r="L2374" s="36">
        <f t="shared" si="448"/>
        <v>1107.206871998249</v>
      </c>
      <c r="M2374" s="36">
        <f t="shared" si="449"/>
        <v>1107.206871998249</v>
      </c>
      <c r="N2374" s="36">
        <f t="shared" si="450"/>
        <v>6.9295711102656712E-2</v>
      </c>
      <c r="O2374" s="36">
        <f t="shared" si="451"/>
        <v>1225907.057400147</v>
      </c>
      <c r="P2374" s="35">
        <f t="shared" si="454"/>
        <v>1225907.057400147</v>
      </c>
    </row>
    <row r="2375" spans="1:16" x14ac:dyDescent="0.4">
      <c r="A2375" s="1">
        <v>2374</v>
      </c>
      <c r="B2375" s="21">
        <v>42187</v>
      </c>
      <c r="C2375" s="43">
        <v>2</v>
      </c>
      <c r="D2375" s="23">
        <v>14341</v>
      </c>
      <c r="E2375" s="25">
        <f t="shared" si="455"/>
        <v>16529</v>
      </c>
      <c r="F2375" s="25">
        <f t="shared" si="456"/>
        <v>16235.5</v>
      </c>
      <c r="G2375" s="25">
        <f t="shared" si="445"/>
        <v>0.88331126235718027</v>
      </c>
      <c r="H2375" s="25">
        <f t="shared" si="452"/>
        <v>0.99867359391021715</v>
      </c>
      <c r="I2375" s="4">
        <f t="shared" si="446"/>
        <v>14360.047254127445</v>
      </c>
      <c r="J2375" s="25">
        <f t="shared" si="453"/>
        <v>14935.241937652874</v>
      </c>
      <c r="K2375" s="15">
        <f t="shared" si="447"/>
        <v>14915.431741794391</v>
      </c>
      <c r="L2375" s="36">
        <f t="shared" si="448"/>
        <v>-574.4317417943912</v>
      </c>
      <c r="M2375" s="36">
        <f t="shared" si="449"/>
        <v>574.4317417943912</v>
      </c>
      <c r="N2375" s="36">
        <f t="shared" si="450"/>
        <v>4.0055208269604015E-2</v>
      </c>
      <c r="O2375" s="36">
        <f t="shared" si="451"/>
        <v>329971.8259809381</v>
      </c>
      <c r="P2375" s="35">
        <f t="shared" si="454"/>
        <v>329971.8259809381</v>
      </c>
    </row>
    <row r="2376" spans="1:16" x14ac:dyDescent="0.4">
      <c r="A2376" s="1">
        <v>2375</v>
      </c>
      <c r="B2376" s="21">
        <v>42188</v>
      </c>
      <c r="C2376" s="43">
        <v>3</v>
      </c>
      <c r="D2376" s="23">
        <v>19154</v>
      </c>
      <c r="E2376" s="25">
        <f t="shared" si="455"/>
        <v>15942</v>
      </c>
      <c r="F2376" s="25">
        <f t="shared" si="456"/>
        <v>15482.125</v>
      </c>
      <c r="G2376" s="25">
        <f t="shared" si="445"/>
        <v>1.2371686703214191</v>
      </c>
      <c r="H2376" s="25">
        <f t="shared" si="452"/>
        <v>1.0035496571909501</v>
      </c>
      <c r="I2376" s="4">
        <f t="shared" si="446"/>
        <v>19086.250354182004</v>
      </c>
      <c r="J2376" s="25">
        <f t="shared" si="453"/>
        <v>14935.411375536934</v>
      </c>
      <c r="K2376" s="15">
        <f t="shared" si="447"/>
        <v>14988.426965925908</v>
      </c>
      <c r="L2376" s="36">
        <f t="shared" si="448"/>
        <v>4165.573034074092</v>
      </c>
      <c r="M2376" s="36">
        <f t="shared" si="449"/>
        <v>4165.573034074092</v>
      </c>
      <c r="N2376" s="36">
        <f t="shared" si="450"/>
        <v>0.21747796982740378</v>
      </c>
      <c r="O2376" s="36">
        <f t="shared" si="451"/>
        <v>17351998.702205237</v>
      </c>
      <c r="P2376" s="35">
        <f t="shared" si="454"/>
        <v>17351998.702205237</v>
      </c>
    </row>
    <row r="2377" spans="1:16" x14ac:dyDescent="0.4">
      <c r="A2377" s="1">
        <v>2376</v>
      </c>
      <c r="B2377" s="21">
        <v>42189</v>
      </c>
      <c r="C2377" s="43">
        <v>4</v>
      </c>
      <c r="D2377" s="23">
        <v>14295</v>
      </c>
      <c r="E2377" s="25">
        <f t="shared" si="455"/>
        <v>15022.25</v>
      </c>
      <c r="F2377" s="25">
        <f t="shared" si="456"/>
        <v>15270.5</v>
      </c>
      <c r="G2377" s="25">
        <f t="shared" si="445"/>
        <v>0.93611866016174983</v>
      </c>
      <c r="H2377" s="25">
        <f t="shared" si="452"/>
        <v>1.0020806698719684</v>
      </c>
      <c r="I2377" s="4">
        <f t="shared" si="446"/>
        <v>14265.318581413621</v>
      </c>
      <c r="J2377" s="25">
        <f t="shared" si="453"/>
        <v>14935.580813420995</v>
      </c>
      <c r="K2377" s="15">
        <f t="shared" si="447"/>
        <v>14966.65682643983</v>
      </c>
      <c r="L2377" s="36">
        <f t="shared" si="448"/>
        <v>-671.65682643983018</v>
      </c>
      <c r="M2377" s="36">
        <f t="shared" si="449"/>
        <v>671.65682643983018</v>
      </c>
      <c r="N2377" s="36">
        <f t="shared" si="450"/>
        <v>4.6985437316532368E-2</v>
      </c>
      <c r="O2377" s="36">
        <f t="shared" si="451"/>
        <v>451122.89250322414</v>
      </c>
      <c r="P2377" s="35">
        <f t="shared" si="454"/>
        <v>451122.89250322414</v>
      </c>
    </row>
    <row r="2378" spans="1:16" x14ac:dyDescent="0.4">
      <c r="A2378" s="1">
        <v>2377</v>
      </c>
      <c r="B2378" s="21">
        <v>42190</v>
      </c>
      <c r="C2378" s="43">
        <v>1</v>
      </c>
      <c r="D2378" s="23">
        <v>12299</v>
      </c>
      <c r="E2378" s="25">
        <f t="shared" si="455"/>
        <v>15518.75</v>
      </c>
      <c r="F2378" s="25">
        <f t="shared" si="456"/>
        <v>15603.75</v>
      </c>
      <c r="G2378" s="25">
        <f t="shared" si="445"/>
        <v>0.78820796282944805</v>
      </c>
      <c r="H2378" s="25">
        <f t="shared" si="452"/>
        <v>0.99569607902686397</v>
      </c>
      <c r="I2378" s="4">
        <f t="shared" si="446"/>
        <v>12352.162732246907</v>
      </c>
      <c r="J2378" s="25">
        <f t="shared" si="453"/>
        <v>14935.750251305055</v>
      </c>
      <c r="K2378" s="15">
        <f t="shared" si="447"/>
        <v>14871.467962548941</v>
      </c>
      <c r="L2378" s="36">
        <f t="shared" si="448"/>
        <v>-2572.4679625489407</v>
      </c>
      <c r="M2378" s="36">
        <f t="shared" si="449"/>
        <v>2572.4679625489407</v>
      </c>
      <c r="N2378" s="36">
        <f t="shared" si="450"/>
        <v>0.20916074173094892</v>
      </c>
      <c r="O2378" s="36">
        <f t="shared" si="451"/>
        <v>6617591.4183406979</v>
      </c>
      <c r="P2378" s="35">
        <f t="shared" si="454"/>
        <v>6617591.4183406979</v>
      </c>
    </row>
    <row r="2379" spans="1:16" x14ac:dyDescent="0.4">
      <c r="A2379" s="1">
        <v>2378</v>
      </c>
      <c r="B2379" s="21">
        <v>42191</v>
      </c>
      <c r="C2379" s="43">
        <v>2</v>
      </c>
      <c r="D2379" s="23">
        <v>16327</v>
      </c>
      <c r="E2379" s="25">
        <f t="shared" si="455"/>
        <v>15688.75</v>
      </c>
      <c r="F2379" s="25">
        <f t="shared" si="456"/>
        <v>15706.125</v>
      </c>
      <c r="G2379" s="25">
        <f t="shared" si="445"/>
        <v>1.0395307563132217</v>
      </c>
      <c r="H2379" s="25">
        <f t="shared" si="452"/>
        <v>0.99867359391021715</v>
      </c>
      <c r="I2379" s="4">
        <f t="shared" si="446"/>
        <v>16348.684995337757</v>
      </c>
      <c r="J2379" s="25">
        <f t="shared" si="453"/>
        <v>14935.919689189115</v>
      </c>
      <c r="K2379" s="15">
        <f t="shared" si="447"/>
        <v>14916.108594356867</v>
      </c>
      <c r="L2379" s="36">
        <f t="shared" si="448"/>
        <v>1410.8914056431331</v>
      </c>
      <c r="M2379" s="36">
        <f t="shared" si="449"/>
        <v>1410.8914056431331</v>
      </c>
      <c r="N2379" s="36">
        <f t="shared" si="450"/>
        <v>8.6414614175484364E-2</v>
      </c>
      <c r="O2379" s="36">
        <f t="shared" si="451"/>
        <v>1990614.5585176561</v>
      </c>
      <c r="P2379" s="35">
        <f t="shared" si="454"/>
        <v>1990614.5585176561</v>
      </c>
    </row>
    <row r="2380" spans="1:16" x14ac:dyDescent="0.4">
      <c r="A2380" s="1">
        <v>2379</v>
      </c>
      <c r="B2380" s="21">
        <v>42192</v>
      </c>
      <c r="C2380" s="43">
        <v>3</v>
      </c>
      <c r="D2380" s="23">
        <v>19834</v>
      </c>
      <c r="E2380" s="25">
        <f t="shared" si="455"/>
        <v>15723.5</v>
      </c>
      <c r="F2380" s="25">
        <f t="shared" si="456"/>
        <v>15779</v>
      </c>
      <c r="G2380" s="25">
        <f t="shared" si="445"/>
        <v>1.256987134799417</v>
      </c>
      <c r="H2380" s="25">
        <f t="shared" si="452"/>
        <v>1.0035496571909501</v>
      </c>
      <c r="I2380" s="4">
        <f t="shared" si="446"/>
        <v>19763.845125031108</v>
      </c>
      <c r="J2380" s="25">
        <f t="shared" si="453"/>
        <v>14936.089127073175</v>
      </c>
      <c r="K2380" s="15">
        <f t="shared" si="447"/>
        <v>14989.107123247763</v>
      </c>
      <c r="L2380" s="36">
        <f t="shared" si="448"/>
        <v>4844.8928767522375</v>
      </c>
      <c r="M2380" s="36">
        <f t="shared" si="449"/>
        <v>4844.8928767522375</v>
      </c>
      <c r="N2380" s="36">
        <f t="shared" si="450"/>
        <v>0.24427210228659058</v>
      </c>
      <c r="O2380" s="36">
        <f t="shared" si="451"/>
        <v>23472986.98720457</v>
      </c>
      <c r="P2380" s="35">
        <f t="shared" si="454"/>
        <v>23472986.98720457</v>
      </c>
    </row>
    <row r="2381" spans="1:16" x14ac:dyDescent="0.4">
      <c r="A2381" s="1">
        <v>2380</v>
      </c>
      <c r="B2381" s="21">
        <v>42193</v>
      </c>
      <c r="C2381" s="43">
        <v>4</v>
      </c>
      <c r="D2381" s="23">
        <v>14434</v>
      </c>
      <c r="E2381" s="25">
        <f t="shared" si="455"/>
        <v>15834.5</v>
      </c>
      <c r="F2381" s="25">
        <f t="shared" si="456"/>
        <v>16104.875</v>
      </c>
      <c r="G2381" s="25">
        <f t="shared" si="445"/>
        <v>0.89625035897515504</v>
      </c>
      <c r="H2381" s="25">
        <f t="shared" si="452"/>
        <v>1.0020806698719684</v>
      </c>
      <c r="I2381" s="4">
        <f t="shared" si="446"/>
        <v>14404.029968808969</v>
      </c>
      <c r="J2381" s="25">
        <f t="shared" si="453"/>
        <v>14936.258564957236</v>
      </c>
      <c r="K2381" s="15">
        <f t="shared" si="447"/>
        <v>14967.335988153272</v>
      </c>
      <c r="L2381" s="36">
        <f t="shared" si="448"/>
        <v>-533.33598815327241</v>
      </c>
      <c r="M2381" s="36">
        <f t="shared" si="449"/>
        <v>533.33598815327241</v>
      </c>
      <c r="N2381" s="36">
        <f t="shared" si="450"/>
        <v>3.6949978394989084E-2</v>
      </c>
      <c r="O2381" s="36">
        <f t="shared" si="451"/>
        <v>284447.27625942754</v>
      </c>
      <c r="P2381" s="35">
        <f t="shared" si="454"/>
        <v>284447.27625942754</v>
      </c>
    </row>
    <row r="2382" spans="1:16" x14ac:dyDescent="0.4">
      <c r="A2382" s="1">
        <v>2381</v>
      </c>
      <c r="B2382" s="21">
        <v>42194</v>
      </c>
      <c r="C2382" s="43">
        <v>1</v>
      </c>
      <c r="D2382" s="23">
        <v>12743</v>
      </c>
      <c r="E2382" s="25">
        <f t="shared" si="455"/>
        <v>16375.25</v>
      </c>
      <c r="F2382" s="25">
        <f t="shared" si="456"/>
        <v>15945.25</v>
      </c>
      <c r="G2382" s="25">
        <f t="shared" si="445"/>
        <v>0.7991721672598423</v>
      </c>
      <c r="H2382" s="25">
        <f t="shared" si="452"/>
        <v>0.99569607902686397</v>
      </c>
      <c r="I2382" s="4">
        <f t="shared" si="446"/>
        <v>12798.081933248421</v>
      </c>
      <c r="J2382" s="25">
        <f t="shared" si="453"/>
        <v>14936.428002841294</v>
      </c>
      <c r="K2382" s="15">
        <f t="shared" si="447"/>
        <v>14872.142797096129</v>
      </c>
      <c r="L2382" s="36">
        <f t="shared" si="448"/>
        <v>-2129.1427970961286</v>
      </c>
      <c r="M2382" s="36">
        <f t="shared" si="449"/>
        <v>2129.1427970961286</v>
      </c>
      <c r="N2382" s="36">
        <f t="shared" si="450"/>
        <v>0.16708332395010034</v>
      </c>
      <c r="O2382" s="36">
        <f t="shared" si="451"/>
        <v>4533249.0504263258</v>
      </c>
      <c r="P2382" s="35">
        <f t="shared" si="454"/>
        <v>4533249.0504263258</v>
      </c>
    </row>
    <row r="2383" spans="1:16" x14ac:dyDescent="0.4">
      <c r="A2383" s="1">
        <v>2382</v>
      </c>
      <c r="B2383" s="21">
        <v>42195</v>
      </c>
      <c r="C2383" s="43">
        <v>2</v>
      </c>
      <c r="D2383" s="23">
        <v>18490</v>
      </c>
      <c r="E2383" s="25">
        <f t="shared" si="455"/>
        <v>15515.25</v>
      </c>
      <c r="F2383" s="25">
        <f t="shared" si="456"/>
        <v>15561.375</v>
      </c>
      <c r="G2383" s="25">
        <f t="shared" si="445"/>
        <v>1.1881983436553647</v>
      </c>
      <c r="H2383" s="25">
        <f t="shared" si="452"/>
        <v>0.99867359391021715</v>
      </c>
      <c r="I2383" s="4">
        <f t="shared" si="446"/>
        <v>18514.557822245064</v>
      </c>
      <c r="J2383" s="25">
        <f t="shared" si="453"/>
        <v>14936.597440725354</v>
      </c>
      <c r="K2383" s="15">
        <f t="shared" si="447"/>
        <v>14916.785446919341</v>
      </c>
      <c r="L2383" s="36">
        <f t="shared" si="448"/>
        <v>3573.2145530806592</v>
      </c>
      <c r="M2383" s="36">
        <f t="shared" si="449"/>
        <v>3573.2145530806592</v>
      </c>
      <c r="N2383" s="36">
        <f t="shared" si="450"/>
        <v>0.19325119270311841</v>
      </c>
      <c r="O2383" s="36">
        <f t="shared" si="451"/>
        <v>12767862.242347416</v>
      </c>
      <c r="P2383" s="35">
        <f t="shared" si="454"/>
        <v>12767862.242347416</v>
      </c>
    </row>
    <row r="2384" spans="1:16" x14ac:dyDescent="0.4">
      <c r="A2384" s="1">
        <v>2383</v>
      </c>
      <c r="B2384" s="21">
        <v>42196</v>
      </c>
      <c r="C2384" s="43">
        <v>3</v>
      </c>
      <c r="D2384" s="23">
        <v>16394</v>
      </c>
      <c r="E2384" s="25">
        <f t="shared" si="455"/>
        <v>15607.5</v>
      </c>
      <c r="F2384" s="25">
        <f t="shared" si="456"/>
        <v>16294.625</v>
      </c>
      <c r="G2384" s="25">
        <f t="shared" si="445"/>
        <v>1.0060986368204239</v>
      </c>
      <c r="H2384" s="25">
        <f t="shared" si="452"/>
        <v>1.0035496571909501</v>
      </c>
      <c r="I2384" s="4">
        <f t="shared" si="446"/>
        <v>16336.012754853282</v>
      </c>
      <c r="J2384" s="25">
        <f t="shared" si="453"/>
        <v>14936.766878609415</v>
      </c>
      <c r="K2384" s="15">
        <f t="shared" si="447"/>
        <v>14989.787280569617</v>
      </c>
      <c r="L2384" s="36">
        <f t="shared" si="448"/>
        <v>1404.212719430383</v>
      </c>
      <c r="M2384" s="36">
        <f t="shared" si="449"/>
        <v>1404.212719430383</v>
      </c>
      <c r="N2384" s="36">
        <f t="shared" si="450"/>
        <v>8.5654063647089357E-2</v>
      </c>
      <c r="O2384" s="36">
        <f t="shared" si="451"/>
        <v>1971813.3614100716</v>
      </c>
      <c r="P2384" s="35">
        <f t="shared" si="454"/>
        <v>1971813.3614100716</v>
      </c>
    </row>
    <row r="2385" spans="1:16" x14ac:dyDescent="0.4">
      <c r="A2385" s="1">
        <v>2384</v>
      </c>
      <c r="B2385" s="21">
        <v>42197</v>
      </c>
      <c r="C2385" s="43">
        <v>4</v>
      </c>
      <c r="D2385" s="23">
        <v>14803</v>
      </c>
      <c r="E2385" s="25">
        <f t="shared" si="455"/>
        <v>16981.75</v>
      </c>
      <c r="F2385" s="25">
        <f t="shared" si="456"/>
        <v>16978.25</v>
      </c>
      <c r="G2385" s="25">
        <f t="shared" si="445"/>
        <v>0.8718801996672213</v>
      </c>
      <c r="H2385" s="25">
        <f t="shared" si="452"/>
        <v>1.0020806698719684</v>
      </c>
      <c r="I2385" s="4">
        <f t="shared" si="446"/>
        <v>14772.263795779352</v>
      </c>
      <c r="J2385" s="25">
        <f t="shared" si="453"/>
        <v>14936.936316493475</v>
      </c>
      <c r="K2385" s="15">
        <f t="shared" si="447"/>
        <v>14968.015149866715</v>
      </c>
      <c r="L2385" s="36">
        <f t="shared" si="448"/>
        <v>-165.01514986671464</v>
      </c>
      <c r="M2385" s="36">
        <f t="shared" si="449"/>
        <v>165.01514986671464</v>
      </c>
      <c r="N2385" s="36">
        <f t="shared" si="450"/>
        <v>1.1147412677613634E-2</v>
      </c>
      <c r="O2385" s="36">
        <f t="shared" si="451"/>
        <v>27229.999685534291</v>
      </c>
      <c r="P2385" s="35">
        <f t="shared" si="454"/>
        <v>27229.999685534291</v>
      </c>
    </row>
    <row r="2386" spans="1:16" x14ac:dyDescent="0.4">
      <c r="A2386" s="1">
        <v>2385</v>
      </c>
      <c r="B2386" s="21">
        <v>42198</v>
      </c>
      <c r="C2386" s="43">
        <v>1</v>
      </c>
      <c r="D2386" s="23">
        <v>18240</v>
      </c>
      <c r="E2386" s="25">
        <f t="shared" si="455"/>
        <v>16974.75</v>
      </c>
      <c r="F2386" s="25">
        <f t="shared" si="456"/>
        <v>17225.75</v>
      </c>
      <c r="G2386" s="25">
        <f t="shared" si="445"/>
        <v>1.0588798746063306</v>
      </c>
      <c r="H2386" s="25">
        <f t="shared" si="452"/>
        <v>0.99569607902686397</v>
      </c>
      <c r="I2386" s="4">
        <f t="shared" si="446"/>
        <v>18318.842851954108</v>
      </c>
      <c r="J2386" s="25">
        <f t="shared" si="453"/>
        <v>14937.105754377535</v>
      </c>
      <c r="K2386" s="15">
        <f t="shared" si="447"/>
        <v>14872.817631643318</v>
      </c>
      <c r="L2386" s="36">
        <f t="shared" si="448"/>
        <v>3367.1823683566818</v>
      </c>
      <c r="M2386" s="36">
        <f t="shared" si="449"/>
        <v>3367.1823683566818</v>
      </c>
      <c r="N2386" s="36">
        <f t="shared" si="450"/>
        <v>0.184604296510783</v>
      </c>
      <c r="O2386" s="36">
        <f t="shared" si="451"/>
        <v>11337917.101772113</v>
      </c>
      <c r="P2386" s="35">
        <f t="shared" si="454"/>
        <v>11337917.101772113</v>
      </c>
    </row>
    <row r="2387" spans="1:16" x14ac:dyDescent="0.4">
      <c r="A2387" s="1">
        <v>2386</v>
      </c>
      <c r="B2387" s="21">
        <v>42199</v>
      </c>
      <c r="C2387" s="43">
        <v>2</v>
      </c>
      <c r="D2387" s="23">
        <v>18462</v>
      </c>
      <c r="E2387" s="25">
        <f t="shared" si="455"/>
        <v>17476.75</v>
      </c>
      <c r="F2387" s="25">
        <f t="shared" si="456"/>
        <v>17452.125</v>
      </c>
      <c r="G2387" s="25">
        <f t="shared" si="445"/>
        <v>1.0578654461849202</v>
      </c>
      <c r="H2387" s="25">
        <f t="shared" si="452"/>
        <v>0.99867359391021715</v>
      </c>
      <c r="I2387" s="4">
        <f t="shared" si="446"/>
        <v>18486.520633547232</v>
      </c>
      <c r="J2387" s="25">
        <f t="shared" si="453"/>
        <v>14937.275192261595</v>
      </c>
      <c r="K2387" s="15">
        <f t="shared" si="447"/>
        <v>14917.462299481816</v>
      </c>
      <c r="L2387" s="36">
        <f t="shared" si="448"/>
        <v>3544.5377005181836</v>
      </c>
      <c r="M2387" s="36">
        <f t="shared" si="449"/>
        <v>3544.5377005181836</v>
      </c>
      <c r="N2387" s="36">
        <f t="shared" si="450"/>
        <v>0.1919909923365932</v>
      </c>
      <c r="O2387" s="36">
        <f t="shared" si="451"/>
        <v>12563747.510394732</v>
      </c>
      <c r="P2387" s="35">
        <f t="shared" si="454"/>
        <v>12563747.510394732</v>
      </c>
    </row>
    <row r="2388" spans="1:16" x14ac:dyDescent="0.4">
      <c r="A2388" s="1">
        <v>2387</v>
      </c>
      <c r="B2388" s="21">
        <v>42200</v>
      </c>
      <c r="C2388" s="43">
        <v>3</v>
      </c>
      <c r="D2388" s="23">
        <v>18402</v>
      </c>
      <c r="E2388" s="25">
        <f t="shared" si="455"/>
        <v>17427.5</v>
      </c>
      <c r="F2388" s="25">
        <f t="shared" si="456"/>
        <v>17396.5</v>
      </c>
      <c r="G2388" s="25">
        <f t="shared" si="445"/>
        <v>1.057798982553962</v>
      </c>
      <c r="H2388" s="25">
        <f t="shared" si="452"/>
        <v>1.0035496571909501</v>
      </c>
      <c r="I2388" s="4">
        <f t="shared" si="446"/>
        <v>18336.910254654758</v>
      </c>
      <c r="J2388" s="25">
        <f t="shared" si="453"/>
        <v>14937.444630145656</v>
      </c>
      <c r="K2388" s="15">
        <f t="shared" si="447"/>
        <v>14990.467437891471</v>
      </c>
      <c r="L2388" s="36">
        <f t="shared" si="448"/>
        <v>3411.5325621085285</v>
      </c>
      <c r="M2388" s="36">
        <f t="shared" si="449"/>
        <v>3411.5325621085285</v>
      </c>
      <c r="N2388" s="36">
        <f t="shared" si="450"/>
        <v>0.18538922737248822</v>
      </c>
      <c r="O2388" s="36">
        <f t="shared" si="451"/>
        <v>11638554.422326781</v>
      </c>
      <c r="P2388" s="35">
        <f t="shared" si="454"/>
        <v>11638554.422326781</v>
      </c>
    </row>
    <row r="2389" spans="1:16" x14ac:dyDescent="0.4">
      <c r="A2389" s="1">
        <v>2388</v>
      </c>
      <c r="B2389" s="21">
        <v>42201</v>
      </c>
      <c r="C2389" s="43">
        <v>4</v>
      </c>
      <c r="D2389" s="23">
        <v>14606</v>
      </c>
      <c r="E2389" s="25">
        <f t="shared" si="455"/>
        <v>17365.5</v>
      </c>
      <c r="F2389" s="25">
        <f t="shared" si="456"/>
        <v>17050</v>
      </c>
      <c r="G2389" s="25">
        <f t="shared" si="445"/>
        <v>0.8566568914956012</v>
      </c>
      <c r="H2389" s="25">
        <f t="shared" si="452"/>
        <v>1.0020806698719684</v>
      </c>
      <c r="I2389" s="4">
        <f t="shared" si="446"/>
        <v>14575.672836665082</v>
      </c>
      <c r="J2389" s="25">
        <f t="shared" si="453"/>
        <v>14937.614068029716</v>
      </c>
      <c r="K2389" s="15">
        <f t="shared" si="447"/>
        <v>14968.694311580157</v>
      </c>
      <c r="L2389" s="36">
        <f t="shared" si="448"/>
        <v>-362.69431158015686</v>
      </c>
      <c r="M2389" s="36">
        <f t="shared" si="449"/>
        <v>362.69431158015686</v>
      </c>
      <c r="N2389" s="36">
        <f t="shared" si="450"/>
        <v>2.4831871257028404E-2</v>
      </c>
      <c r="O2389" s="36">
        <f t="shared" si="451"/>
        <v>131547.16365260392</v>
      </c>
      <c r="P2389" s="35">
        <f t="shared" si="454"/>
        <v>131547.16365260392</v>
      </c>
    </row>
    <row r="2390" spans="1:16" x14ac:dyDescent="0.4">
      <c r="A2390" s="1">
        <v>2389</v>
      </c>
      <c r="B2390" s="21">
        <v>42202</v>
      </c>
      <c r="C2390" s="43">
        <v>1</v>
      </c>
      <c r="D2390" s="23">
        <v>17992</v>
      </c>
      <c r="E2390" s="25">
        <f t="shared" si="455"/>
        <v>16734.5</v>
      </c>
      <c r="F2390" s="25">
        <f t="shared" si="456"/>
        <v>16246.75</v>
      </c>
      <c r="G2390" s="25">
        <f t="shared" si="445"/>
        <v>1.1074214842968593</v>
      </c>
      <c r="H2390" s="25">
        <f t="shared" si="452"/>
        <v>0.99569607902686397</v>
      </c>
      <c r="I2390" s="4">
        <f t="shared" si="446"/>
        <v>18069.770865809118</v>
      </c>
      <c r="J2390" s="25">
        <f t="shared" si="453"/>
        <v>14937.783505913776</v>
      </c>
      <c r="K2390" s="15">
        <f t="shared" si="447"/>
        <v>14873.492466190508</v>
      </c>
      <c r="L2390" s="36">
        <f t="shared" si="448"/>
        <v>3118.5075338094921</v>
      </c>
      <c r="M2390" s="36">
        <f t="shared" si="449"/>
        <v>3118.5075338094921</v>
      </c>
      <c r="N2390" s="36">
        <f t="shared" si="450"/>
        <v>0.17332745296851335</v>
      </c>
      <c r="O2390" s="36">
        <f t="shared" si="451"/>
        <v>9725089.2384265605</v>
      </c>
      <c r="P2390" s="35">
        <f t="shared" si="454"/>
        <v>9725089.2384265605</v>
      </c>
    </row>
    <row r="2391" spans="1:16" x14ac:dyDescent="0.4">
      <c r="A2391" s="1">
        <v>2390</v>
      </c>
      <c r="B2391" s="21">
        <v>42203</v>
      </c>
      <c r="C2391" s="43">
        <v>2</v>
      </c>
      <c r="D2391" s="23">
        <v>15938</v>
      </c>
      <c r="E2391" s="25">
        <f t="shared" si="455"/>
        <v>15759</v>
      </c>
      <c r="F2391" s="25">
        <f t="shared" si="456"/>
        <v>16051.125</v>
      </c>
      <c r="G2391" s="25">
        <f t="shared" si="445"/>
        <v>0.99295220739979284</v>
      </c>
      <c r="H2391" s="25">
        <f t="shared" si="452"/>
        <v>0.99867359391021715</v>
      </c>
      <c r="I2391" s="4">
        <f t="shared" si="446"/>
        <v>15959.168338071488</v>
      </c>
      <c r="J2391" s="25">
        <f t="shared" si="453"/>
        <v>14937.952943797834</v>
      </c>
      <c r="K2391" s="15">
        <f t="shared" si="447"/>
        <v>14918.139152044292</v>
      </c>
      <c r="L2391" s="36">
        <f t="shared" si="448"/>
        <v>1019.8608479557079</v>
      </c>
      <c r="M2391" s="36">
        <f t="shared" si="449"/>
        <v>1019.8608479557079</v>
      </c>
      <c r="N2391" s="36">
        <f t="shared" si="450"/>
        <v>6.3989261385099E-2</v>
      </c>
      <c r="O2391" s="36">
        <f t="shared" si="451"/>
        <v>1040116.1491929354</v>
      </c>
      <c r="P2391" s="35">
        <f t="shared" si="454"/>
        <v>1040116.1491929354</v>
      </c>
    </row>
    <row r="2392" spans="1:16" x14ac:dyDescent="0.4">
      <c r="A2392" s="1">
        <v>2391</v>
      </c>
      <c r="B2392" s="21">
        <v>42204</v>
      </c>
      <c r="C2392" s="43">
        <v>3</v>
      </c>
      <c r="D2392" s="23">
        <v>14500</v>
      </c>
      <c r="E2392" s="25">
        <f t="shared" si="455"/>
        <v>16343.25</v>
      </c>
      <c r="F2392" s="25">
        <f t="shared" si="456"/>
        <v>16398.5</v>
      </c>
      <c r="G2392" s="25">
        <f t="shared" si="445"/>
        <v>0.88422721590389364</v>
      </c>
      <c r="H2392" s="25">
        <f t="shared" si="452"/>
        <v>1.0035496571909501</v>
      </c>
      <c r="I2392" s="4">
        <f t="shared" si="446"/>
        <v>14448.712025458863</v>
      </c>
      <c r="J2392" s="25">
        <f t="shared" si="453"/>
        <v>14938.122381681895</v>
      </c>
      <c r="K2392" s="15">
        <f t="shared" si="447"/>
        <v>14991.147595213324</v>
      </c>
      <c r="L2392" s="36">
        <f t="shared" si="448"/>
        <v>-491.14759521332417</v>
      </c>
      <c r="M2392" s="36">
        <f t="shared" si="449"/>
        <v>491.14759521332417</v>
      </c>
      <c r="N2392" s="36">
        <f t="shared" si="450"/>
        <v>3.3872247945746496E-2</v>
      </c>
      <c r="O2392" s="36">
        <f t="shared" si="451"/>
        <v>241225.96028383131</v>
      </c>
      <c r="P2392" s="35">
        <f t="shared" si="454"/>
        <v>241225.96028383131</v>
      </c>
    </row>
    <row r="2393" spans="1:16" x14ac:dyDescent="0.4">
      <c r="A2393" s="1">
        <v>2392</v>
      </c>
      <c r="B2393" s="21">
        <v>42205</v>
      </c>
      <c r="C2393" s="43">
        <v>4</v>
      </c>
      <c r="D2393" s="23">
        <v>16943</v>
      </c>
      <c r="E2393" s="25">
        <f t="shared" si="455"/>
        <v>16453.75</v>
      </c>
      <c r="F2393" s="25">
        <f t="shared" si="456"/>
        <v>16905.5</v>
      </c>
      <c r="G2393" s="25">
        <f t="shared" si="445"/>
        <v>1.0022182130076012</v>
      </c>
      <c r="H2393" s="25">
        <f t="shared" si="452"/>
        <v>1.0020806698719684</v>
      </c>
      <c r="I2393" s="4">
        <f t="shared" si="446"/>
        <v>16907.820407477509</v>
      </c>
      <c r="J2393" s="25">
        <f t="shared" si="453"/>
        <v>14938.291819565955</v>
      </c>
      <c r="K2393" s="15">
        <f t="shared" si="447"/>
        <v>14969.373473293597</v>
      </c>
      <c r="L2393" s="36">
        <f t="shared" si="448"/>
        <v>1973.6265267064027</v>
      </c>
      <c r="M2393" s="36">
        <f t="shared" si="449"/>
        <v>1973.6265267064027</v>
      </c>
      <c r="N2393" s="36">
        <f t="shared" si="450"/>
        <v>0.11648624958427685</v>
      </c>
      <c r="O2393" s="36">
        <f t="shared" si="451"/>
        <v>3895201.6669191788</v>
      </c>
      <c r="P2393" s="35">
        <f t="shared" si="454"/>
        <v>3895201.6669191788</v>
      </c>
    </row>
    <row r="2394" spans="1:16" x14ac:dyDescent="0.4">
      <c r="A2394" s="1">
        <v>2393</v>
      </c>
      <c r="B2394" s="21">
        <v>42206</v>
      </c>
      <c r="C2394" s="43">
        <v>1</v>
      </c>
      <c r="D2394" s="23">
        <v>18434</v>
      </c>
      <c r="E2394" s="25">
        <f t="shared" si="455"/>
        <v>17357.25</v>
      </c>
      <c r="F2394" s="25">
        <f t="shared" si="456"/>
        <v>17191.625</v>
      </c>
      <c r="G2394" s="25">
        <f t="shared" si="445"/>
        <v>1.0722662924534476</v>
      </c>
      <c r="H2394" s="25">
        <f t="shared" si="452"/>
        <v>0.99569607902686397</v>
      </c>
      <c r="I2394" s="4">
        <f t="shared" si="446"/>
        <v>18513.681421761077</v>
      </c>
      <c r="J2394" s="25">
        <f t="shared" si="453"/>
        <v>14938.461257450015</v>
      </c>
      <c r="K2394" s="15">
        <f t="shared" si="447"/>
        <v>14874.167300737696</v>
      </c>
      <c r="L2394" s="36">
        <f t="shared" si="448"/>
        <v>3559.8326992623042</v>
      </c>
      <c r="M2394" s="36">
        <f t="shared" si="449"/>
        <v>3559.8326992623042</v>
      </c>
      <c r="N2394" s="36">
        <f t="shared" si="450"/>
        <v>0.1931123304362756</v>
      </c>
      <c r="O2394" s="36">
        <f t="shared" si="451"/>
        <v>12672408.846737143</v>
      </c>
      <c r="P2394" s="35">
        <f t="shared" si="454"/>
        <v>12672408.846737143</v>
      </c>
    </row>
    <row r="2395" spans="1:16" x14ac:dyDescent="0.4">
      <c r="A2395" s="1">
        <v>2394</v>
      </c>
      <c r="B2395" s="21">
        <v>42207</v>
      </c>
      <c r="C2395" s="43">
        <v>2</v>
      </c>
      <c r="D2395" s="23">
        <v>19552</v>
      </c>
      <c r="E2395" s="25">
        <f t="shared" si="455"/>
        <v>17026</v>
      </c>
      <c r="F2395" s="25">
        <f t="shared" si="456"/>
        <v>16800.375</v>
      </c>
      <c r="G2395" s="25">
        <f t="shared" si="445"/>
        <v>1.163783546498218</v>
      </c>
      <c r="H2395" s="25">
        <f t="shared" si="452"/>
        <v>0.99867359391021715</v>
      </c>
      <c r="I2395" s="4">
        <f t="shared" si="446"/>
        <v>19577.968336427013</v>
      </c>
      <c r="J2395" s="25">
        <f t="shared" si="453"/>
        <v>14938.630695334075</v>
      </c>
      <c r="K2395" s="15">
        <f t="shared" si="447"/>
        <v>14918.816004606768</v>
      </c>
      <c r="L2395" s="36">
        <f t="shared" si="448"/>
        <v>4633.1839953932322</v>
      </c>
      <c r="M2395" s="36">
        <f t="shared" si="449"/>
        <v>4633.1839953932322</v>
      </c>
      <c r="N2395" s="36">
        <f t="shared" si="450"/>
        <v>0.23696726654016123</v>
      </c>
      <c r="O2395" s="36">
        <f t="shared" si="451"/>
        <v>21466393.935167994</v>
      </c>
      <c r="P2395" s="35">
        <f t="shared" si="454"/>
        <v>21466393.935167994</v>
      </c>
    </row>
    <row r="2396" spans="1:16" x14ac:dyDescent="0.4">
      <c r="A2396" s="1">
        <v>2395</v>
      </c>
      <c r="B2396" s="21">
        <v>42208</v>
      </c>
      <c r="C2396" s="43">
        <v>3</v>
      </c>
      <c r="D2396" s="23">
        <v>13175</v>
      </c>
      <c r="E2396" s="25">
        <f t="shared" si="455"/>
        <v>16574.75</v>
      </c>
      <c r="F2396" s="25">
        <f t="shared" si="456"/>
        <v>16189.875</v>
      </c>
      <c r="G2396" s="25">
        <f t="shared" si="445"/>
        <v>0.81378021757425556</v>
      </c>
      <c r="H2396" s="25">
        <f t="shared" si="452"/>
        <v>1.0035496571909501</v>
      </c>
      <c r="I2396" s="4">
        <f t="shared" si="446"/>
        <v>13128.398685201415</v>
      </c>
      <c r="J2396" s="25">
        <f t="shared" si="453"/>
        <v>14938.800133218136</v>
      </c>
      <c r="K2396" s="15">
        <f t="shared" si="447"/>
        <v>14991.82775253518</v>
      </c>
      <c r="L2396" s="36">
        <f t="shared" si="448"/>
        <v>-1816.8277525351805</v>
      </c>
      <c r="M2396" s="36">
        <f t="shared" si="449"/>
        <v>1816.8277525351805</v>
      </c>
      <c r="N2396" s="36">
        <f t="shared" si="450"/>
        <v>0.13789963966111426</v>
      </c>
      <c r="O2396" s="36">
        <f t="shared" si="451"/>
        <v>3300863.082382035</v>
      </c>
      <c r="P2396" s="35">
        <f t="shared" si="454"/>
        <v>3300863.082382035</v>
      </c>
    </row>
    <row r="2397" spans="1:16" x14ac:dyDescent="0.4">
      <c r="A2397" s="1">
        <v>2396</v>
      </c>
      <c r="B2397" s="21">
        <v>42209</v>
      </c>
      <c r="C2397" s="43">
        <v>4</v>
      </c>
      <c r="D2397" s="23">
        <v>15138</v>
      </c>
      <c r="E2397" s="25">
        <f t="shared" si="455"/>
        <v>15805</v>
      </c>
      <c r="F2397" s="25">
        <f t="shared" si="456"/>
        <v>15091.5</v>
      </c>
      <c r="G2397" s="25">
        <f t="shared" si="445"/>
        <v>1.0030812046516251</v>
      </c>
      <c r="H2397" s="25">
        <f t="shared" si="452"/>
        <v>1.0020806698719684</v>
      </c>
      <c r="I2397" s="4">
        <f t="shared" si="446"/>
        <v>15106.568218638642</v>
      </c>
      <c r="J2397" s="25">
        <f t="shared" si="453"/>
        <v>14938.969571102196</v>
      </c>
      <c r="K2397" s="15">
        <f t="shared" si="447"/>
        <v>14970.052635007041</v>
      </c>
      <c r="L2397" s="36">
        <f t="shared" si="448"/>
        <v>167.94736499295868</v>
      </c>
      <c r="M2397" s="36">
        <f t="shared" si="449"/>
        <v>167.94736499295868</v>
      </c>
      <c r="N2397" s="36">
        <f t="shared" si="450"/>
        <v>1.1094422314239575E-2</v>
      </c>
      <c r="O2397" s="36">
        <f t="shared" si="451"/>
        <v>28206.317408078085</v>
      </c>
      <c r="P2397" s="35">
        <f t="shared" si="454"/>
        <v>28206.317408078085</v>
      </c>
    </row>
    <row r="2398" spans="1:16" x14ac:dyDescent="0.4">
      <c r="A2398" s="1">
        <v>2397</v>
      </c>
      <c r="B2398" s="21">
        <v>42210</v>
      </c>
      <c r="C2398" s="43">
        <v>1</v>
      </c>
      <c r="D2398" s="23">
        <v>15355</v>
      </c>
      <c r="E2398" s="25">
        <f t="shared" si="455"/>
        <v>14378</v>
      </c>
      <c r="F2398" s="25">
        <f t="shared" si="456"/>
        <v>14867.25</v>
      </c>
      <c r="G2398" s="25">
        <f t="shared" si="445"/>
        <v>1.032807008693605</v>
      </c>
      <c r="H2398" s="25">
        <f t="shared" si="452"/>
        <v>0.99569607902686397</v>
      </c>
      <c r="I2398" s="4">
        <f t="shared" si="446"/>
        <v>15421.372367969043</v>
      </c>
      <c r="J2398" s="25">
        <f t="shared" si="453"/>
        <v>14939.139008986256</v>
      </c>
      <c r="K2398" s="15">
        <f t="shared" si="447"/>
        <v>14874.842135284885</v>
      </c>
      <c r="L2398" s="36">
        <f t="shared" si="448"/>
        <v>480.15786471511456</v>
      </c>
      <c r="M2398" s="36">
        <f t="shared" si="449"/>
        <v>480.15786471511456</v>
      </c>
      <c r="N2398" s="36">
        <f t="shared" si="450"/>
        <v>3.1270456835891539E-2</v>
      </c>
      <c r="O2398" s="36">
        <f t="shared" si="451"/>
        <v>230551.57504777826</v>
      </c>
      <c r="P2398" s="35">
        <f t="shared" si="454"/>
        <v>230551.57504777826</v>
      </c>
    </row>
    <row r="2399" spans="1:16" x14ac:dyDescent="0.4">
      <c r="A2399" s="1">
        <v>2398</v>
      </c>
      <c r="B2399" s="21">
        <v>42211</v>
      </c>
      <c r="C2399" s="43">
        <v>2</v>
      </c>
      <c r="D2399" s="23">
        <v>13844</v>
      </c>
      <c r="E2399" s="25">
        <f t="shared" si="455"/>
        <v>15356.5</v>
      </c>
      <c r="F2399" s="25">
        <f t="shared" si="456"/>
        <v>15682.125</v>
      </c>
      <c r="G2399" s="25">
        <f t="shared" si="445"/>
        <v>0.88278852515204409</v>
      </c>
      <c r="H2399" s="25">
        <f t="shared" si="452"/>
        <v>0.99867359391021715</v>
      </c>
      <c r="I2399" s="4">
        <f t="shared" si="446"/>
        <v>13862.387154740976</v>
      </c>
      <c r="J2399" s="25">
        <f t="shared" si="453"/>
        <v>14939.308446870316</v>
      </c>
      <c r="K2399" s="15">
        <f t="shared" si="447"/>
        <v>14919.492857169244</v>
      </c>
      <c r="L2399" s="36">
        <f t="shared" si="448"/>
        <v>-1075.4928571692435</v>
      </c>
      <c r="M2399" s="36">
        <f t="shared" si="449"/>
        <v>1075.4928571692435</v>
      </c>
      <c r="N2399" s="36">
        <f t="shared" si="450"/>
        <v>7.7686568706244116E-2</v>
      </c>
      <c r="O2399" s="36">
        <f t="shared" si="451"/>
        <v>1156684.8858220628</v>
      </c>
      <c r="P2399" s="35">
        <f t="shared" si="454"/>
        <v>1156684.8858220628</v>
      </c>
    </row>
    <row r="2400" spans="1:16" x14ac:dyDescent="0.4">
      <c r="A2400" s="1">
        <v>2399</v>
      </c>
      <c r="B2400" s="21">
        <v>42212</v>
      </c>
      <c r="C2400" s="43">
        <v>3</v>
      </c>
      <c r="D2400" s="23">
        <v>17089</v>
      </c>
      <c r="E2400" s="25">
        <f t="shared" si="455"/>
        <v>16007.75</v>
      </c>
      <c r="F2400" s="25">
        <f t="shared" si="456"/>
        <v>16352.375</v>
      </c>
      <c r="G2400" s="25">
        <f t="shared" si="445"/>
        <v>1.0450469732989855</v>
      </c>
      <c r="H2400" s="25">
        <f t="shared" si="452"/>
        <v>1.0035496571909501</v>
      </c>
      <c r="I2400" s="4">
        <f t="shared" si="446"/>
        <v>17028.554469177001</v>
      </c>
      <c r="J2400" s="25">
        <f t="shared" si="453"/>
        <v>14939.477884754377</v>
      </c>
      <c r="K2400" s="15">
        <f t="shared" si="447"/>
        <v>14992.507909857035</v>
      </c>
      <c r="L2400" s="36">
        <f t="shared" si="448"/>
        <v>2096.492090142965</v>
      </c>
      <c r="M2400" s="36">
        <f t="shared" si="449"/>
        <v>2096.492090142965</v>
      </c>
      <c r="N2400" s="36">
        <f t="shared" si="450"/>
        <v>0.12268079408642782</v>
      </c>
      <c r="O2400" s="36">
        <f t="shared" si="451"/>
        <v>4395279.0840320177</v>
      </c>
      <c r="P2400" s="35">
        <f t="shared" si="454"/>
        <v>4395279.0840320177</v>
      </c>
    </row>
    <row r="2401" spans="1:16" x14ac:dyDescent="0.4">
      <c r="A2401" s="1">
        <v>2400</v>
      </c>
      <c r="B2401" s="21">
        <v>42213</v>
      </c>
      <c r="C2401" s="43">
        <v>4</v>
      </c>
      <c r="D2401" s="23">
        <v>17743</v>
      </c>
      <c r="E2401" s="25">
        <f t="shared" si="455"/>
        <v>16697</v>
      </c>
      <c r="F2401" s="25">
        <f t="shared" si="456"/>
        <v>16757</v>
      </c>
      <c r="G2401" s="25">
        <f t="shared" si="445"/>
        <v>1.0588410813391418</v>
      </c>
      <c r="H2401" s="25">
        <f t="shared" si="452"/>
        <v>1.0020806698719684</v>
      </c>
      <c r="I2401" s="4">
        <f t="shared" si="446"/>
        <v>17706.159327738504</v>
      </c>
      <c r="J2401" s="25">
        <f t="shared" si="453"/>
        <v>14939.647322638437</v>
      </c>
      <c r="K2401" s="15">
        <f t="shared" si="447"/>
        <v>14970.731796720484</v>
      </c>
      <c r="L2401" s="36">
        <f t="shared" si="448"/>
        <v>2772.2682032795165</v>
      </c>
      <c r="M2401" s="36">
        <f t="shared" si="449"/>
        <v>2772.2682032795165</v>
      </c>
      <c r="N2401" s="36">
        <f t="shared" si="450"/>
        <v>0.15624574216758816</v>
      </c>
      <c r="O2401" s="36">
        <f t="shared" si="451"/>
        <v>7685470.9909146382</v>
      </c>
      <c r="P2401" s="35">
        <f t="shared" si="454"/>
        <v>7685470.9909146382</v>
      </c>
    </row>
    <row r="2402" spans="1:16" x14ac:dyDescent="0.4">
      <c r="A2402" s="1">
        <v>2401</v>
      </c>
      <c r="B2402" s="21">
        <v>42214</v>
      </c>
      <c r="C2402" s="43">
        <v>1</v>
      </c>
      <c r="D2402" s="23">
        <v>18112</v>
      </c>
      <c r="E2402" s="25">
        <f t="shared" si="455"/>
        <v>16817</v>
      </c>
      <c r="F2402" s="25">
        <f t="shared" si="456"/>
        <v>16856.375</v>
      </c>
      <c r="G2402" s="25">
        <f t="shared" si="445"/>
        <v>1.0744896218789628</v>
      </c>
      <c r="H2402" s="25">
        <f t="shared" si="452"/>
        <v>0.99569607902686397</v>
      </c>
      <c r="I2402" s="4">
        <f t="shared" si="446"/>
        <v>18190.2895687825</v>
      </c>
      <c r="J2402" s="25">
        <f t="shared" si="453"/>
        <v>14939.816760522495</v>
      </c>
      <c r="K2402" s="15">
        <f t="shared" si="447"/>
        <v>14875.516969832073</v>
      </c>
      <c r="L2402" s="36">
        <f t="shared" si="448"/>
        <v>3236.4830301679267</v>
      </c>
      <c r="M2402" s="36">
        <f t="shared" si="449"/>
        <v>3236.4830301679267</v>
      </c>
      <c r="N2402" s="36">
        <f t="shared" si="450"/>
        <v>0.17869274680697475</v>
      </c>
      <c r="O2402" s="36">
        <f t="shared" si="451"/>
        <v>10474822.404564966</v>
      </c>
      <c r="P2402" s="35">
        <f t="shared" si="454"/>
        <v>10474822.404564966</v>
      </c>
    </row>
    <row r="2403" spans="1:16" x14ac:dyDescent="0.4">
      <c r="A2403" s="1">
        <v>2402</v>
      </c>
      <c r="B2403" s="21">
        <v>42215</v>
      </c>
      <c r="C2403" s="43">
        <v>2</v>
      </c>
      <c r="D2403" s="23">
        <v>14324</v>
      </c>
      <c r="E2403" s="25">
        <f t="shared" si="455"/>
        <v>16895.75</v>
      </c>
      <c r="F2403" s="25">
        <f t="shared" si="456"/>
        <v>16798</v>
      </c>
      <c r="G2403" s="25">
        <f t="shared" si="445"/>
        <v>0.85272056197166324</v>
      </c>
      <c r="H2403" s="25">
        <f t="shared" si="452"/>
        <v>0.99867359391021715</v>
      </c>
      <c r="I2403" s="4">
        <f t="shared" si="446"/>
        <v>14343.02467527519</v>
      </c>
      <c r="J2403" s="25">
        <f t="shared" si="453"/>
        <v>14939.986198406556</v>
      </c>
      <c r="K2403" s="15">
        <f t="shared" si="447"/>
        <v>14920.169709731717</v>
      </c>
      <c r="L2403" s="36">
        <f t="shared" si="448"/>
        <v>-596.16970973171738</v>
      </c>
      <c r="M2403" s="36">
        <f t="shared" si="449"/>
        <v>596.16970973171738</v>
      </c>
      <c r="N2403" s="36">
        <f t="shared" si="450"/>
        <v>4.1620337177584288E-2</v>
      </c>
      <c r="O2403" s="36">
        <f t="shared" si="451"/>
        <v>355418.32280160015</v>
      </c>
      <c r="P2403" s="35">
        <f t="shared" si="454"/>
        <v>355418.32280160015</v>
      </c>
    </row>
    <row r="2404" spans="1:16" x14ac:dyDescent="0.4">
      <c r="A2404" s="1">
        <v>2403</v>
      </c>
      <c r="B2404" s="21">
        <v>42216</v>
      </c>
      <c r="C2404" s="43">
        <v>3</v>
      </c>
      <c r="D2404" s="23">
        <v>17404</v>
      </c>
      <c r="E2404" s="25">
        <f t="shared" si="455"/>
        <v>16700.25</v>
      </c>
      <c r="F2404" s="25">
        <f t="shared" si="456"/>
        <v>16357.125</v>
      </c>
      <c r="G2404" s="25">
        <f t="shared" si="445"/>
        <v>1.0640011615733205</v>
      </c>
      <c r="H2404" s="25">
        <f t="shared" si="452"/>
        <v>1.0035496571909501</v>
      </c>
      <c r="I2404" s="4">
        <f t="shared" si="446"/>
        <v>17342.440282143863</v>
      </c>
      <c r="J2404" s="25">
        <f t="shared" si="453"/>
        <v>14940.155636290616</v>
      </c>
      <c r="K2404" s="15">
        <f t="shared" si="447"/>
        <v>14993.188067178889</v>
      </c>
      <c r="L2404" s="36">
        <f t="shared" si="448"/>
        <v>2410.8119328211105</v>
      </c>
      <c r="M2404" s="36">
        <f t="shared" si="449"/>
        <v>2410.8119328211105</v>
      </c>
      <c r="N2404" s="36">
        <f t="shared" si="450"/>
        <v>0.13852056612394337</v>
      </c>
      <c r="O2404" s="36">
        <f t="shared" si="451"/>
        <v>5812014.1754326588</v>
      </c>
      <c r="P2404" s="35">
        <f t="shared" si="454"/>
        <v>5812014.1754326588</v>
      </c>
    </row>
    <row r="2405" spans="1:16" x14ac:dyDescent="0.4">
      <c r="A2405" s="1">
        <v>2404</v>
      </c>
      <c r="B2405" s="21">
        <v>42217</v>
      </c>
      <c r="C2405" s="43">
        <v>4</v>
      </c>
      <c r="D2405" s="23">
        <v>16961</v>
      </c>
      <c r="E2405" s="25">
        <f t="shared" si="455"/>
        <v>16014</v>
      </c>
      <c r="F2405" s="25">
        <f t="shared" si="456"/>
        <v>16526</v>
      </c>
      <c r="G2405" s="25">
        <f t="shared" si="445"/>
        <v>1.026322159022147</v>
      </c>
      <c r="H2405" s="25">
        <f t="shared" si="452"/>
        <v>1.0020806698719684</v>
      </c>
      <c r="I2405" s="4">
        <f t="shared" si="446"/>
        <v>16925.783033183379</v>
      </c>
      <c r="J2405" s="25">
        <f t="shared" si="453"/>
        <v>14940.325074174676</v>
      </c>
      <c r="K2405" s="15">
        <f t="shared" si="447"/>
        <v>14971.410958433926</v>
      </c>
      <c r="L2405" s="36">
        <f t="shared" si="448"/>
        <v>1989.5890415660742</v>
      </c>
      <c r="M2405" s="36">
        <f t="shared" si="449"/>
        <v>1989.5890415660742</v>
      </c>
      <c r="N2405" s="36">
        <f t="shared" si="450"/>
        <v>0.11730375812546867</v>
      </c>
      <c r="O2405" s="36">
        <f t="shared" si="451"/>
        <v>3958464.5543198097</v>
      </c>
      <c r="P2405" s="35">
        <f t="shared" si="454"/>
        <v>3958464.5543198097</v>
      </c>
    </row>
    <row r="2406" spans="1:16" x14ac:dyDescent="0.4">
      <c r="A2406" s="1">
        <v>2405</v>
      </c>
      <c r="B2406" s="21">
        <v>42218</v>
      </c>
      <c r="C2406" s="43">
        <v>1</v>
      </c>
      <c r="D2406" s="23">
        <v>15367</v>
      </c>
      <c r="E2406" s="25">
        <f t="shared" si="455"/>
        <v>17038</v>
      </c>
      <c r="F2406" s="25">
        <f t="shared" si="456"/>
        <v>16978.25</v>
      </c>
      <c r="G2406" s="25">
        <f t="shared" si="445"/>
        <v>0.90509917099818882</v>
      </c>
      <c r="H2406" s="25">
        <f t="shared" si="452"/>
        <v>0.99569607902686397</v>
      </c>
      <c r="I2406" s="4">
        <f t="shared" si="446"/>
        <v>15433.424238266382</v>
      </c>
      <c r="J2406" s="25">
        <f t="shared" si="453"/>
        <v>14940.494512058736</v>
      </c>
      <c r="K2406" s="15">
        <f t="shared" si="447"/>
        <v>14876.191804379263</v>
      </c>
      <c r="L2406" s="36">
        <f t="shared" si="448"/>
        <v>490.80819562073702</v>
      </c>
      <c r="M2406" s="36">
        <f t="shared" si="449"/>
        <v>490.80819562073702</v>
      </c>
      <c r="N2406" s="36">
        <f t="shared" si="450"/>
        <v>3.1939102988269477E-2</v>
      </c>
      <c r="O2406" s="36">
        <f t="shared" si="451"/>
        <v>240892.68488848367</v>
      </c>
      <c r="P2406" s="35">
        <f t="shared" si="454"/>
        <v>240892.68488848367</v>
      </c>
    </row>
    <row r="2407" spans="1:16" x14ac:dyDescent="0.4">
      <c r="A2407" s="1">
        <v>2406</v>
      </c>
      <c r="B2407" s="21">
        <v>42219</v>
      </c>
      <c r="C2407" s="43">
        <v>2</v>
      </c>
      <c r="D2407" s="23">
        <v>18420</v>
      </c>
      <c r="E2407" s="25">
        <f t="shared" si="455"/>
        <v>16918.5</v>
      </c>
      <c r="F2407" s="25">
        <f t="shared" si="456"/>
        <v>17114.25</v>
      </c>
      <c r="G2407" s="25">
        <f t="shared" si="445"/>
        <v>1.0762960690652525</v>
      </c>
      <c r="H2407" s="25">
        <f t="shared" si="452"/>
        <v>0.99867359391021715</v>
      </c>
      <c r="I2407" s="4">
        <f t="shared" si="446"/>
        <v>18444.464850500488</v>
      </c>
      <c r="J2407" s="25">
        <f t="shared" si="453"/>
        <v>14940.663949942797</v>
      </c>
      <c r="K2407" s="15">
        <f t="shared" si="447"/>
        <v>14920.846562294193</v>
      </c>
      <c r="L2407" s="36">
        <f t="shared" si="448"/>
        <v>3499.1534377058069</v>
      </c>
      <c r="M2407" s="36">
        <f t="shared" si="449"/>
        <v>3499.1534377058069</v>
      </c>
      <c r="N2407" s="36">
        <f t="shared" si="450"/>
        <v>0.18996489889825227</v>
      </c>
      <c r="O2407" s="36">
        <f t="shared" si="451"/>
        <v>12244074.780608367</v>
      </c>
      <c r="P2407" s="35">
        <f t="shared" si="454"/>
        <v>12244074.780608367</v>
      </c>
    </row>
    <row r="2408" spans="1:16" x14ac:dyDescent="0.4">
      <c r="A2408" s="1">
        <v>2407</v>
      </c>
      <c r="B2408" s="21">
        <v>42220</v>
      </c>
      <c r="C2408" s="43">
        <v>3</v>
      </c>
      <c r="D2408" s="23">
        <v>16926</v>
      </c>
      <c r="E2408" s="25">
        <f t="shared" si="455"/>
        <v>17310</v>
      </c>
      <c r="F2408" s="25">
        <f t="shared" si="456"/>
        <v>17360.625</v>
      </c>
      <c r="G2408" s="25">
        <f t="shared" si="445"/>
        <v>0.97496489901717243</v>
      </c>
      <c r="H2408" s="25">
        <f t="shared" si="452"/>
        <v>1.0035496571909501</v>
      </c>
      <c r="I2408" s="4">
        <f t="shared" si="446"/>
        <v>16866.131016752875</v>
      </c>
      <c r="J2408" s="25">
        <f t="shared" si="453"/>
        <v>14940.833387826857</v>
      </c>
      <c r="K2408" s="15">
        <f t="shared" si="447"/>
        <v>14993.868224500744</v>
      </c>
      <c r="L2408" s="36">
        <f t="shared" si="448"/>
        <v>1932.131775499256</v>
      </c>
      <c r="M2408" s="36">
        <f t="shared" si="449"/>
        <v>1932.131775499256</v>
      </c>
      <c r="N2408" s="36">
        <f t="shared" si="450"/>
        <v>0.11415170598483139</v>
      </c>
      <c r="O2408" s="36">
        <f t="shared" si="451"/>
        <v>3733133.1978939073</v>
      </c>
      <c r="P2408" s="35">
        <f t="shared" si="454"/>
        <v>3733133.1978939073</v>
      </c>
    </row>
    <row r="2409" spans="1:16" x14ac:dyDescent="0.4">
      <c r="A2409" s="1">
        <v>2408</v>
      </c>
      <c r="B2409" s="21">
        <v>42221</v>
      </c>
      <c r="C2409" s="43">
        <v>4</v>
      </c>
      <c r="D2409" s="23">
        <v>18527</v>
      </c>
      <c r="E2409" s="25">
        <f t="shared" si="455"/>
        <v>17411.25</v>
      </c>
      <c r="F2409" s="25">
        <f t="shared" si="456"/>
        <v>17185.25</v>
      </c>
      <c r="G2409" s="25">
        <f t="shared" si="445"/>
        <v>1.0780756753611382</v>
      </c>
      <c r="H2409" s="25">
        <f t="shared" si="452"/>
        <v>1.0020806698719684</v>
      </c>
      <c r="I2409" s="4">
        <f t="shared" si="446"/>
        <v>18488.531469594276</v>
      </c>
      <c r="J2409" s="25">
        <f t="shared" si="453"/>
        <v>14941.002825710917</v>
      </c>
      <c r="K2409" s="15">
        <f t="shared" si="447"/>
        <v>14972.090120147368</v>
      </c>
      <c r="L2409" s="36">
        <f t="shared" si="448"/>
        <v>3554.909879852632</v>
      </c>
      <c r="M2409" s="36">
        <f t="shared" si="449"/>
        <v>3554.909879852632</v>
      </c>
      <c r="N2409" s="36">
        <f t="shared" si="450"/>
        <v>0.19187725372983386</v>
      </c>
      <c r="O2409" s="36">
        <f t="shared" si="451"/>
        <v>12637384.253873855</v>
      </c>
      <c r="P2409" s="35">
        <f t="shared" si="454"/>
        <v>12637384.253873855</v>
      </c>
    </row>
    <row r="2410" spans="1:16" x14ac:dyDescent="0.4">
      <c r="A2410" s="1">
        <v>2409</v>
      </c>
      <c r="B2410" s="21">
        <v>42222</v>
      </c>
      <c r="C2410" s="43">
        <v>1</v>
      </c>
      <c r="D2410" s="23">
        <v>15772</v>
      </c>
      <c r="E2410" s="25">
        <f t="shared" si="455"/>
        <v>16959.25</v>
      </c>
      <c r="F2410" s="25">
        <f t="shared" si="456"/>
        <v>16618.625</v>
      </c>
      <c r="G2410" s="25">
        <f t="shared" si="445"/>
        <v>0.94905565291954053</v>
      </c>
      <c r="H2410" s="25">
        <f t="shared" si="452"/>
        <v>0.99569607902686397</v>
      </c>
      <c r="I2410" s="4">
        <f t="shared" si="446"/>
        <v>15840.174860801546</v>
      </c>
      <c r="J2410" s="25">
        <f t="shared" si="453"/>
        <v>14941.172263594977</v>
      </c>
      <c r="K2410" s="15">
        <f t="shared" si="447"/>
        <v>14876.866638926453</v>
      </c>
      <c r="L2410" s="36">
        <f t="shared" si="448"/>
        <v>895.13336107354735</v>
      </c>
      <c r="M2410" s="36">
        <f t="shared" si="449"/>
        <v>895.13336107354735</v>
      </c>
      <c r="N2410" s="36">
        <f t="shared" si="450"/>
        <v>5.6754587945317486E-2</v>
      </c>
      <c r="O2410" s="36">
        <f t="shared" si="451"/>
        <v>801263.73410682566</v>
      </c>
      <c r="P2410" s="35">
        <f t="shared" si="454"/>
        <v>801263.73410682566</v>
      </c>
    </row>
    <row r="2411" spans="1:16" x14ac:dyDescent="0.4">
      <c r="A2411" s="1">
        <v>2410</v>
      </c>
      <c r="B2411" s="21">
        <v>42223</v>
      </c>
      <c r="C2411" s="43">
        <v>2</v>
      </c>
      <c r="D2411" s="23">
        <v>16612</v>
      </c>
      <c r="E2411" s="25">
        <f t="shared" si="455"/>
        <v>16278</v>
      </c>
      <c r="F2411" s="25">
        <f t="shared" si="456"/>
        <v>15833.5</v>
      </c>
      <c r="G2411" s="25">
        <f t="shared" si="445"/>
        <v>1.0491679034957526</v>
      </c>
      <c r="H2411" s="25">
        <f t="shared" si="452"/>
        <v>0.99867359391021715</v>
      </c>
      <c r="I2411" s="4">
        <f t="shared" si="446"/>
        <v>16634.063523154946</v>
      </c>
      <c r="J2411" s="25">
        <f t="shared" si="453"/>
        <v>14941.341701479036</v>
      </c>
      <c r="K2411" s="15">
        <f t="shared" si="447"/>
        <v>14921.523414856667</v>
      </c>
      <c r="L2411" s="36">
        <f t="shared" si="448"/>
        <v>1690.4765851433331</v>
      </c>
      <c r="M2411" s="36">
        <f t="shared" si="449"/>
        <v>1690.4765851433331</v>
      </c>
      <c r="N2411" s="36">
        <f t="shared" si="450"/>
        <v>0.10176237570089894</v>
      </c>
      <c r="O2411" s="36">
        <f t="shared" si="451"/>
        <v>2857711.0849178648</v>
      </c>
      <c r="P2411" s="35">
        <f t="shared" si="454"/>
        <v>2857711.0849178648</v>
      </c>
    </row>
    <row r="2412" spans="1:16" x14ac:dyDescent="0.4">
      <c r="A2412" s="1">
        <v>2411</v>
      </c>
      <c r="B2412" s="21">
        <v>42224</v>
      </c>
      <c r="C2412" s="43">
        <v>3</v>
      </c>
      <c r="D2412" s="23">
        <v>14201</v>
      </c>
      <c r="E2412" s="25">
        <f t="shared" si="455"/>
        <v>15389</v>
      </c>
      <c r="F2412" s="25">
        <f t="shared" si="456"/>
        <v>15714.625</v>
      </c>
      <c r="G2412" s="25">
        <f t="shared" si="445"/>
        <v>0.90368048871672091</v>
      </c>
      <c r="H2412" s="25">
        <f t="shared" si="452"/>
        <v>1.0035496571909501</v>
      </c>
      <c r="I2412" s="4">
        <f t="shared" si="446"/>
        <v>14150.769618864917</v>
      </c>
      <c r="J2412" s="25">
        <f t="shared" si="453"/>
        <v>14941.511139363096</v>
      </c>
      <c r="K2412" s="15">
        <f t="shared" si="447"/>
        <v>14994.548381822598</v>
      </c>
      <c r="L2412" s="36">
        <f t="shared" si="448"/>
        <v>-793.54838182259846</v>
      </c>
      <c r="M2412" s="36">
        <f t="shared" si="449"/>
        <v>793.54838182259846</v>
      </c>
      <c r="N2412" s="36">
        <f t="shared" si="450"/>
        <v>5.5879753666826168E-2</v>
      </c>
      <c r="O2412" s="36">
        <f t="shared" si="451"/>
        <v>629719.0342932645</v>
      </c>
      <c r="P2412" s="35">
        <f t="shared" si="454"/>
        <v>629719.0342932645</v>
      </c>
    </row>
    <row r="2413" spans="1:16" x14ac:dyDescent="0.4">
      <c r="A2413" s="1">
        <v>2412</v>
      </c>
      <c r="B2413" s="21">
        <v>42225</v>
      </c>
      <c r="C2413" s="43">
        <v>4</v>
      </c>
      <c r="D2413" s="23">
        <v>14971</v>
      </c>
      <c r="E2413" s="25">
        <f t="shared" si="455"/>
        <v>16040.25</v>
      </c>
      <c r="F2413" s="25">
        <f t="shared" si="456"/>
        <v>16322.5</v>
      </c>
      <c r="G2413" s="25">
        <f t="shared" ref="G2413:G2476" si="457">D2413/F2413</f>
        <v>0.91720018379537449</v>
      </c>
      <c r="H2413" s="25">
        <f t="shared" si="452"/>
        <v>1.0020806698719684</v>
      </c>
      <c r="I2413" s="4">
        <f t="shared" ref="I2413:I2476" si="458">D2413/H2413</f>
        <v>14939.91496903416</v>
      </c>
      <c r="J2413" s="25">
        <f t="shared" si="453"/>
        <v>14941.680577247156</v>
      </c>
      <c r="K2413" s="15">
        <f t="shared" ref="K2413:K2476" si="459">H2413*J2413</f>
        <v>14972.76928186081</v>
      </c>
      <c r="L2413" s="36">
        <f t="shared" ref="L2413:L2476" si="460">D2413-K2413</f>
        <v>-1.7692818608102243</v>
      </c>
      <c r="M2413" s="36">
        <f t="shared" ref="M2413:M2476" si="461">ABS(L2413)</f>
        <v>1.7692818608102243</v>
      </c>
      <c r="N2413" s="36">
        <f t="shared" ref="N2413:N2476" si="462">M2413/D2413</f>
        <v>1.1818060656003101E-4</v>
      </c>
      <c r="O2413" s="36">
        <f t="shared" ref="O2413:O2476" si="463">L2413^2</f>
        <v>3.1303583029920898</v>
      </c>
      <c r="P2413" s="35">
        <f t="shared" si="454"/>
        <v>3.1303583029920898</v>
      </c>
    </row>
    <row r="2414" spans="1:16" x14ac:dyDescent="0.4">
      <c r="A2414" s="1">
        <v>2413</v>
      </c>
      <c r="B2414" s="21">
        <v>42226</v>
      </c>
      <c r="C2414" s="43">
        <v>1</v>
      </c>
      <c r="D2414" s="23">
        <v>18377</v>
      </c>
      <c r="E2414" s="25">
        <f t="shared" si="455"/>
        <v>16604.75</v>
      </c>
      <c r="F2414" s="25">
        <f t="shared" si="456"/>
        <v>17201.5</v>
      </c>
      <c r="G2414" s="25">
        <f t="shared" si="457"/>
        <v>1.0683370636281719</v>
      </c>
      <c r="H2414" s="25">
        <f t="shared" si="452"/>
        <v>0.99569607902686397</v>
      </c>
      <c r="I2414" s="4">
        <f t="shared" si="458"/>
        <v>18456.435037848722</v>
      </c>
      <c r="J2414" s="25">
        <f t="shared" si="453"/>
        <v>14941.850015131216</v>
      </c>
      <c r="K2414" s="15">
        <f t="shared" si="459"/>
        <v>14877.541473473641</v>
      </c>
      <c r="L2414" s="36">
        <f t="shared" si="460"/>
        <v>3499.4585265263595</v>
      </c>
      <c r="M2414" s="36">
        <f t="shared" si="461"/>
        <v>3499.4585265263595</v>
      </c>
      <c r="N2414" s="36">
        <f t="shared" si="462"/>
        <v>0.19042599589303802</v>
      </c>
      <c r="O2414" s="36">
        <f t="shared" si="463"/>
        <v>12246209.97887804</v>
      </c>
      <c r="P2414" s="35">
        <f t="shared" si="454"/>
        <v>12246209.97887804</v>
      </c>
    </row>
    <row r="2415" spans="1:16" x14ac:dyDescent="0.4">
      <c r="A2415" s="1">
        <v>2414</v>
      </c>
      <c r="B2415" s="21">
        <v>42227</v>
      </c>
      <c r="C2415" s="43">
        <v>2</v>
      </c>
      <c r="D2415" s="23">
        <v>18870</v>
      </c>
      <c r="E2415" s="25">
        <f t="shared" si="455"/>
        <v>17798.25</v>
      </c>
      <c r="F2415" s="25">
        <f t="shared" si="456"/>
        <v>17773</v>
      </c>
      <c r="G2415" s="25">
        <f t="shared" si="457"/>
        <v>1.0617228380127159</v>
      </c>
      <c r="H2415" s="25">
        <f t="shared" si="452"/>
        <v>0.99867359391021715</v>
      </c>
      <c r="I2415" s="4">
        <f t="shared" si="458"/>
        <v>18895.062526001315</v>
      </c>
      <c r="J2415" s="25">
        <f t="shared" si="453"/>
        <v>14942.019453015277</v>
      </c>
      <c r="K2415" s="15">
        <f t="shared" si="459"/>
        <v>14922.200267419143</v>
      </c>
      <c r="L2415" s="36">
        <f t="shared" si="460"/>
        <v>3947.7997325808574</v>
      </c>
      <c r="M2415" s="36">
        <f t="shared" si="461"/>
        <v>3947.7997325808574</v>
      </c>
      <c r="N2415" s="36">
        <f t="shared" si="462"/>
        <v>0.20921037268579001</v>
      </c>
      <c r="O2415" s="36">
        <f t="shared" si="463"/>
        <v>15585122.72856549</v>
      </c>
      <c r="P2415" s="35">
        <f t="shared" si="454"/>
        <v>15585122.72856549</v>
      </c>
    </row>
    <row r="2416" spans="1:16" x14ac:dyDescent="0.4">
      <c r="A2416" s="1">
        <v>2415</v>
      </c>
      <c r="B2416" s="21">
        <v>42228</v>
      </c>
      <c r="C2416" s="43">
        <v>3</v>
      </c>
      <c r="D2416" s="23">
        <v>18975</v>
      </c>
      <c r="E2416" s="25">
        <f t="shared" si="455"/>
        <v>17747.75</v>
      </c>
      <c r="F2416" s="25">
        <f t="shared" si="456"/>
        <v>17587.25</v>
      </c>
      <c r="G2416" s="25">
        <f t="shared" si="457"/>
        <v>1.0789065942657323</v>
      </c>
      <c r="H2416" s="25">
        <f t="shared" si="452"/>
        <v>1.0035496571909501</v>
      </c>
      <c r="I2416" s="4">
        <f t="shared" si="458"/>
        <v>18907.883495384958</v>
      </c>
      <c r="J2416" s="25">
        <f t="shared" si="453"/>
        <v>14942.188890899337</v>
      </c>
      <c r="K2416" s="15">
        <f t="shared" si="459"/>
        <v>14995.228539144453</v>
      </c>
      <c r="L2416" s="36">
        <f t="shared" si="460"/>
        <v>3979.771460855547</v>
      </c>
      <c r="M2416" s="36">
        <f t="shared" si="461"/>
        <v>3979.771460855547</v>
      </c>
      <c r="N2416" s="36">
        <f t="shared" si="462"/>
        <v>0.20973762639554924</v>
      </c>
      <c r="O2416" s="36">
        <f t="shared" si="463"/>
        <v>15838580.880640294</v>
      </c>
      <c r="P2416" s="35">
        <f t="shared" si="454"/>
        <v>15838580.880640294</v>
      </c>
    </row>
    <row r="2417" spans="1:16" x14ac:dyDescent="0.4">
      <c r="A2417" s="1">
        <v>2416</v>
      </c>
      <c r="B2417" s="21">
        <v>42229</v>
      </c>
      <c r="C2417" s="43">
        <v>4</v>
      </c>
      <c r="D2417" s="23">
        <v>14769</v>
      </c>
      <c r="E2417" s="25">
        <f t="shared" si="455"/>
        <v>17426.75</v>
      </c>
      <c r="F2417" s="25">
        <f t="shared" si="456"/>
        <v>16975.5</v>
      </c>
      <c r="G2417" s="25">
        <f t="shared" si="457"/>
        <v>0.87001855615445789</v>
      </c>
      <c r="H2417" s="25">
        <f t="shared" si="452"/>
        <v>1.0020806698719684</v>
      </c>
      <c r="I2417" s="4">
        <f t="shared" si="458"/>
        <v>14738.334391668261</v>
      </c>
      <c r="J2417" s="25">
        <f t="shared" si="453"/>
        <v>14942.358328783397</v>
      </c>
      <c r="K2417" s="15">
        <f t="shared" si="459"/>
        <v>14973.448443574252</v>
      </c>
      <c r="L2417" s="36">
        <f t="shared" si="460"/>
        <v>-204.44844357425245</v>
      </c>
      <c r="M2417" s="36">
        <f t="shared" si="461"/>
        <v>204.44844357425245</v>
      </c>
      <c r="N2417" s="36">
        <f t="shared" si="462"/>
        <v>1.3843079665126445E-2</v>
      </c>
      <c r="O2417" s="36">
        <f t="shared" si="463"/>
        <v>41799.166079934286</v>
      </c>
      <c r="P2417" s="35">
        <f t="shared" si="454"/>
        <v>41799.166079934286</v>
      </c>
    </row>
    <row r="2418" spans="1:16" x14ac:dyDescent="0.4">
      <c r="A2418" s="1">
        <v>2417</v>
      </c>
      <c r="B2418" s="21">
        <v>42230</v>
      </c>
      <c r="C2418" s="43">
        <v>1</v>
      </c>
      <c r="D2418" s="23">
        <v>17093</v>
      </c>
      <c r="E2418" s="25">
        <f t="shared" si="455"/>
        <v>16524.25</v>
      </c>
      <c r="F2418" s="25">
        <f t="shared" si="456"/>
        <v>15882.375</v>
      </c>
      <c r="G2418" s="25">
        <f t="shared" si="457"/>
        <v>1.0762244311697715</v>
      </c>
      <c r="H2418" s="25">
        <f t="shared" si="452"/>
        <v>0.99569607902686397</v>
      </c>
      <c r="I2418" s="4">
        <f t="shared" si="458"/>
        <v>17166.88491603353</v>
      </c>
      <c r="J2418" s="25">
        <f t="shared" si="453"/>
        <v>14942.527766667457</v>
      </c>
      <c r="K2418" s="15">
        <f t="shared" si="459"/>
        <v>14878.21630802083</v>
      </c>
      <c r="L2418" s="36">
        <f t="shared" si="460"/>
        <v>2214.7836919791698</v>
      </c>
      <c r="M2418" s="36">
        <f t="shared" si="461"/>
        <v>2214.7836919791698</v>
      </c>
      <c r="N2418" s="36">
        <f t="shared" si="462"/>
        <v>0.12957255554783653</v>
      </c>
      <c r="O2418" s="36">
        <f t="shared" si="463"/>
        <v>4905266.8022568822</v>
      </c>
      <c r="P2418" s="35">
        <f t="shared" si="454"/>
        <v>4905266.8022568822</v>
      </c>
    </row>
    <row r="2419" spans="1:16" x14ac:dyDescent="0.4">
      <c r="A2419" s="1">
        <v>2418</v>
      </c>
      <c r="B2419" s="21">
        <v>42231</v>
      </c>
      <c r="C2419" s="43">
        <v>2</v>
      </c>
      <c r="D2419" s="23">
        <v>15260</v>
      </c>
      <c r="E2419" s="25">
        <f t="shared" si="455"/>
        <v>15240.5</v>
      </c>
      <c r="F2419" s="25">
        <f t="shared" si="456"/>
        <v>15375.5</v>
      </c>
      <c r="G2419" s="25">
        <f t="shared" si="457"/>
        <v>0.99248804916913269</v>
      </c>
      <c r="H2419" s="25">
        <f t="shared" si="452"/>
        <v>0.99867359391021715</v>
      </c>
      <c r="I2419" s="4">
        <f t="shared" si="458"/>
        <v>15280.26784031691</v>
      </c>
      <c r="J2419" s="25">
        <f t="shared" si="453"/>
        <v>14942.697204551518</v>
      </c>
      <c r="K2419" s="15">
        <f t="shared" si="459"/>
        <v>14922.87711998162</v>
      </c>
      <c r="L2419" s="36">
        <f t="shared" si="460"/>
        <v>337.12288001837987</v>
      </c>
      <c r="M2419" s="36">
        <f t="shared" si="461"/>
        <v>337.12288001837987</v>
      </c>
      <c r="N2419" s="36">
        <f t="shared" si="462"/>
        <v>2.2091931849172994E-2</v>
      </c>
      <c r="O2419" s="36">
        <f t="shared" si="463"/>
        <v>113651.83623188695</v>
      </c>
      <c r="P2419" s="35">
        <f t="shared" si="454"/>
        <v>113651.83623188695</v>
      </c>
    </row>
    <row r="2420" spans="1:16" x14ac:dyDescent="0.4">
      <c r="A2420" s="1">
        <v>2419</v>
      </c>
      <c r="B2420" s="21">
        <v>42232</v>
      </c>
      <c r="C2420" s="43">
        <v>3</v>
      </c>
      <c r="D2420" s="23">
        <v>13840</v>
      </c>
      <c r="E2420" s="25">
        <f t="shared" si="455"/>
        <v>15510.5</v>
      </c>
      <c r="F2420" s="25">
        <f t="shared" si="456"/>
        <v>15523</v>
      </c>
      <c r="G2420" s="25">
        <f t="shared" si="457"/>
        <v>0.89158023577916645</v>
      </c>
      <c r="H2420" s="25">
        <f t="shared" si="452"/>
        <v>1.0035496571909501</v>
      </c>
      <c r="I2420" s="4">
        <f t="shared" si="458"/>
        <v>13791.046512575907</v>
      </c>
      <c r="J2420" s="25">
        <f t="shared" si="453"/>
        <v>14942.866642435578</v>
      </c>
      <c r="K2420" s="15">
        <f t="shared" si="459"/>
        <v>14995.908696466307</v>
      </c>
      <c r="L2420" s="36">
        <f t="shared" si="460"/>
        <v>-1155.9086964663074</v>
      </c>
      <c r="M2420" s="36">
        <f t="shared" si="461"/>
        <v>1155.9086964663074</v>
      </c>
      <c r="N2420" s="36">
        <f t="shared" si="462"/>
        <v>8.3519414484559781E-2</v>
      </c>
      <c r="O2420" s="36">
        <f t="shared" si="463"/>
        <v>1336124.9145664382</v>
      </c>
      <c r="P2420" s="35">
        <f t="shared" si="454"/>
        <v>1336124.9145664382</v>
      </c>
    </row>
    <row r="2421" spans="1:16" x14ac:dyDescent="0.4">
      <c r="A2421" s="1">
        <v>2420</v>
      </c>
      <c r="B2421" s="21">
        <v>42233</v>
      </c>
      <c r="C2421" s="43">
        <v>4</v>
      </c>
      <c r="D2421" s="23">
        <v>15849</v>
      </c>
      <c r="E2421" s="25">
        <f t="shared" si="455"/>
        <v>15535.5</v>
      </c>
      <c r="F2421" s="25">
        <f t="shared" si="456"/>
        <v>15631.5</v>
      </c>
      <c r="G2421" s="25">
        <f t="shared" si="457"/>
        <v>1.0139142116879378</v>
      </c>
      <c r="H2421" s="25">
        <f t="shared" si="452"/>
        <v>1.0020806698719684</v>
      </c>
      <c r="I2421" s="4">
        <f t="shared" si="458"/>
        <v>15816.0919340206</v>
      </c>
      <c r="J2421" s="25">
        <f t="shared" si="453"/>
        <v>14943.036080319638</v>
      </c>
      <c r="K2421" s="15">
        <f t="shared" si="459"/>
        <v>14974.127605287696</v>
      </c>
      <c r="L2421" s="36">
        <f t="shared" si="460"/>
        <v>874.8723947123035</v>
      </c>
      <c r="M2421" s="36">
        <f t="shared" si="461"/>
        <v>874.8723947123035</v>
      </c>
      <c r="N2421" s="36">
        <f t="shared" si="462"/>
        <v>5.5200479191892457E-2</v>
      </c>
      <c r="O2421" s="36">
        <f t="shared" si="463"/>
        <v>765401.70702964056</v>
      </c>
      <c r="P2421" s="35">
        <f t="shared" si="454"/>
        <v>765401.70702964056</v>
      </c>
    </row>
    <row r="2422" spans="1:16" x14ac:dyDescent="0.4">
      <c r="A2422" s="1">
        <v>2421</v>
      </c>
      <c r="B2422" s="21">
        <v>42234</v>
      </c>
      <c r="C2422" s="43">
        <v>1</v>
      </c>
      <c r="D2422" s="23">
        <v>17193</v>
      </c>
      <c r="E2422" s="25">
        <f t="shared" si="455"/>
        <v>15727.5</v>
      </c>
      <c r="F2422" s="25">
        <f t="shared" si="456"/>
        <v>15728.375</v>
      </c>
      <c r="G2422" s="25">
        <f t="shared" si="457"/>
        <v>1.0931199186184206</v>
      </c>
      <c r="H2422" s="25">
        <f t="shared" si="452"/>
        <v>0.99569607902686397</v>
      </c>
      <c r="I2422" s="4">
        <f t="shared" si="458"/>
        <v>17267.317168511348</v>
      </c>
      <c r="J2422" s="25">
        <f t="shared" si="453"/>
        <v>14943.205518203697</v>
      </c>
      <c r="K2422" s="15">
        <f t="shared" si="459"/>
        <v>14878.891142568018</v>
      </c>
      <c r="L2422" s="36">
        <f t="shared" si="460"/>
        <v>2314.108857431982</v>
      </c>
      <c r="M2422" s="36">
        <f t="shared" si="461"/>
        <v>2314.108857431982</v>
      </c>
      <c r="N2422" s="36">
        <f t="shared" si="462"/>
        <v>0.13459599007921724</v>
      </c>
      <c r="O2422" s="36">
        <f t="shared" si="463"/>
        <v>5355099.8040451529</v>
      </c>
      <c r="P2422" s="35">
        <f t="shared" si="454"/>
        <v>5355099.8040451529</v>
      </c>
    </row>
    <row r="2423" spans="1:16" x14ac:dyDescent="0.4">
      <c r="A2423" s="1">
        <v>2422</v>
      </c>
      <c r="B2423" s="21">
        <v>42235</v>
      </c>
      <c r="C2423" s="43">
        <v>2</v>
      </c>
      <c r="D2423" s="23">
        <v>16028</v>
      </c>
      <c r="E2423" s="25">
        <f t="shared" si="455"/>
        <v>15729.25</v>
      </c>
      <c r="F2423" s="25">
        <f t="shared" si="456"/>
        <v>16098.375</v>
      </c>
      <c r="G2423" s="25">
        <f t="shared" si="457"/>
        <v>0.99562844075877222</v>
      </c>
      <c r="H2423" s="25">
        <f t="shared" si="452"/>
        <v>0.99867359391021715</v>
      </c>
      <c r="I2423" s="4">
        <f t="shared" si="458"/>
        <v>16049.287873171654</v>
      </c>
      <c r="J2423" s="25">
        <f t="shared" si="453"/>
        <v>14943.374956087757</v>
      </c>
      <c r="K2423" s="15">
        <f t="shared" si="459"/>
        <v>14923.553972544094</v>
      </c>
      <c r="L2423" s="36">
        <f t="shared" si="460"/>
        <v>1104.446027455906</v>
      </c>
      <c r="M2423" s="36">
        <f t="shared" si="461"/>
        <v>1104.446027455906</v>
      </c>
      <c r="N2423" s="36">
        <f t="shared" si="462"/>
        <v>6.8907288960313576E-2</v>
      </c>
      <c r="O2423" s="36">
        <f t="shared" si="463"/>
        <v>1219801.0275631319</v>
      </c>
      <c r="P2423" s="35">
        <f t="shared" si="454"/>
        <v>1219801.0275631319</v>
      </c>
    </row>
    <row r="2424" spans="1:16" x14ac:dyDescent="0.4">
      <c r="A2424" s="1">
        <v>2423</v>
      </c>
      <c r="B2424" s="21">
        <v>42236</v>
      </c>
      <c r="C2424" s="43">
        <v>3</v>
      </c>
      <c r="D2424" s="23">
        <v>13847</v>
      </c>
      <c r="E2424" s="25">
        <f t="shared" si="455"/>
        <v>16467.5</v>
      </c>
      <c r="F2424" s="25">
        <f t="shared" si="456"/>
        <v>16175.75</v>
      </c>
      <c r="G2424" s="25">
        <f t="shared" si="457"/>
        <v>0.85603449608209825</v>
      </c>
      <c r="H2424" s="25">
        <f t="shared" si="452"/>
        <v>1.0035496571909501</v>
      </c>
      <c r="I2424" s="4">
        <f t="shared" si="458"/>
        <v>13798.021752864061</v>
      </c>
      <c r="J2424" s="25">
        <f t="shared" si="453"/>
        <v>14943.544393971817</v>
      </c>
      <c r="K2424" s="15">
        <f t="shared" si="459"/>
        <v>14996.588853788162</v>
      </c>
      <c r="L2424" s="36">
        <f t="shared" si="460"/>
        <v>-1149.5888537881619</v>
      </c>
      <c r="M2424" s="36">
        <f t="shared" si="461"/>
        <v>1149.5888537881619</v>
      </c>
      <c r="N2424" s="36">
        <f t="shared" si="462"/>
        <v>8.3020788169867979E-2</v>
      </c>
      <c r="O2424" s="36">
        <f t="shared" si="463"/>
        <v>1321554.53275398</v>
      </c>
      <c r="P2424" s="35">
        <f t="shared" si="454"/>
        <v>1321554.53275398</v>
      </c>
    </row>
    <row r="2425" spans="1:16" x14ac:dyDescent="0.4">
      <c r="A2425" s="1">
        <v>2424</v>
      </c>
      <c r="B2425" s="21">
        <v>42237</v>
      </c>
      <c r="C2425" s="43">
        <v>4</v>
      </c>
      <c r="D2425" s="23">
        <v>18802</v>
      </c>
      <c r="E2425" s="25">
        <f t="shared" si="455"/>
        <v>15884</v>
      </c>
      <c r="F2425" s="25">
        <f t="shared" si="456"/>
        <v>15503.5</v>
      </c>
      <c r="G2425" s="25">
        <f t="shared" si="457"/>
        <v>1.2127584093914276</v>
      </c>
      <c r="H2425" s="25">
        <f t="shared" si="452"/>
        <v>1.0020806698719684</v>
      </c>
      <c r="I2425" s="4">
        <f t="shared" si="458"/>
        <v>18762.960473433992</v>
      </c>
      <c r="J2425" s="25">
        <f t="shared" si="453"/>
        <v>14943.713831855877</v>
      </c>
      <c r="K2425" s="15">
        <f t="shared" si="459"/>
        <v>14974.806767001137</v>
      </c>
      <c r="L2425" s="36">
        <f t="shared" si="460"/>
        <v>3827.1932329988631</v>
      </c>
      <c r="M2425" s="36">
        <f t="shared" si="461"/>
        <v>3827.1932329988631</v>
      </c>
      <c r="N2425" s="36">
        <f t="shared" si="462"/>
        <v>0.20355245362189464</v>
      </c>
      <c r="O2425" s="36">
        <f t="shared" si="463"/>
        <v>14647408.04271229</v>
      </c>
      <c r="P2425" s="35">
        <f t="shared" si="454"/>
        <v>14647408.04271229</v>
      </c>
    </row>
    <row r="2426" spans="1:16" x14ac:dyDescent="0.4">
      <c r="A2426" s="1">
        <v>2425</v>
      </c>
      <c r="B2426" s="21">
        <v>42238</v>
      </c>
      <c r="C2426" s="43">
        <v>1</v>
      </c>
      <c r="D2426" s="23">
        <v>14859</v>
      </c>
      <c r="E2426" s="25">
        <f t="shared" si="455"/>
        <v>15123</v>
      </c>
      <c r="F2426" s="25">
        <f t="shared" si="456"/>
        <v>15662.25</v>
      </c>
      <c r="G2426" s="25">
        <f t="shared" si="457"/>
        <v>0.94871426519178281</v>
      </c>
      <c r="H2426" s="25">
        <f t="shared" si="452"/>
        <v>0.99569607902686397</v>
      </c>
      <c r="I2426" s="4">
        <f t="shared" si="458"/>
        <v>14923.228395679062</v>
      </c>
      <c r="J2426" s="25">
        <f t="shared" si="453"/>
        <v>14943.883269739938</v>
      </c>
      <c r="K2426" s="15">
        <f t="shared" si="459"/>
        <v>14879.565977115208</v>
      </c>
      <c r="L2426" s="36">
        <f t="shared" si="460"/>
        <v>-20.565977115207716</v>
      </c>
      <c r="M2426" s="36">
        <f t="shared" si="461"/>
        <v>20.565977115207716</v>
      </c>
      <c r="N2426" s="36">
        <f t="shared" si="462"/>
        <v>1.3840754502461616E-3</v>
      </c>
      <c r="O2426" s="36">
        <f t="shared" si="463"/>
        <v>422.95941470324749</v>
      </c>
      <c r="P2426" s="35">
        <f t="shared" si="454"/>
        <v>422.95941470324749</v>
      </c>
    </row>
    <row r="2427" spans="1:16" x14ac:dyDescent="0.4">
      <c r="A2427" s="1">
        <v>2426</v>
      </c>
      <c r="B2427" s="21">
        <v>42239</v>
      </c>
      <c r="C2427" s="43">
        <v>2</v>
      </c>
      <c r="D2427" s="23">
        <v>12984</v>
      </c>
      <c r="E2427" s="25">
        <f t="shared" si="455"/>
        <v>16201.5</v>
      </c>
      <c r="F2427" s="25">
        <f t="shared" si="456"/>
        <v>16189.5</v>
      </c>
      <c r="G2427" s="25">
        <f t="shared" si="457"/>
        <v>0.80200129713703328</v>
      </c>
      <c r="H2427" s="25">
        <f t="shared" si="452"/>
        <v>0.99867359391021715</v>
      </c>
      <c r="I2427" s="4">
        <f t="shared" si="458"/>
        <v>13001.244930450508</v>
      </c>
      <c r="J2427" s="25">
        <f t="shared" si="453"/>
        <v>14944.052707623998</v>
      </c>
      <c r="K2427" s="15">
        <f t="shared" si="459"/>
        <v>14924.23082510657</v>
      </c>
      <c r="L2427" s="36">
        <f t="shared" si="460"/>
        <v>-1940.2308251065697</v>
      </c>
      <c r="M2427" s="36">
        <f t="shared" si="461"/>
        <v>1940.2308251065697</v>
      </c>
      <c r="N2427" s="36">
        <f t="shared" si="462"/>
        <v>0.14943244185971732</v>
      </c>
      <c r="O2427" s="36">
        <f t="shared" si="463"/>
        <v>3764495.6546937204</v>
      </c>
      <c r="P2427" s="35">
        <f t="shared" si="454"/>
        <v>3764495.6546937204</v>
      </c>
    </row>
    <row r="2428" spans="1:16" x14ac:dyDescent="0.4">
      <c r="A2428" s="1">
        <v>2427</v>
      </c>
      <c r="B2428" s="21">
        <v>42240</v>
      </c>
      <c r="C2428" s="43">
        <v>3</v>
      </c>
      <c r="D2428" s="23">
        <v>18161</v>
      </c>
      <c r="E2428" s="25">
        <f t="shared" si="455"/>
        <v>16177.5</v>
      </c>
      <c r="F2428" s="25">
        <f t="shared" si="456"/>
        <v>16732.625</v>
      </c>
      <c r="G2428" s="25">
        <f t="shared" si="457"/>
        <v>1.0853646693211616</v>
      </c>
      <c r="H2428" s="25">
        <f t="shared" si="452"/>
        <v>1.0035496571909501</v>
      </c>
      <c r="I2428" s="4">
        <f t="shared" si="458"/>
        <v>18096.762696162648</v>
      </c>
      <c r="J2428" s="25">
        <f t="shared" si="453"/>
        <v>14944.222145508058</v>
      </c>
      <c r="K2428" s="15">
        <f t="shared" si="459"/>
        <v>14997.269011110016</v>
      </c>
      <c r="L2428" s="36">
        <f t="shared" si="460"/>
        <v>3163.7309888899836</v>
      </c>
      <c r="M2428" s="36">
        <f t="shared" si="461"/>
        <v>3163.7309888899836</v>
      </c>
      <c r="N2428" s="36">
        <f t="shared" si="462"/>
        <v>0.17420466873465026</v>
      </c>
      <c r="O2428" s="36">
        <f t="shared" si="463"/>
        <v>10009193.770062793</v>
      </c>
      <c r="P2428" s="35">
        <f t="shared" si="454"/>
        <v>10009193.770062793</v>
      </c>
    </row>
    <row r="2429" spans="1:16" x14ac:dyDescent="0.4">
      <c r="A2429" s="1">
        <v>2428</v>
      </c>
      <c r="B2429" s="21">
        <v>42241</v>
      </c>
      <c r="C2429" s="43">
        <v>4</v>
      </c>
      <c r="D2429" s="23">
        <v>18706</v>
      </c>
      <c r="E2429" s="25">
        <f t="shared" si="455"/>
        <v>17287.75</v>
      </c>
      <c r="F2429" s="25">
        <f t="shared" si="456"/>
        <v>17630.125</v>
      </c>
      <c r="G2429" s="25">
        <f t="shared" si="457"/>
        <v>1.0610248083890499</v>
      </c>
      <c r="H2429" s="25">
        <f t="shared" si="452"/>
        <v>1.0020806698719684</v>
      </c>
      <c r="I2429" s="4">
        <f t="shared" si="458"/>
        <v>18667.159803002673</v>
      </c>
      <c r="J2429" s="25">
        <f t="shared" si="453"/>
        <v>14944.391583392118</v>
      </c>
      <c r="K2429" s="15">
        <f t="shared" si="459"/>
        <v>14975.485928714581</v>
      </c>
      <c r="L2429" s="36">
        <f t="shared" si="460"/>
        <v>3730.514071285419</v>
      </c>
      <c r="M2429" s="36">
        <f t="shared" si="461"/>
        <v>3730.514071285419</v>
      </c>
      <c r="N2429" s="36">
        <f t="shared" si="462"/>
        <v>0.19942874325272206</v>
      </c>
      <c r="O2429" s="36">
        <f t="shared" si="463"/>
        <v>13916735.236058513</v>
      </c>
      <c r="P2429" s="35">
        <f t="shared" si="454"/>
        <v>13916735.236058513</v>
      </c>
    </row>
    <row r="2430" spans="1:16" x14ac:dyDescent="0.4">
      <c r="A2430" s="1">
        <v>2429</v>
      </c>
      <c r="B2430" s="21">
        <v>42242</v>
      </c>
      <c r="C2430" s="43">
        <v>1</v>
      </c>
      <c r="D2430" s="23">
        <v>19300</v>
      </c>
      <c r="E2430" s="25">
        <f t="shared" si="455"/>
        <v>17972.5</v>
      </c>
      <c r="F2430" s="25">
        <f t="shared" si="456"/>
        <v>17975.625</v>
      </c>
      <c r="G2430" s="25">
        <f t="shared" si="457"/>
        <v>1.0736761586871111</v>
      </c>
      <c r="H2430" s="25">
        <f t="shared" si="452"/>
        <v>0.99569607902686397</v>
      </c>
      <c r="I2430" s="4">
        <f t="shared" si="458"/>
        <v>19383.424728218986</v>
      </c>
      <c r="J2430" s="25">
        <f t="shared" si="453"/>
        <v>14944.561021276179</v>
      </c>
      <c r="K2430" s="15">
        <f t="shared" si="459"/>
        <v>14880.240811662397</v>
      </c>
      <c r="L2430" s="36">
        <f t="shared" si="460"/>
        <v>4419.7591883376026</v>
      </c>
      <c r="M2430" s="36">
        <f t="shared" si="461"/>
        <v>4419.7591883376026</v>
      </c>
      <c r="N2430" s="36">
        <f t="shared" si="462"/>
        <v>0.22900306675324367</v>
      </c>
      <c r="O2430" s="36">
        <f t="shared" si="463"/>
        <v>19534271.282894664</v>
      </c>
      <c r="P2430" s="35">
        <f t="shared" si="454"/>
        <v>19534271.282894664</v>
      </c>
    </row>
    <row r="2431" spans="1:16" x14ac:dyDescent="0.4">
      <c r="A2431" s="1">
        <v>2430</v>
      </c>
      <c r="B2431" s="21">
        <v>42243</v>
      </c>
      <c r="C2431" s="43">
        <v>2</v>
      </c>
      <c r="D2431" s="23">
        <v>15723</v>
      </c>
      <c r="E2431" s="25">
        <f t="shared" si="455"/>
        <v>17978.75</v>
      </c>
      <c r="F2431" s="25">
        <f t="shared" si="456"/>
        <v>17766.125</v>
      </c>
      <c r="G2431" s="25">
        <f t="shared" si="457"/>
        <v>0.88499883908280508</v>
      </c>
      <c r="H2431" s="25">
        <f t="shared" si="452"/>
        <v>0.99867359391021715</v>
      </c>
      <c r="I2431" s="4">
        <f t="shared" si="458"/>
        <v>15743.882781998871</v>
      </c>
      <c r="J2431" s="25">
        <f t="shared" si="453"/>
        <v>14944.730459160237</v>
      </c>
      <c r="K2431" s="15">
        <f t="shared" si="459"/>
        <v>14924.907677669044</v>
      </c>
      <c r="L2431" s="36">
        <f t="shared" si="460"/>
        <v>798.09232233095645</v>
      </c>
      <c r="M2431" s="36">
        <f t="shared" si="461"/>
        <v>798.09232233095645</v>
      </c>
      <c r="N2431" s="36">
        <f t="shared" si="462"/>
        <v>5.0759544764418775E-2</v>
      </c>
      <c r="O2431" s="36">
        <f t="shared" si="463"/>
        <v>636951.35496361926</v>
      </c>
      <c r="P2431" s="35">
        <f t="shared" si="454"/>
        <v>636951.35496361926</v>
      </c>
    </row>
    <row r="2432" spans="1:16" x14ac:dyDescent="0.4">
      <c r="A2432" s="1">
        <v>2431</v>
      </c>
      <c r="B2432" s="21">
        <v>42244</v>
      </c>
      <c r="C2432" s="43">
        <v>3</v>
      </c>
      <c r="D2432" s="23">
        <v>18186</v>
      </c>
      <c r="E2432" s="25">
        <f t="shared" si="455"/>
        <v>17553.5</v>
      </c>
      <c r="F2432" s="25">
        <f t="shared" si="456"/>
        <v>17211.125</v>
      </c>
      <c r="G2432" s="25">
        <f t="shared" si="457"/>
        <v>1.0566421428000785</v>
      </c>
      <c r="H2432" s="25">
        <f t="shared" si="452"/>
        <v>1.0035496571909501</v>
      </c>
      <c r="I2432" s="4">
        <f t="shared" si="458"/>
        <v>18121.674268620336</v>
      </c>
      <c r="J2432" s="25">
        <f t="shared" si="453"/>
        <v>14944.899897044297</v>
      </c>
      <c r="K2432" s="15">
        <f t="shared" si="459"/>
        <v>14997.949168431871</v>
      </c>
      <c r="L2432" s="36">
        <f t="shared" si="460"/>
        <v>3188.0508315681291</v>
      </c>
      <c r="M2432" s="36">
        <f t="shared" si="461"/>
        <v>3188.0508315681291</v>
      </c>
      <c r="N2432" s="36">
        <f t="shared" si="462"/>
        <v>0.17530247616672875</v>
      </c>
      <c r="O2432" s="36">
        <f t="shared" si="463"/>
        <v>10163668.10466224</v>
      </c>
      <c r="P2432" s="35">
        <f t="shared" si="454"/>
        <v>10163668.10466224</v>
      </c>
    </row>
    <row r="2433" spans="1:16" x14ac:dyDescent="0.4">
      <c r="A2433" s="1">
        <v>2432</v>
      </c>
      <c r="B2433" s="21">
        <v>42245</v>
      </c>
      <c r="C2433" s="43">
        <v>4</v>
      </c>
      <c r="D2433" s="23">
        <v>17005</v>
      </c>
      <c r="E2433" s="25">
        <f t="shared" si="455"/>
        <v>16868.75</v>
      </c>
      <c r="F2433" s="25">
        <f t="shared" si="456"/>
        <v>17267.25</v>
      </c>
      <c r="G2433" s="25">
        <f t="shared" si="457"/>
        <v>0.98481228916011521</v>
      </c>
      <c r="H2433" s="25">
        <f t="shared" si="452"/>
        <v>1.0020806698719684</v>
      </c>
      <c r="I2433" s="4">
        <f t="shared" si="458"/>
        <v>16969.691673797737</v>
      </c>
      <c r="J2433" s="25">
        <f t="shared" si="453"/>
        <v>14945.069334928357</v>
      </c>
      <c r="K2433" s="15">
        <f t="shared" si="459"/>
        <v>14976.165090428021</v>
      </c>
      <c r="L2433" s="36">
        <f t="shared" si="460"/>
        <v>2028.8349095719786</v>
      </c>
      <c r="M2433" s="36">
        <f t="shared" si="461"/>
        <v>2028.8349095719786</v>
      </c>
      <c r="N2433" s="36">
        <f t="shared" si="462"/>
        <v>0.11930813934560298</v>
      </c>
      <c r="O2433" s="36">
        <f t="shared" si="463"/>
        <v>4116171.0902979388</v>
      </c>
      <c r="P2433" s="35">
        <f t="shared" si="454"/>
        <v>4116171.0902979388</v>
      </c>
    </row>
    <row r="2434" spans="1:16" x14ac:dyDescent="0.4">
      <c r="A2434" s="1">
        <v>2433</v>
      </c>
      <c r="B2434" s="21">
        <v>42246</v>
      </c>
      <c r="C2434" s="43">
        <v>1</v>
      </c>
      <c r="D2434" s="23">
        <v>16561</v>
      </c>
      <c r="E2434" s="25">
        <f t="shared" si="455"/>
        <v>17665.75</v>
      </c>
      <c r="F2434" s="25">
        <f t="shared" si="456"/>
        <v>17597.625</v>
      </c>
      <c r="G2434" s="25">
        <f t="shared" si="457"/>
        <v>0.94109290316164829</v>
      </c>
      <c r="H2434" s="25">
        <f t="shared" ref="H2434:H2497" si="464">VLOOKUP(C2434,$Q$38:$S$42,3,FALSE)</f>
        <v>0.99569607902686397</v>
      </c>
      <c r="I2434" s="4">
        <f t="shared" si="458"/>
        <v>16632.585332851533</v>
      </c>
      <c r="J2434" s="25">
        <f t="shared" si="453"/>
        <v>14945.238772812418</v>
      </c>
      <c r="K2434" s="15">
        <f t="shared" si="459"/>
        <v>14880.915646209585</v>
      </c>
      <c r="L2434" s="36">
        <f t="shared" si="460"/>
        <v>1680.0843537904148</v>
      </c>
      <c r="M2434" s="36">
        <f t="shared" si="461"/>
        <v>1680.0843537904148</v>
      </c>
      <c r="N2434" s="36">
        <f t="shared" si="462"/>
        <v>0.10144824308860666</v>
      </c>
      <c r="O2434" s="36">
        <f t="shared" si="463"/>
        <v>2822683.4358513555</v>
      </c>
      <c r="P2434" s="35">
        <f t="shared" si="454"/>
        <v>2822683.4358513555</v>
      </c>
    </row>
    <row r="2435" spans="1:16" x14ac:dyDescent="0.4">
      <c r="A2435" s="1">
        <v>2434</v>
      </c>
      <c r="B2435" s="21">
        <v>42247</v>
      </c>
      <c r="C2435" s="43">
        <v>2</v>
      </c>
      <c r="D2435" s="23">
        <v>18911</v>
      </c>
      <c r="E2435" s="25">
        <f t="shared" si="455"/>
        <v>17529.5</v>
      </c>
      <c r="F2435" s="25">
        <f t="shared" si="456"/>
        <v>17607.5</v>
      </c>
      <c r="G2435" s="25">
        <f t="shared" si="457"/>
        <v>1.0740309527190117</v>
      </c>
      <c r="H2435" s="25">
        <f t="shared" si="464"/>
        <v>0.99867359391021715</v>
      </c>
      <c r="I2435" s="4">
        <f t="shared" si="458"/>
        <v>18936.116980880281</v>
      </c>
      <c r="J2435" s="25">
        <f t="shared" ref="J2435:J2498" si="465">INTERCEPT($I$2:$I$3896,$A$2:$A$3896)+SLOPE($I$2:$I$3896,$A$2:$A$3896)*A2435</f>
        <v>14945.408210696478</v>
      </c>
      <c r="K2435" s="15">
        <f t="shared" si="459"/>
        <v>14925.584530231519</v>
      </c>
      <c r="L2435" s="36">
        <f t="shared" si="460"/>
        <v>3985.4154697684808</v>
      </c>
      <c r="M2435" s="36">
        <f t="shared" si="461"/>
        <v>3985.4154697684808</v>
      </c>
      <c r="N2435" s="36">
        <f t="shared" si="462"/>
        <v>0.21074588703762259</v>
      </c>
      <c r="O2435" s="36">
        <f t="shared" si="463"/>
        <v>15883536.466669921</v>
      </c>
      <c r="P2435" s="35">
        <f t="shared" ref="P2435:P2498" si="466">(D2435-K2435)^2</f>
        <v>15883536.466669921</v>
      </c>
    </row>
    <row r="2436" spans="1:16" x14ac:dyDescent="0.4">
      <c r="A2436" s="1">
        <v>2435</v>
      </c>
      <c r="B2436" s="21">
        <v>42248</v>
      </c>
      <c r="C2436" s="43">
        <v>3</v>
      </c>
      <c r="D2436" s="23">
        <v>17641</v>
      </c>
      <c r="E2436" s="25">
        <f t="shared" si="455"/>
        <v>17685.5</v>
      </c>
      <c r="F2436" s="25">
        <f t="shared" si="456"/>
        <v>17336.875</v>
      </c>
      <c r="G2436" s="25">
        <f t="shared" si="457"/>
        <v>1.0175420887559032</v>
      </c>
      <c r="H2436" s="25">
        <f t="shared" si="464"/>
        <v>1.0035496571909501</v>
      </c>
      <c r="I2436" s="4">
        <f t="shared" si="458"/>
        <v>17578.601989042745</v>
      </c>
      <c r="J2436" s="25">
        <f t="shared" si="465"/>
        <v>14945.577648580538</v>
      </c>
      <c r="K2436" s="15">
        <f t="shared" si="459"/>
        <v>14998.629325753725</v>
      </c>
      <c r="L2436" s="36">
        <f t="shared" si="460"/>
        <v>2642.3706742462746</v>
      </c>
      <c r="M2436" s="36">
        <f t="shared" si="461"/>
        <v>2642.3706742462746</v>
      </c>
      <c r="N2436" s="36">
        <f t="shared" si="462"/>
        <v>0.14978576465315313</v>
      </c>
      <c r="O2436" s="36">
        <f t="shared" si="463"/>
        <v>6982122.7801167117</v>
      </c>
      <c r="P2436" s="35">
        <f t="shared" si="466"/>
        <v>6982122.7801167117</v>
      </c>
    </row>
    <row r="2437" spans="1:16" x14ac:dyDescent="0.4">
      <c r="A2437" s="1">
        <v>2436</v>
      </c>
      <c r="B2437" s="21">
        <v>42249</v>
      </c>
      <c r="C2437" s="43">
        <v>4</v>
      </c>
      <c r="D2437" s="23">
        <v>17629</v>
      </c>
      <c r="E2437" s="25">
        <f t="shared" ref="E2437:E2500" si="467">AVERAGE(D2435:D2438)</f>
        <v>16988.25</v>
      </c>
      <c r="F2437" s="25">
        <f t="shared" ref="F2437:F2500" si="468">AVERAGE(E2437:E2438)</f>
        <v>16627.625</v>
      </c>
      <c r="G2437" s="25">
        <f t="shared" si="457"/>
        <v>1.0602235737214425</v>
      </c>
      <c r="H2437" s="25">
        <f t="shared" si="464"/>
        <v>1.0020806698719684</v>
      </c>
      <c r="I2437" s="4">
        <f t="shared" si="458"/>
        <v>17592.396031601311</v>
      </c>
      <c r="J2437" s="25">
        <f t="shared" si="465"/>
        <v>14945.747086464598</v>
      </c>
      <c r="K2437" s="15">
        <f t="shared" si="459"/>
        <v>14976.844252141465</v>
      </c>
      <c r="L2437" s="36">
        <f t="shared" si="460"/>
        <v>2652.1557478585346</v>
      </c>
      <c r="M2437" s="36">
        <f t="shared" si="461"/>
        <v>2652.1557478585346</v>
      </c>
      <c r="N2437" s="36">
        <f t="shared" si="462"/>
        <v>0.1504427788223118</v>
      </c>
      <c r="O2437" s="36">
        <f t="shared" si="463"/>
        <v>7033930.1108990628</v>
      </c>
      <c r="P2437" s="35">
        <f t="shared" si="466"/>
        <v>7033930.1108990628</v>
      </c>
    </row>
    <row r="2438" spans="1:16" x14ac:dyDescent="0.4">
      <c r="A2438" s="1">
        <v>2437</v>
      </c>
      <c r="B2438" s="21">
        <v>42250</v>
      </c>
      <c r="C2438" s="43">
        <v>1</v>
      </c>
      <c r="D2438" s="23">
        <v>13772</v>
      </c>
      <c r="E2438" s="25">
        <f t="shared" si="467"/>
        <v>16267</v>
      </c>
      <c r="F2438" s="25">
        <f t="shared" si="468"/>
        <v>15968.625</v>
      </c>
      <c r="G2438" s="25">
        <f t="shared" si="457"/>
        <v>0.86244119327744251</v>
      </c>
      <c r="H2438" s="25">
        <f t="shared" si="464"/>
        <v>0.99569607902686397</v>
      </c>
      <c r="I2438" s="4">
        <f t="shared" si="458"/>
        <v>13831.529811245175</v>
      </c>
      <c r="J2438" s="25">
        <f t="shared" si="465"/>
        <v>14945.916524348659</v>
      </c>
      <c r="K2438" s="15">
        <f t="shared" si="459"/>
        <v>14881.590480756775</v>
      </c>
      <c r="L2438" s="36">
        <f t="shared" si="460"/>
        <v>-1109.5904807567749</v>
      </c>
      <c r="M2438" s="36">
        <f t="shared" si="461"/>
        <v>1109.5904807567749</v>
      </c>
      <c r="N2438" s="36">
        <f t="shared" si="462"/>
        <v>8.0568579781932534E-2</v>
      </c>
      <c r="O2438" s="36">
        <f t="shared" si="463"/>
        <v>1231191.0349860508</v>
      </c>
      <c r="P2438" s="35">
        <f t="shared" si="466"/>
        <v>1231191.0349860508</v>
      </c>
    </row>
    <row r="2439" spans="1:16" x14ac:dyDescent="0.4">
      <c r="A2439" s="1">
        <v>2438</v>
      </c>
      <c r="B2439" s="21">
        <v>42251</v>
      </c>
      <c r="C2439" s="43">
        <v>2</v>
      </c>
      <c r="D2439" s="23">
        <v>16026</v>
      </c>
      <c r="E2439" s="25">
        <f t="shared" si="467"/>
        <v>15670.25</v>
      </c>
      <c r="F2439" s="25">
        <f t="shared" si="468"/>
        <v>14795.875</v>
      </c>
      <c r="G2439" s="25">
        <f t="shared" si="457"/>
        <v>1.0831397264440257</v>
      </c>
      <c r="H2439" s="25">
        <f t="shared" si="464"/>
        <v>0.99867359391021715</v>
      </c>
      <c r="I2439" s="4">
        <f t="shared" si="458"/>
        <v>16047.285216836093</v>
      </c>
      <c r="J2439" s="25">
        <f t="shared" si="465"/>
        <v>14946.085962232719</v>
      </c>
      <c r="K2439" s="15">
        <f t="shared" si="459"/>
        <v>14926.261382793995</v>
      </c>
      <c r="L2439" s="36">
        <f t="shared" si="460"/>
        <v>1099.7386172060051</v>
      </c>
      <c r="M2439" s="36">
        <f t="shared" si="461"/>
        <v>1099.7386172060051</v>
      </c>
      <c r="N2439" s="36">
        <f t="shared" si="462"/>
        <v>6.8622152577436979E-2</v>
      </c>
      <c r="O2439" s="36">
        <f t="shared" si="463"/>
        <v>1209425.0261741763</v>
      </c>
      <c r="P2439" s="35">
        <f t="shared" si="466"/>
        <v>1209425.0261741763</v>
      </c>
    </row>
    <row r="2440" spans="1:16" x14ac:dyDescent="0.4">
      <c r="A2440" s="1">
        <v>2439</v>
      </c>
      <c r="B2440" s="21">
        <v>42252</v>
      </c>
      <c r="C2440" s="43">
        <v>3</v>
      </c>
      <c r="D2440" s="23">
        <v>15254</v>
      </c>
      <c r="E2440" s="25">
        <f t="shared" si="467"/>
        <v>13921.5</v>
      </c>
      <c r="F2440" s="25">
        <f t="shared" si="468"/>
        <v>13836.25</v>
      </c>
      <c r="G2440" s="25">
        <f t="shared" si="457"/>
        <v>1.1024663474568615</v>
      </c>
      <c r="H2440" s="25">
        <f t="shared" si="464"/>
        <v>1.0035496571909501</v>
      </c>
      <c r="I2440" s="4">
        <f t="shared" si="458"/>
        <v>15200.045050782723</v>
      </c>
      <c r="J2440" s="25">
        <f t="shared" si="465"/>
        <v>14946.255400116779</v>
      </c>
      <c r="K2440" s="15">
        <f t="shared" si="459"/>
        <v>14999.309483075582</v>
      </c>
      <c r="L2440" s="36">
        <f t="shared" si="460"/>
        <v>254.69051692441826</v>
      </c>
      <c r="M2440" s="36">
        <f t="shared" si="461"/>
        <v>254.69051692441826</v>
      </c>
      <c r="N2440" s="36">
        <f t="shared" si="462"/>
        <v>1.6696638057192754E-2</v>
      </c>
      <c r="O2440" s="36">
        <f t="shared" si="463"/>
        <v>64867.259411227387</v>
      </c>
      <c r="P2440" s="35">
        <f t="shared" si="466"/>
        <v>64867.259411227387</v>
      </c>
    </row>
    <row r="2441" spans="1:16" x14ac:dyDescent="0.4">
      <c r="A2441" s="1">
        <v>2440</v>
      </c>
      <c r="B2441" s="21">
        <v>42253</v>
      </c>
      <c r="C2441" s="43">
        <v>4</v>
      </c>
      <c r="D2441" s="23">
        <v>10634</v>
      </c>
      <c r="E2441" s="25">
        <f t="shared" si="467"/>
        <v>13751</v>
      </c>
      <c r="F2441" s="25">
        <f t="shared" si="468"/>
        <v>13556.625</v>
      </c>
      <c r="G2441" s="25">
        <f t="shared" si="457"/>
        <v>0.7844135247526578</v>
      </c>
      <c r="H2441" s="25">
        <f t="shared" si="464"/>
        <v>1.0020806698719684</v>
      </c>
      <c r="I2441" s="4">
        <f t="shared" si="458"/>
        <v>10611.920097569251</v>
      </c>
      <c r="J2441" s="25">
        <f t="shared" si="465"/>
        <v>14946.424838000839</v>
      </c>
      <c r="K2441" s="15">
        <f t="shared" si="459"/>
        <v>14977.523413854908</v>
      </c>
      <c r="L2441" s="36">
        <f t="shared" si="460"/>
        <v>-4343.5234138549076</v>
      </c>
      <c r="M2441" s="36">
        <f t="shared" si="461"/>
        <v>4343.5234138549076</v>
      </c>
      <c r="N2441" s="36">
        <f t="shared" si="462"/>
        <v>0.40845621721411585</v>
      </c>
      <c r="O2441" s="36">
        <f t="shared" si="463"/>
        <v>18866195.646705791</v>
      </c>
      <c r="P2441" s="35">
        <f t="shared" si="466"/>
        <v>18866195.646705791</v>
      </c>
    </row>
    <row r="2442" spans="1:16" x14ac:dyDescent="0.4">
      <c r="A2442" s="1">
        <v>2441</v>
      </c>
      <c r="B2442" s="21">
        <v>42254</v>
      </c>
      <c r="C2442" s="43">
        <v>1</v>
      </c>
      <c r="D2442" s="23">
        <v>13090</v>
      </c>
      <c r="E2442" s="25">
        <f t="shared" si="467"/>
        <v>13362.25</v>
      </c>
      <c r="F2442" s="25">
        <f t="shared" si="468"/>
        <v>13325.75</v>
      </c>
      <c r="G2442" s="25">
        <f t="shared" si="457"/>
        <v>0.98230868806633775</v>
      </c>
      <c r="H2442" s="25">
        <f t="shared" si="464"/>
        <v>0.99569607902686397</v>
      </c>
      <c r="I2442" s="4">
        <f t="shared" si="458"/>
        <v>13146.581849346452</v>
      </c>
      <c r="J2442" s="25">
        <f t="shared" si="465"/>
        <v>14946.594275884898</v>
      </c>
      <c r="K2442" s="15">
        <f t="shared" si="459"/>
        <v>14882.265315303961</v>
      </c>
      <c r="L2442" s="36">
        <f t="shared" si="460"/>
        <v>-1792.265315303961</v>
      </c>
      <c r="M2442" s="36">
        <f t="shared" si="461"/>
        <v>1792.265315303961</v>
      </c>
      <c r="N2442" s="36">
        <f t="shared" si="462"/>
        <v>0.13691866427073804</v>
      </c>
      <c r="O2442" s="36">
        <f t="shared" si="463"/>
        <v>3212214.9604416066</v>
      </c>
      <c r="P2442" s="35">
        <f t="shared" si="466"/>
        <v>3212214.9604416066</v>
      </c>
    </row>
    <row r="2443" spans="1:16" x14ac:dyDescent="0.4">
      <c r="A2443" s="1">
        <v>2442</v>
      </c>
      <c r="B2443" s="21">
        <v>42255</v>
      </c>
      <c r="C2443" s="43">
        <v>2</v>
      </c>
      <c r="D2443" s="23">
        <v>14471</v>
      </c>
      <c r="E2443" s="25">
        <f t="shared" si="467"/>
        <v>13289.25</v>
      </c>
      <c r="F2443" s="25">
        <f t="shared" si="468"/>
        <v>13362.375</v>
      </c>
      <c r="G2443" s="25">
        <f t="shared" si="457"/>
        <v>1.0829661643233333</v>
      </c>
      <c r="H2443" s="25">
        <f t="shared" si="464"/>
        <v>0.99867359391021715</v>
      </c>
      <c r="I2443" s="4">
        <f t="shared" si="458"/>
        <v>14490.219915938795</v>
      </c>
      <c r="J2443" s="25">
        <f t="shared" si="465"/>
        <v>14946.763713768958</v>
      </c>
      <c r="K2443" s="15">
        <f t="shared" si="459"/>
        <v>14926.938235356469</v>
      </c>
      <c r="L2443" s="36">
        <f t="shared" si="460"/>
        <v>-455.93823535646879</v>
      </c>
      <c r="M2443" s="36">
        <f t="shared" si="461"/>
        <v>455.93823535646879</v>
      </c>
      <c r="N2443" s="36">
        <f t="shared" si="462"/>
        <v>3.1507030292064739E-2</v>
      </c>
      <c r="O2443" s="36">
        <f t="shared" si="463"/>
        <v>207879.67445997073</v>
      </c>
      <c r="P2443" s="35">
        <f t="shared" si="466"/>
        <v>207879.67445997073</v>
      </c>
    </row>
    <row r="2444" spans="1:16" x14ac:dyDescent="0.4">
      <c r="A2444" s="1">
        <v>2443</v>
      </c>
      <c r="B2444" s="21">
        <v>42256</v>
      </c>
      <c r="C2444" s="43">
        <v>3</v>
      </c>
      <c r="D2444" s="23">
        <v>14962</v>
      </c>
      <c r="E2444" s="25">
        <f t="shared" si="467"/>
        <v>13435.5</v>
      </c>
      <c r="F2444" s="25">
        <f t="shared" si="468"/>
        <v>13562.5</v>
      </c>
      <c r="G2444" s="25">
        <f t="shared" si="457"/>
        <v>1.1031889400921659</v>
      </c>
      <c r="H2444" s="25">
        <f t="shared" si="464"/>
        <v>1.0035496571909501</v>
      </c>
      <c r="I2444" s="4">
        <f t="shared" si="458"/>
        <v>14909.07788447693</v>
      </c>
      <c r="J2444" s="25">
        <f t="shared" si="465"/>
        <v>14946.933151653018</v>
      </c>
      <c r="K2444" s="15">
        <f t="shared" si="459"/>
        <v>14999.989640397434</v>
      </c>
      <c r="L2444" s="36">
        <f t="shared" si="460"/>
        <v>-37.989640397434414</v>
      </c>
      <c r="M2444" s="36">
        <f t="shared" si="461"/>
        <v>37.989640397434414</v>
      </c>
      <c r="N2444" s="36">
        <f t="shared" si="462"/>
        <v>2.5390750165375227E-3</v>
      </c>
      <c r="O2444" s="36">
        <f t="shared" si="463"/>
        <v>1443.2127775263807</v>
      </c>
      <c r="P2444" s="35">
        <f t="shared" si="466"/>
        <v>1443.2127775263807</v>
      </c>
    </row>
    <row r="2445" spans="1:16" x14ac:dyDescent="0.4">
      <c r="A2445" s="1">
        <v>2444</v>
      </c>
      <c r="B2445" s="21">
        <v>42257</v>
      </c>
      <c r="C2445" s="43">
        <v>4</v>
      </c>
      <c r="D2445" s="23">
        <v>11219</v>
      </c>
      <c r="E2445" s="25">
        <f t="shared" si="467"/>
        <v>13689.5</v>
      </c>
      <c r="F2445" s="25">
        <f t="shared" si="468"/>
        <v>13411.875</v>
      </c>
      <c r="G2445" s="25">
        <f t="shared" si="457"/>
        <v>0.83649750687357283</v>
      </c>
      <c r="H2445" s="25">
        <f t="shared" si="464"/>
        <v>1.0020806698719684</v>
      </c>
      <c r="I2445" s="4">
        <f t="shared" si="458"/>
        <v>11195.705433010102</v>
      </c>
      <c r="J2445" s="25">
        <f t="shared" si="465"/>
        <v>14947.102589537079</v>
      </c>
      <c r="K2445" s="15">
        <f t="shared" si="459"/>
        <v>14978.20257556835</v>
      </c>
      <c r="L2445" s="36">
        <f t="shared" si="460"/>
        <v>-3759.2025755683499</v>
      </c>
      <c r="M2445" s="36">
        <f t="shared" si="461"/>
        <v>3759.2025755683499</v>
      </c>
      <c r="N2445" s="36">
        <f t="shared" si="462"/>
        <v>0.33507465688281929</v>
      </c>
      <c r="O2445" s="36">
        <f t="shared" si="463"/>
        <v>14131604.004159715</v>
      </c>
      <c r="P2445" s="35">
        <f t="shared" si="466"/>
        <v>14131604.004159715</v>
      </c>
    </row>
    <row r="2446" spans="1:16" x14ac:dyDescent="0.4">
      <c r="A2446" s="1">
        <v>2445</v>
      </c>
      <c r="B2446" s="21">
        <v>42258</v>
      </c>
      <c r="C2446" s="43">
        <v>1</v>
      </c>
      <c r="D2446" s="23">
        <v>14106</v>
      </c>
      <c r="E2446" s="25">
        <f t="shared" si="467"/>
        <v>13134.25</v>
      </c>
      <c r="F2446" s="25">
        <f t="shared" si="468"/>
        <v>12522.875</v>
      </c>
      <c r="G2446" s="25">
        <f t="shared" si="457"/>
        <v>1.12641865386343</v>
      </c>
      <c r="H2446" s="25">
        <f t="shared" si="464"/>
        <v>0.99569607902686397</v>
      </c>
      <c r="I2446" s="4">
        <f t="shared" si="458"/>
        <v>14166.973534521088</v>
      </c>
      <c r="J2446" s="25">
        <f t="shared" si="465"/>
        <v>14947.272027421139</v>
      </c>
      <c r="K2446" s="15">
        <f t="shared" si="459"/>
        <v>14882.940149851151</v>
      </c>
      <c r="L2446" s="36">
        <f t="shared" si="460"/>
        <v>-776.94014985115064</v>
      </c>
      <c r="M2446" s="36">
        <f t="shared" si="461"/>
        <v>776.94014985115064</v>
      </c>
      <c r="N2446" s="36">
        <f t="shared" si="462"/>
        <v>5.5078700542403984E-2</v>
      </c>
      <c r="O2446" s="36">
        <f t="shared" si="463"/>
        <v>603635.99645072839</v>
      </c>
      <c r="P2446" s="35">
        <f t="shared" si="466"/>
        <v>603635.99645072839</v>
      </c>
    </row>
    <row r="2447" spans="1:16" x14ac:dyDescent="0.4">
      <c r="A2447" s="1">
        <v>2446</v>
      </c>
      <c r="B2447" s="21">
        <v>42259</v>
      </c>
      <c r="C2447" s="43">
        <v>2</v>
      </c>
      <c r="D2447" s="23">
        <v>12250</v>
      </c>
      <c r="E2447" s="25">
        <f t="shared" si="467"/>
        <v>11911.5</v>
      </c>
      <c r="F2447" s="25">
        <f t="shared" si="468"/>
        <v>12097.25</v>
      </c>
      <c r="G2447" s="25">
        <f t="shared" si="457"/>
        <v>1.0126268366777573</v>
      </c>
      <c r="H2447" s="25">
        <f t="shared" si="464"/>
        <v>0.99867359391021715</v>
      </c>
      <c r="I2447" s="4">
        <f t="shared" si="458"/>
        <v>12266.270055300271</v>
      </c>
      <c r="J2447" s="25">
        <f t="shared" si="465"/>
        <v>14947.441465305199</v>
      </c>
      <c r="K2447" s="15">
        <f t="shared" si="459"/>
        <v>14927.615087918946</v>
      </c>
      <c r="L2447" s="36">
        <f t="shared" si="460"/>
        <v>-2677.6150879189463</v>
      </c>
      <c r="M2447" s="36">
        <f t="shared" si="461"/>
        <v>2677.6150879189463</v>
      </c>
      <c r="N2447" s="36">
        <f t="shared" si="462"/>
        <v>0.21858082350358746</v>
      </c>
      <c r="O2447" s="36">
        <f t="shared" si="463"/>
        <v>7169622.5590511868</v>
      </c>
      <c r="P2447" s="35">
        <f t="shared" si="466"/>
        <v>7169622.5590511868</v>
      </c>
    </row>
    <row r="2448" spans="1:16" x14ac:dyDescent="0.4">
      <c r="A2448" s="1">
        <v>2447</v>
      </c>
      <c r="B2448" s="21">
        <v>42260</v>
      </c>
      <c r="C2448" s="43">
        <v>3</v>
      </c>
      <c r="D2448" s="23">
        <v>10071</v>
      </c>
      <c r="E2448" s="25">
        <f t="shared" si="467"/>
        <v>12283</v>
      </c>
      <c r="F2448" s="25">
        <f t="shared" si="468"/>
        <v>12176.25</v>
      </c>
      <c r="G2448" s="25">
        <f t="shared" si="457"/>
        <v>0.8271019402525408</v>
      </c>
      <c r="H2448" s="25">
        <f t="shared" si="464"/>
        <v>1.0035496571909501</v>
      </c>
      <c r="I2448" s="4">
        <f t="shared" si="458"/>
        <v>10035.377848854911</v>
      </c>
      <c r="J2448" s="25">
        <f t="shared" si="465"/>
        <v>14947.610903189259</v>
      </c>
      <c r="K2448" s="15">
        <f t="shared" si="459"/>
        <v>15000.669797719289</v>
      </c>
      <c r="L2448" s="36">
        <f t="shared" si="460"/>
        <v>-4929.6697977192889</v>
      </c>
      <c r="M2448" s="36">
        <f t="shared" si="461"/>
        <v>4929.6697977192889</v>
      </c>
      <c r="N2448" s="36">
        <f t="shared" si="462"/>
        <v>0.48949158948657423</v>
      </c>
      <c r="O2448" s="36">
        <f t="shared" si="463"/>
        <v>24301644.314545736</v>
      </c>
      <c r="P2448" s="35">
        <f t="shared" si="466"/>
        <v>24301644.314545736</v>
      </c>
    </row>
    <row r="2449" spans="1:16" x14ac:dyDescent="0.4">
      <c r="A2449" s="1">
        <v>2448</v>
      </c>
      <c r="B2449" s="21">
        <v>42261</v>
      </c>
      <c r="C2449" s="43">
        <v>4</v>
      </c>
      <c r="D2449" s="23">
        <v>12705</v>
      </c>
      <c r="E2449" s="25">
        <f t="shared" si="467"/>
        <v>12069.5</v>
      </c>
      <c r="F2449" s="25">
        <f t="shared" si="468"/>
        <v>12231.375</v>
      </c>
      <c r="G2449" s="25">
        <f t="shared" si="457"/>
        <v>1.0387221387619954</v>
      </c>
      <c r="H2449" s="25">
        <f t="shared" si="464"/>
        <v>1.0020806698719684</v>
      </c>
      <c r="I2449" s="4">
        <f t="shared" si="458"/>
        <v>12678.619977394897</v>
      </c>
      <c r="J2449" s="25">
        <f t="shared" si="465"/>
        <v>14947.78034107332</v>
      </c>
      <c r="K2449" s="15">
        <f t="shared" si="459"/>
        <v>14978.881737281792</v>
      </c>
      <c r="L2449" s="36">
        <f t="shared" si="460"/>
        <v>-2273.8817372817921</v>
      </c>
      <c r="M2449" s="36">
        <f t="shared" si="461"/>
        <v>2273.8817372817921</v>
      </c>
      <c r="N2449" s="36">
        <f t="shared" si="462"/>
        <v>0.1789753433515775</v>
      </c>
      <c r="O2449" s="36">
        <f t="shared" si="463"/>
        <v>5170538.1551436605</v>
      </c>
      <c r="P2449" s="35">
        <f t="shared" si="466"/>
        <v>5170538.1551436605</v>
      </c>
    </row>
    <row r="2450" spans="1:16" x14ac:dyDescent="0.4">
      <c r="A2450" s="1">
        <v>2449</v>
      </c>
      <c r="B2450" s="21">
        <v>42262</v>
      </c>
      <c r="C2450" s="43">
        <v>1</v>
      </c>
      <c r="D2450" s="23">
        <v>13252</v>
      </c>
      <c r="E2450" s="25">
        <f t="shared" si="467"/>
        <v>12393.25</v>
      </c>
      <c r="F2450" s="25">
        <f t="shared" si="468"/>
        <v>12610.25</v>
      </c>
      <c r="G2450" s="25">
        <f t="shared" si="457"/>
        <v>1.0508911401439305</v>
      </c>
      <c r="H2450" s="25">
        <f t="shared" si="464"/>
        <v>0.99569607902686397</v>
      </c>
      <c r="I2450" s="4">
        <f t="shared" si="458"/>
        <v>13309.282098360518</v>
      </c>
      <c r="J2450" s="25">
        <f t="shared" si="465"/>
        <v>14947.94977895738</v>
      </c>
      <c r="K2450" s="15">
        <f t="shared" si="459"/>
        <v>14883.61498439834</v>
      </c>
      <c r="L2450" s="36">
        <f t="shared" si="460"/>
        <v>-1631.6149843983403</v>
      </c>
      <c r="M2450" s="36">
        <f t="shared" si="461"/>
        <v>1631.6149843983403</v>
      </c>
      <c r="N2450" s="36">
        <f t="shared" si="462"/>
        <v>0.12312216906114853</v>
      </c>
      <c r="O2450" s="36">
        <f t="shared" si="463"/>
        <v>2662167.4573131963</v>
      </c>
      <c r="P2450" s="35">
        <f t="shared" si="466"/>
        <v>2662167.4573131963</v>
      </c>
    </row>
    <row r="2451" spans="1:16" x14ac:dyDescent="0.4">
      <c r="A2451" s="1">
        <v>2450</v>
      </c>
      <c r="B2451" s="21">
        <v>42263</v>
      </c>
      <c r="C2451" s="43">
        <v>2</v>
      </c>
      <c r="D2451" s="23">
        <v>13545</v>
      </c>
      <c r="E2451" s="25">
        <f t="shared" si="467"/>
        <v>12827.25</v>
      </c>
      <c r="F2451" s="25">
        <f t="shared" si="468"/>
        <v>13153.25</v>
      </c>
      <c r="G2451" s="25">
        <f t="shared" si="457"/>
        <v>1.0297835135802937</v>
      </c>
      <c r="H2451" s="25">
        <f t="shared" si="464"/>
        <v>0.99867359391021715</v>
      </c>
      <c r="I2451" s="4">
        <f t="shared" si="458"/>
        <v>13562.990032574871</v>
      </c>
      <c r="J2451" s="25">
        <f t="shared" si="465"/>
        <v>14948.119216841438</v>
      </c>
      <c r="K2451" s="15">
        <f t="shared" si="459"/>
        <v>14928.29194048142</v>
      </c>
      <c r="L2451" s="36">
        <f t="shared" si="460"/>
        <v>-1383.2919404814202</v>
      </c>
      <c r="M2451" s="36">
        <f t="shared" si="461"/>
        <v>1383.2919404814202</v>
      </c>
      <c r="N2451" s="36">
        <f t="shared" si="462"/>
        <v>0.10212565082919307</v>
      </c>
      <c r="O2451" s="36">
        <f t="shared" si="463"/>
        <v>1913496.5926008529</v>
      </c>
      <c r="P2451" s="35">
        <f t="shared" si="466"/>
        <v>1913496.5926008529</v>
      </c>
    </row>
    <row r="2452" spans="1:16" x14ac:dyDescent="0.4">
      <c r="A2452" s="1">
        <v>2451</v>
      </c>
      <c r="B2452" s="21">
        <v>42264</v>
      </c>
      <c r="C2452" s="43">
        <v>3</v>
      </c>
      <c r="D2452" s="23">
        <v>11807</v>
      </c>
      <c r="E2452" s="25">
        <f t="shared" si="467"/>
        <v>13479.25</v>
      </c>
      <c r="F2452" s="25">
        <f t="shared" si="468"/>
        <v>13326.25</v>
      </c>
      <c r="G2452" s="25">
        <f t="shared" si="457"/>
        <v>0.88599568520776661</v>
      </c>
      <c r="H2452" s="25">
        <f t="shared" si="464"/>
        <v>1.0035496571909501</v>
      </c>
      <c r="I2452" s="4">
        <f t="shared" si="458"/>
        <v>11765.237440316743</v>
      </c>
      <c r="J2452" s="25">
        <f t="shared" si="465"/>
        <v>14948.288654725498</v>
      </c>
      <c r="K2452" s="15">
        <f t="shared" si="459"/>
        <v>15001.349955041143</v>
      </c>
      <c r="L2452" s="36">
        <f t="shared" si="460"/>
        <v>-3194.3499550411434</v>
      </c>
      <c r="M2452" s="36">
        <f t="shared" si="461"/>
        <v>3194.3499550411434</v>
      </c>
      <c r="N2452" s="36">
        <f t="shared" si="462"/>
        <v>0.27054712924884761</v>
      </c>
      <c r="O2452" s="36">
        <f t="shared" si="463"/>
        <v>10203871.635271356</v>
      </c>
      <c r="P2452" s="35">
        <f t="shared" si="466"/>
        <v>10203871.635271356</v>
      </c>
    </row>
    <row r="2453" spans="1:16" x14ac:dyDescent="0.4">
      <c r="A2453" s="1">
        <v>2452</v>
      </c>
      <c r="B2453" s="21">
        <v>42265</v>
      </c>
      <c r="C2453" s="43">
        <v>4</v>
      </c>
      <c r="D2453" s="23">
        <v>15313</v>
      </c>
      <c r="E2453" s="25">
        <f t="shared" si="467"/>
        <v>13173.25</v>
      </c>
      <c r="F2453" s="25">
        <f t="shared" si="468"/>
        <v>12969.875</v>
      </c>
      <c r="G2453" s="25">
        <f t="shared" si="457"/>
        <v>1.1806590271687276</v>
      </c>
      <c r="H2453" s="25">
        <f t="shared" si="464"/>
        <v>1.0020806698719684</v>
      </c>
      <c r="I2453" s="4">
        <f t="shared" si="458"/>
        <v>15281.204857445735</v>
      </c>
      <c r="J2453" s="25">
        <f t="shared" si="465"/>
        <v>14948.458092609559</v>
      </c>
      <c r="K2453" s="15">
        <f t="shared" si="459"/>
        <v>14979.560898995234</v>
      </c>
      <c r="L2453" s="36">
        <f t="shared" si="460"/>
        <v>333.43910100476569</v>
      </c>
      <c r="M2453" s="36">
        <f t="shared" si="461"/>
        <v>333.43910100476569</v>
      </c>
      <c r="N2453" s="36">
        <f t="shared" si="462"/>
        <v>2.1774903742229849E-2</v>
      </c>
      <c r="O2453" s="36">
        <f t="shared" si="463"/>
        <v>111181.63407886634</v>
      </c>
      <c r="P2453" s="35">
        <f t="shared" si="466"/>
        <v>111181.63407886634</v>
      </c>
    </row>
    <row r="2454" spans="1:16" x14ac:dyDescent="0.4">
      <c r="A2454" s="1">
        <v>2453</v>
      </c>
      <c r="B2454" s="21">
        <v>42266</v>
      </c>
      <c r="C2454" s="43">
        <v>1</v>
      </c>
      <c r="D2454" s="23">
        <v>12028</v>
      </c>
      <c r="E2454" s="25">
        <f t="shared" si="467"/>
        <v>12766.5</v>
      </c>
      <c r="F2454" s="25">
        <f t="shared" si="468"/>
        <v>12977</v>
      </c>
      <c r="G2454" s="25">
        <f t="shared" si="457"/>
        <v>0.92687061724589659</v>
      </c>
      <c r="H2454" s="25">
        <f t="shared" si="464"/>
        <v>0.99569607902686397</v>
      </c>
      <c r="I2454" s="4">
        <f t="shared" si="458"/>
        <v>12079.991328032018</v>
      </c>
      <c r="J2454" s="25">
        <f t="shared" si="465"/>
        <v>14948.627530493619</v>
      </c>
      <c r="K2454" s="15">
        <f t="shared" si="459"/>
        <v>14884.289818945528</v>
      </c>
      <c r="L2454" s="36">
        <f t="shared" si="460"/>
        <v>-2856.2898189455282</v>
      </c>
      <c r="M2454" s="36">
        <f t="shared" si="461"/>
        <v>2856.2898189455282</v>
      </c>
      <c r="N2454" s="36">
        <f t="shared" si="462"/>
        <v>0.23747005478429731</v>
      </c>
      <c r="O2454" s="36">
        <f t="shared" si="463"/>
        <v>8158391.5298118778</v>
      </c>
      <c r="P2454" s="35">
        <f t="shared" si="466"/>
        <v>8158391.5298118778</v>
      </c>
    </row>
    <row r="2455" spans="1:16" x14ac:dyDescent="0.4">
      <c r="A2455" s="1">
        <v>2454</v>
      </c>
      <c r="B2455" s="21">
        <v>42267</v>
      </c>
      <c r="C2455" s="43">
        <v>2</v>
      </c>
      <c r="D2455" s="23">
        <v>11918</v>
      </c>
      <c r="E2455" s="25">
        <f t="shared" si="467"/>
        <v>13187.5</v>
      </c>
      <c r="F2455" s="25">
        <f t="shared" si="468"/>
        <v>13016.25</v>
      </c>
      <c r="G2455" s="25">
        <f t="shared" si="457"/>
        <v>0.91562469989436279</v>
      </c>
      <c r="H2455" s="25">
        <f t="shared" si="464"/>
        <v>0.99867359391021715</v>
      </c>
      <c r="I2455" s="4">
        <f t="shared" si="458"/>
        <v>11933.82910359744</v>
      </c>
      <c r="J2455" s="25">
        <f t="shared" si="465"/>
        <v>14948.796968377679</v>
      </c>
      <c r="K2455" s="15">
        <f t="shared" si="459"/>
        <v>14928.968793043896</v>
      </c>
      <c r="L2455" s="36">
        <f t="shared" si="460"/>
        <v>-3010.9687930438959</v>
      </c>
      <c r="M2455" s="36">
        <f t="shared" si="461"/>
        <v>3010.9687930438959</v>
      </c>
      <c r="N2455" s="36">
        <f t="shared" si="462"/>
        <v>0.25264044244368988</v>
      </c>
      <c r="O2455" s="36">
        <f t="shared" si="463"/>
        <v>9065933.0726842154</v>
      </c>
      <c r="P2455" s="35">
        <f t="shared" si="466"/>
        <v>9065933.0726842154</v>
      </c>
    </row>
    <row r="2456" spans="1:16" x14ac:dyDescent="0.4">
      <c r="A2456" s="1">
        <v>2455</v>
      </c>
      <c r="B2456" s="21">
        <v>42268</v>
      </c>
      <c r="C2456" s="43">
        <v>3</v>
      </c>
      <c r="D2456" s="23">
        <v>13491</v>
      </c>
      <c r="E2456" s="25">
        <f t="shared" si="467"/>
        <v>12845</v>
      </c>
      <c r="F2456" s="25">
        <f t="shared" si="468"/>
        <v>13112.5</v>
      </c>
      <c r="G2456" s="25">
        <f t="shared" si="457"/>
        <v>1.0288655862726406</v>
      </c>
      <c r="H2456" s="25">
        <f t="shared" si="464"/>
        <v>1.0035496571909501</v>
      </c>
      <c r="I2456" s="4">
        <f t="shared" si="458"/>
        <v>13443.280961066586</v>
      </c>
      <c r="J2456" s="25">
        <f t="shared" si="465"/>
        <v>14948.966406261739</v>
      </c>
      <c r="K2456" s="15">
        <f t="shared" si="459"/>
        <v>15002.030112362998</v>
      </c>
      <c r="L2456" s="36">
        <f t="shared" si="460"/>
        <v>-1511.0301123629979</v>
      </c>
      <c r="M2456" s="36">
        <f t="shared" si="461"/>
        <v>1511.0301123629979</v>
      </c>
      <c r="N2456" s="36">
        <f t="shared" si="462"/>
        <v>0.11200282502134741</v>
      </c>
      <c r="O2456" s="36">
        <f t="shared" si="463"/>
        <v>2283212.0004677339</v>
      </c>
      <c r="P2456" s="35">
        <f t="shared" si="466"/>
        <v>2283212.0004677339</v>
      </c>
    </row>
    <row r="2457" spans="1:16" x14ac:dyDescent="0.4">
      <c r="A2457" s="1">
        <v>2456</v>
      </c>
      <c r="B2457" s="21">
        <v>42269</v>
      </c>
      <c r="C2457" s="43">
        <v>4</v>
      </c>
      <c r="D2457" s="23">
        <v>13943</v>
      </c>
      <c r="E2457" s="25">
        <f t="shared" si="467"/>
        <v>13380</v>
      </c>
      <c r="F2457" s="25">
        <f t="shared" si="468"/>
        <v>13422.875</v>
      </c>
      <c r="G2457" s="25">
        <f t="shared" si="457"/>
        <v>1.0387491502379333</v>
      </c>
      <c r="H2457" s="25">
        <f t="shared" si="464"/>
        <v>1.0020806698719684</v>
      </c>
      <c r="I2457" s="4">
        <f t="shared" si="458"/>
        <v>13914.049456498784</v>
      </c>
      <c r="J2457" s="25">
        <f t="shared" si="465"/>
        <v>14949.1358441458</v>
      </c>
      <c r="K2457" s="15">
        <f t="shared" si="459"/>
        <v>14980.240060708677</v>
      </c>
      <c r="L2457" s="36">
        <f t="shared" si="460"/>
        <v>-1037.2400607086765</v>
      </c>
      <c r="M2457" s="36">
        <f t="shared" si="461"/>
        <v>1037.2400607086765</v>
      </c>
      <c r="N2457" s="36">
        <f t="shared" si="462"/>
        <v>7.4391455261326581E-2</v>
      </c>
      <c r="O2457" s="36">
        <f t="shared" si="463"/>
        <v>1075866.9435389389</v>
      </c>
      <c r="P2457" s="35">
        <f t="shared" si="466"/>
        <v>1075866.9435389389</v>
      </c>
    </row>
    <row r="2458" spans="1:16" x14ac:dyDescent="0.4">
      <c r="A2458" s="1">
        <v>2457</v>
      </c>
      <c r="B2458" s="21">
        <v>42270</v>
      </c>
      <c r="C2458" s="43">
        <v>1</v>
      </c>
      <c r="D2458" s="23">
        <v>14168</v>
      </c>
      <c r="E2458" s="25">
        <f t="shared" si="467"/>
        <v>13465.75</v>
      </c>
      <c r="F2458" s="25">
        <f t="shared" si="468"/>
        <v>13461.75</v>
      </c>
      <c r="G2458" s="25">
        <f t="shared" si="457"/>
        <v>1.0524634612884656</v>
      </c>
      <c r="H2458" s="25">
        <f t="shared" si="464"/>
        <v>0.99569607902686397</v>
      </c>
      <c r="I2458" s="4">
        <f t="shared" si="458"/>
        <v>14229.241531057336</v>
      </c>
      <c r="J2458" s="25">
        <f t="shared" si="465"/>
        <v>14949.30528202986</v>
      </c>
      <c r="K2458" s="15">
        <f t="shared" si="459"/>
        <v>14884.964653492718</v>
      </c>
      <c r="L2458" s="36">
        <f t="shared" si="460"/>
        <v>-716.96465349271784</v>
      </c>
      <c r="M2458" s="36">
        <f t="shared" si="461"/>
        <v>716.96465349271784</v>
      </c>
      <c r="N2458" s="36">
        <f t="shared" si="462"/>
        <v>5.0604506881191266E-2</v>
      </c>
      <c r="O2458" s="36">
        <f t="shared" si="463"/>
        <v>514038.31435793295</v>
      </c>
      <c r="P2458" s="35">
        <f t="shared" si="466"/>
        <v>514038.31435793295</v>
      </c>
    </row>
    <row r="2459" spans="1:16" x14ac:dyDescent="0.4">
      <c r="A2459" s="1">
        <v>2458</v>
      </c>
      <c r="B2459" s="21">
        <v>42271</v>
      </c>
      <c r="C2459" s="43">
        <v>2</v>
      </c>
      <c r="D2459" s="23">
        <v>12261</v>
      </c>
      <c r="E2459" s="25">
        <f t="shared" si="467"/>
        <v>13457.75</v>
      </c>
      <c r="F2459" s="25">
        <f t="shared" si="468"/>
        <v>13319.25</v>
      </c>
      <c r="G2459" s="25">
        <f t="shared" si="457"/>
        <v>0.92054732811532181</v>
      </c>
      <c r="H2459" s="25">
        <f t="shared" si="464"/>
        <v>0.99867359391021715</v>
      </c>
      <c r="I2459" s="4">
        <f t="shared" si="458"/>
        <v>12277.284665145848</v>
      </c>
      <c r="J2459" s="25">
        <f t="shared" si="465"/>
        <v>14949.47471991392</v>
      </c>
      <c r="K2459" s="15">
        <f t="shared" si="459"/>
        <v>14929.645645606372</v>
      </c>
      <c r="L2459" s="36">
        <f t="shared" si="460"/>
        <v>-2668.6456456063715</v>
      </c>
      <c r="M2459" s="36">
        <f t="shared" si="461"/>
        <v>2668.6456456063715</v>
      </c>
      <c r="N2459" s="36">
        <f t="shared" si="462"/>
        <v>0.21765318045888357</v>
      </c>
      <c r="O2459" s="36">
        <f t="shared" si="463"/>
        <v>7121669.5818138476</v>
      </c>
      <c r="P2459" s="35">
        <f t="shared" si="466"/>
        <v>7121669.5818138476</v>
      </c>
    </row>
    <row r="2460" spans="1:16" x14ac:dyDescent="0.4">
      <c r="A2460" s="1">
        <v>2459</v>
      </c>
      <c r="B2460" s="21">
        <v>42272</v>
      </c>
      <c r="C2460" s="43">
        <v>3</v>
      </c>
      <c r="D2460" s="23">
        <v>13459</v>
      </c>
      <c r="E2460" s="25">
        <f t="shared" si="467"/>
        <v>13180.75</v>
      </c>
      <c r="F2460" s="25">
        <f t="shared" si="468"/>
        <v>12967.25</v>
      </c>
      <c r="G2460" s="25">
        <f t="shared" si="457"/>
        <v>1.0379224585012243</v>
      </c>
      <c r="H2460" s="25">
        <f t="shared" si="464"/>
        <v>1.0035496571909501</v>
      </c>
      <c r="I2460" s="4">
        <f t="shared" si="458"/>
        <v>13411.394148320747</v>
      </c>
      <c r="J2460" s="25">
        <f t="shared" si="465"/>
        <v>14949.64415779798</v>
      </c>
      <c r="K2460" s="15">
        <f t="shared" si="459"/>
        <v>15002.710269684854</v>
      </c>
      <c r="L2460" s="36">
        <f t="shared" si="460"/>
        <v>-1543.7102696848542</v>
      </c>
      <c r="M2460" s="36">
        <f t="shared" si="461"/>
        <v>1543.7102696848542</v>
      </c>
      <c r="N2460" s="36">
        <f t="shared" si="462"/>
        <v>0.11469724865776464</v>
      </c>
      <c r="O2460" s="36">
        <f t="shared" si="463"/>
        <v>2383041.3967304854</v>
      </c>
      <c r="P2460" s="35">
        <f t="shared" si="466"/>
        <v>2383041.3967304854</v>
      </c>
    </row>
    <row r="2461" spans="1:16" x14ac:dyDescent="0.4">
      <c r="A2461" s="1">
        <v>2460</v>
      </c>
      <c r="B2461" s="21">
        <v>42273</v>
      </c>
      <c r="C2461" s="43">
        <v>4</v>
      </c>
      <c r="D2461" s="23">
        <v>12835</v>
      </c>
      <c r="E2461" s="25">
        <f t="shared" si="467"/>
        <v>12753.75</v>
      </c>
      <c r="F2461" s="25">
        <f t="shared" si="468"/>
        <v>13300.875</v>
      </c>
      <c r="G2461" s="25">
        <f t="shared" si="457"/>
        <v>0.96497410884622248</v>
      </c>
      <c r="H2461" s="25">
        <f t="shared" si="464"/>
        <v>1.0020806698719684</v>
      </c>
      <c r="I2461" s="4">
        <f t="shared" si="458"/>
        <v>12808.350051937308</v>
      </c>
      <c r="J2461" s="25">
        <f t="shared" si="465"/>
        <v>14949.813595682041</v>
      </c>
      <c r="K2461" s="15">
        <f t="shared" si="459"/>
        <v>14980.919222422121</v>
      </c>
      <c r="L2461" s="36">
        <f t="shared" si="460"/>
        <v>-2145.9192224221206</v>
      </c>
      <c r="M2461" s="36">
        <f t="shared" si="461"/>
        <v>2145.9192224221206</v>
      </c>
      <c r="N2461" s="36">
        <f t="shared" si="462"/>
        <v>0.16719277151711107</v>
      </c>
      <c r="O2461" s="36">
        <f t="shared" si="463"/>
        <v>4604969.3091607587</v>
      </c>
      <c r="P2461" s="35">
        <f t="shared" si="466"/>
        <v>4604969.3091607587</v>
      </c>
    </row>
    <row r="2462" spans="1:16" x14ac:dyDescent="0.4">
      <c r="A2462" s="1">
        <v>2461</v>
      </c>
      <c r="B2462" s="21">
        <v>42274</v>
      </c>
      <c r="C2462" s="43">
        <v>1</v>
      </c>
      <c r="D2462" s="23">
        <v>12460</v>
      </c>
      <c r="E2462" s="25">
        <f t="shared" si="467"/>
        <v>13848</v>
      </c>
      <c r="F2462" s="25">
        <f t="shared" si="468"/>
        <v>13995.25</v>
      </c>
      <c r="G2462" s="25">
        <f t="shared" si="457"/>
        <v>0.890302066772655</v>
      </c>
      <c r="H2462" s="25">
        <f t="shared" si="464"/>
        <v>0.99569607902686397</v>
      </c>
      <c r="I2462" s="4">
        <f t="shared" si="458"/>
        <v>12513.858658736195</v>
      </c>
      <c r="J2462" s="25">
        <f t="shared" si="465"/>
        <v>14949.983033566099</v>
      </c>
      <c r="K2462" s="15">
        <f t="shared" si="459"/>
        <v>14885.639488039906</v>
      </c>
      <c r="L2462" s="36">
        <f t="shared" si="460"/>
        <v>-2425.6394880399057</v>
      </c>
      <c r="M2462" s="36">
        <f t="shared" si="461"/>
        <v>2425.6394880399057</v>
      </c>
      <c r="N2462" s="36">
        <f t="shared" si="462"/>
        <v>0.19467411621508071</v>
      </c>
      <c r="O2462" s="36">
        <f t="shared" si="463"/>
        <v>5883726.9259384954</v>
      </c>
      <c r="P2462" s="35">
        <f t="shared" si="466"/>
        <v>5883726.9259384954</v>
      </c>
    </row>
    <row r="2463" spans="1:16" x14ac:dyDescent="0.4">
      <c r="A2463" s="1">
        <v>2462</v>
      </c>
      <c r="B2463" s="21">
        <v>42275</v>
      </c>
      <c r="C2463" s="43">
        <v>2</v>
      </c>
      <c r="D2463" s="23">
        <v>16638</v>
      </c>
      <c r="E2463" s="25">
        <f t="shared" si="467"/>
        <v>14142.5</v>
      </c>
      <c r="F2463" s="25">
        <f t="shared" si="468"/>
        <v>14155.375</v>
      </c>
      <c r="G2463" s="25">
        <f t="shared" si="457"/>
        <v>1.175383908939184</v>
      </c>
      <c r="H2463" s="25">
        <f t="shared" si="464"/>
        <v>0.99867359391021715</v>
      </c>
      <c r="I2463" s="4">
        <f t="shared" si="458"/>
        <v>16660.098055517217</v>
      </c>
      <c r="J2463" s="25">
        <f t="shared" si="465"/>
        <v>14950.152471450159</v>
      </c>
      <c r="K2463" s="15">
        <f t="shared" si="459"/>
        <v>14930.322498168845</v>
      </c>
      <c r="L2463" s="36">
        <f t="shared" si="460"/>
        <v>1707.6775018311546</v>
      </c>
      <c r="M2463" s="36">
        <f t="shared" si="461"/>
        <v>1707.6775018311546</v>
      </c>
      <c r="N2463" s="36">
        <f t="shared" si="462"/>
        <v>0.10263718606990951</v>
      </c>
      <c r="O2463" s="36">
        <f t="shared" si="463"/>
        <v>2916162.4502602932</v>
      </c>
      <c r="P2463" s="35">
        <f t="shared" si="466"/>
        <v>2916162.4502602932</v>
      </c>
    </row>
    <row r="2464" spans="1:16" x14ac:dyDescent="0.4">
      <c r="A2464" s="1">
        <v>2463</v>
      </c>
      <c r="B2464" s="21">
        <v>42276</v>
      </c>
      <c r="C2464" s="43">
        <v>3</v>
      </c>
      <c r="D2464" s="23">
        <v>14637</v>
      </c>
      <c r="E2464" s="25">
        <f t="shared" si="467"/>
        <v>14168.25</v>
      </c>
      <c r="F2464" s="25">
        <f t="shared" si="468"/>
        <v>14205.625</v>
      </c>
      <c r="G2464" s="25">
        <f t="shared" si="457"/>
        <v>1.0303664921465969</v>
      </c>
      <c r="H2464" s="25">
        <f t="shared" si="464"/>
        <v>1.0035496571909501</v>
      </c>
      <c r="I2464" s="4">
        <f t="shared" si="458"/>
        <v>14585.227442526992</v>
      </c>
      <c r="J2464" s="25">
        <f t="shared" si="465"/>
        <v>14950.32190933422</v>
      </c>
      <c r="K2464" s="15">
        <f t="shared" si="459"/>
        <v>15003.390427006707</v>
      </c>
      <c r="L2464" s="36">
        <f t="shared" si="460"/>
        <v>-366.39042700670689</v>
      </c>
      <c r="M2464" s="36">
        <f t="shared" si="461"/>
        <v>366.39042700670689</v>
      </c>
      <c r="N2464" s="36">
        <f t="shared" si="462"/>
        <v>2.5031797978185891E-2</v>
      </c>
      <c r="O2464" s="36">
        <f t="shared" si="463"/>
        <v>134241.94500215701</v>
      </c>
      <c r="P2464" s="35">
        <f t="shared" si="466"/>
        <v>134241.94500215701</v>
      </c>
    </row>
    <row r="2465" spans="1:16" x14ac:dyDescent="0.4">
      <c r="A2465" s="1">
        <v>2464</v>
      </c>
      <c r="B2465" s="21">
        <v>42277</v>
      </c>
      <c r="C2465" s="43">
        <v>4</v>
      </c>
      <c r="D2465" s="23">
        <v>12938</v>
      </c>
      <c r="E2465" s="25">
        <f t="shared" si="467"/>
        <v>14243</v>
      </c>
      <c r="F2465" s="25">
        <f t="shared" si="468"/>
        <v>13905.25</v>
      </c>
      <c r="G2465" s="25">
        <f t="shared" si="457"/>
        <v>0.9304399417486201</v>
      </c>
      <c r="H2465" s="25">
        <f t="shared" si="464"/>
        <v>1.0020806698719684</v>
      </c>
      <c r="I2465" s="4">
        <f t="shared" si="458"/>
        <v>12911.136187920913</v>
      </c>
      <c r="J2465" s="25">
        <f t="shared" si="465"/>
        <v>14950.49134721828</v>
      </c>
      <c r="K2465" s="15">
        <f t="shared" si="459"/>
        <v>14981.598384135561</v>
      </c>
      <c r="L2465" s="36">
        <f t="shared" si="460"/>
        <v>-2043.598384135561</v>
      </c>
      <c r="M2465" s="36">
        <f t="shared" si="461"/>
        <v>2043.598384135561</v>
      </c>
      <c r="N2465" s="36">
        <f t="shared" si="462"/>
        <v>0.15795319092097396</v>
      </c>
      <c r="O2465" s="36">
        <f t="shared" si="463"/>
        <v>4176294.3556414759</v>
      </c>
      <c r="P2465" s="35">
        <f t="shared" si="466"/>
        <v>4176294.3556414759</v>
      </c>
    </row>
    <row r="2466" spans="1:16" x14ac:dyDescent="0.4">
      <c r="A2466" s="1">
        <v>2465</v>
      </c>
      <c r="B2466" s="21">
        <v>42278</v>
      </c>
      <c r="C2466" s="43">
        <v>1</v>
      </c>
      <c r="D2466" s="23">
        <v>12759</v>
      </c>
      <c r="E2466" s="25">
        <f t="shared" si="467"/>
        <v>13567.5</v>
      </c>
      <c r="F2466" s="25">
        <f t="shared" si="468"/>
        <v>13375.875</v>
      </c>
      <c r="G2466" s="25">
        <f t="shared" si="457"/>
        <v>0.95388152176960384</v>
      </c>
      <c r="H2466" s="25">
        <f t="shared" si="464"/>
        <v>0.99569607902686397</v>
      </c>
      <c r="I2466" s="4">
        <f t="shared" si="458"/>
        <v>12814.151093644872</v>
      </c>
      <c r="J2466" s="25">
        <f t="shared" si="465"/>
        <v>14950.66078510234</v>
      </c>
      <c r="K2466" s="15">
        <f t="shared" si="459"/>
        <v>14886.314322587095</v>
      </c>
      <c r="L2466" s="36">
        <f t="shared" si="460"/>
        <v>-2127.3143225870954</v>
      </c>
      <c r="M2466" s="36">
        <f t="shared" si="461"/>
        <v>2127.3143225870954</v>
      </c>
      <c r="N2466" s="36">
        <f t="shared" si="462"/>
        <v>0.16673049005306806</v>
      </c>
      <c r="O2466" s="36">
        <f t="shared" si="463"/>
        <v>4525466.2270841924</v>
      </c>
      <c r="P2466" s="35">
        <f t="shared" si="466"/>
        <v>4525466.2270841924</v>
      </c>
    </row>
    <row r="2467" spans="1:16" x14ac:dyDescent="0.4">
      <c r="A2467" s="1">
        <v>2466</v>
      </c>
      <c r="B2467" s="21">
        <v>42279</v>
      </c>
      <c r="C2467" s="43">
        <v>2</v>
      </c>
      <c r="D2467" s="23">
        <v>13936</v>
      </c>
      <c r="E2467" s="25">
        <f t="shared" si="467"/>
        <v>13184.25</v>
      </c>
      <c r="F2467" s="25">
        <f t="shared" si="468"/>
        <v>13310.25</v>
      </c>
      <c r="G2467" s="25">
        <f t="shared" si="457"/>
        <v>1.0470126406340978</v>
      </c>
      <c r="H2467" s="25">
        <f t="shared" si="464"/>
        <v>0.99867359391021715</v>
      </c>
      <c r="I2467" s="4">
        <f t="shared" si="458"/>
        <v>13954.509346176701</v>
      </c>
      <c r="J2467" s="25">
        <f t="shared" si="465"/>
        <v>14950.8302229864</v>
      </c>
      <c r="K2467" s="15">
        <f t="shared" si="459"/>
        <v>14930.999350731321</v>
      </c>
      <c r="L2467" s="36">
        <f t="shared" si="460"/>
        <v>-994.9993507313211</v>
      </c>
      <c r="M2467" s="36">
        <f t="shared" si="461"/>
        <v>994.9993507313211</v>
      </c>
      <c r="N2467" s="36">
        <f t="shared" si="462"/>
        <v>7.139777200999721E-2</v>
      </c>
      <c r="O2467" s="36">
        <f t="shared" si="463"/>
        <v>990023.70795575052</v>
      </c>
      <c r="P2467" s="35">
        <f t="shared" si="466"/>
        <v>990023.70795575052</v>
      </c>
    </row>
    <row r="2468" spans="1:16" x14ac:dyDescent="0.4">
      <c r="A2468" s="1">
        <v>2467</v>
      </c>
      <c r="B2468" s="21">
        <v>42280</v>
      </c>
      <c r="C2468" s="43">
        <v>3</v>
      </c>
      <c r="D2468" s="23">
        <v>13104</v>
      </c>
      <c r="E2468" s="25">
        <f t="shared" si="467"/>
        <v>13436.25</v>
      </c>
      <c r="F2468" s="25">
        <f t="shared" si="468"/>
        <v>13673.75</v>
      </c>
      <c r="G2468" s="25">
        <f t="shared" si="457"/>
        <v>0.95833257153304685</v>
      </c>
      <c r="H2468" s="25">
        <f t="shared" si="464"/>
        <v>1.0035496571909501</v>
      </c>
      <c r="I2468" s="4">
        <f t="shared" si="458"/>
        <v>13057.649819421582</v>
      </c>
      <c r="J2468" s="25">
        <f t="shared" si="465"/>
        <v>14950.999660870461</v>
      </c>
      <c r="K2468" s="15">
        <f t="shared" si="459"/>
        <v>15004.070584328561</v>
      </c>
      <c r="L2468" s="36">
        <f t="shared" si="460"/>
        <v>-1900.0705843285614</v>
      </c>
      <c r="M2468" s="36">
        <f t="shared" si="461"/>
        <v>1900.0705843285614</v>
      </c>
      <c r="N2468" s="36">
        <f t="shared" si="462"/>
        <v>0.14499928146585481</v>
      </c>
      <c r="O2468" s="36">
        <f t="shared" si="463"/>
        <v>3610268.2254306809</v>
      </c>
      <c r="P2468" s="35">
        <f t="shared" si="466"/>
        <v>3610268.2254306809</v>
      </c>
    </row>
    <row r="2469" spans="1:16" x14ac:dyDescent="0.4">
      <c r="A2469" s="1">
        <v>2468</v>
      </c>
      <c r="B2469" s="21">
        <v>42281</v>
      </c>
      <c r="C2469" s="43">
        <v>4</v>
      </c>
      <c r="D2469" s="23">
        <v>13946</v>
      </c>
      <c r="E2469" s="25">
        <f t="shared" si="467"/>
        <v>13911.25</v>
      </c>
      <c r="F2469" s="25">
        <f t="shared" si="468"/>
        <v>14024.5</v>
      </c>
      <c r="G2469" s="25">
        <f t="shared" si="457"/>
        <v>0.99440265250098048</v>
      </c>
      <c r="H2469" s="25">
        <f t="shared" si="464"/>
        <v>1.0020806698719684</v>
      </c>
      <c r="I2469" s="4">
        <f t="shared" si="458"/>
        <v>13917.043227449763</v>
      </c>
      <c r="J2469" s="25">
        <f t="shared" si="465"/>
        <v>14951.169098754521</v>
      </c>
      <c r="K2469" s="15">
        <f t="shared" si="459"/>
        <v>14982.277545849005</v>
      </c>
      <c r="L2469" s="36">
        <f t="shared" si="460"/>
        <v>-1036.277545849005</v>
      </c>
      <c r="M2469" s="36">
        <f t="shared" si="461"/>
        <v>1036.277545849005</v>
      </c>
      <c r="N2469" s="36">
        <f t="shared" si="462"/>
        <v>7.4306435239423846E-2</v>
      </c>
      <c r="O2469" s="36">
        <f t="shared" si="463"/>
        <v>1073871.1520308368</v>
      </c>
      <c r="P2469" s="35">
        <f t="shared" si="466"/>
        <v>1073871.1520308368</v>
      </c>
    </row>
    <row r="2470" spans="1:16" x14ac:dyDescent="0.4">
      <c r="A2470" s="1">
        <v>2469</v>
      </c>
      <c r="B2470" s="21">
        <v>42282</v>
      </c>
      <c r="C2470" s="43">
        <v>1</v>
      </c>
      <c r="D2470" s="23">
        <v>14659</v>
      </c>
      <c r="E2470" s="25">
        <f t="shared" si="467"/>
        <v>14137.75</v>
      </c>
      <c r="F2470" s="25">
        <f t="shared" si="468"/>
        <v>14543.75</v>
      </c>
      <c r="G2470" s="25">
        <f t="shared" si="457"/>
        <v>1.0079243661366566</v>
      </c>
      <c r="H2470" s="25">
        <f t="shared" si="464"/>
        <v>0.99569607902686397</v>
      </c>
      <c r="I2470" s="4">
        <f t="shared" si="458"/>
        <v>14722.363890723425</v>
      </c>
      <c r="J2470" s="25">
        <f t="shared" si="465"/>
        <v>14951.338536638581</v>
      </c>
      <c r="K2470" s="15">
        <f t="shared" si="459"/>
        <v>14886.989157134285</v>
      </c>
      <c r="L2470" s="36">
        <f t="shared" si="460"/>
        <v>-227.98915713428505</v>
      </c>
      <c r="M2470" s="36">
        <f t="shared" si="461"/>
        <v>227.98915713428505</v>
      </c>
      <c r="N2470" s="36">
        <f t="shared" si="462"/>
        <v>1.5552845155487076E-2</v>
      </c>
      <c r="O2470" s="36">
        <f t="shared" si="463"/>
        <v>51979.055770801722</v>
      </c>
      <c r="P2470" s="35">
        <f t="shared" si="466"/>
        <v>51979.055770801722</v>
      </c>
    </row>
    <row r="2471" spans="1:16" x14ac:dyDescent="0.4">
      <c r="A2471" s="1">
        <v>2470</v>
      </c>
      <c r="B2471" s="21">
        <v>42283</v>
      </c>
      <c r="C2471" s="43">
        <v>2</v>
      </c>
      <c r="D2471" s="23">
        <v>14842</v>
      </c>
      <c r="E2471" s="25">
        <f t="shared" si="467"/>
        <v>14949.75</v>
      </c>
      <c r="F2471" s="25">
        <f t="shared" si="468"/>
        <v>14638.625</v>
      </c>
      <c r="G2471" s="25">
        <f t="shared" si="457"/>
        <v>1.0138930398176058</v>
      </c>
      <c r="H2471" s="25">
        <f t="shared" si="464"/>
        <v>0.99867359391021715</v>
      </c>
      <c r="I2471" s="4">
        <f t="shared" si="458"/>
        <v>14861.712666185031</v>
      </c>
      <c r="J2471" s="25">
        <f t="shared" si="465"/>
        <v>14951.507974522639</v>
      </c>
      <c r="K2471" s="15">
        <f t="shared" si="459"/>
        <v>14931.676203293795</v>
      </c>
      <c r="L2471" s="36">
        <f t="shared" si="460"/>
        <v>-89.67620329379497</v>
      </c>
      <c r="M2471" s="36">
        <f t="shared" si="461"/>
        <v>89.67620329379497</v>
      </c>
      <c r="N2471" s="36">
        <f t="shared" si="462"/>
        <v>6.0420565485645441E-3</v>
      </c>
      <c r="O2471" s="36">
        <f t="shared" si="463"/>
        <v>8041.821437190044</v>
      </c>
      <c r="P2471" s="35">
        <f t="shared" si="466"/>
        <v>8041.821437190044</v>
      </c>
    </row>
    <row r="2472" spans="1:16" x14ac:dyDescent="0.4">
      <c r="A2472" s="1">
        <v>2471</v>
      </c>
      <c r="B2472" s="21">
        <v>42284</v>
      </c>
      <c r="C2472" s="43">
        <v>3</v>
      </c>
      <c r="D2472" s="23">
        <v>16352</v>
      </c>
      <c r="E2472" s="25">
        <f t="shared" si="467"/>
        <v>14327.5</v>
      </c>
      <c r="F2472" s="25">
        <f t="shared" si="468"/>
        <v>14392.125</v>
      </c>
      <c r="G2472" s="25">
        <f t="shared" si="457"/>
        <v>1.1361769022990003</v>
      </c>
      <c r="H2472" s="25">
        <f t="shared" si="464"/>
        <v>1.0035496571909501</v>
      </c>
      <c r="I2472" s="4">
        <f t="shared" si="458"/>
        <v>16294.161313124367</v>
      </c>
      <c r="J2472" s="25">
        <f t="shared" si="465"/>
        <v>14951.6774124067</v>
      </c>
      <c r="K2472" s="15">
        <f t="shared" si="459"/>
        <v>15004.750741650416</v>
      </c>
      <c r="L2472" s="36">
        <f t="shared" si="460"/>
        <v>1347.2492583495841</v>
      </c>
      <c r="M2472" s="36">
        <f t="shared" si="461"/>
        <v>1347.2492583495841</v>
      </c>
      <c r="N2472" s="36">
        <f t="shared" si="462"/>
        <v>8.2390487912768109E-2</v>
      </c>
      <c r="O2472" s="36">
        <f t="shared" si="463"/>
        <v>1815080.5641235046</v>
      </c>
      <c r="P2472" s="35">
        <f t="shared" si="466"/>
        <v>1815080.5641235046</v>
      </c>
    </row>
    <row r="2473" spans="1:16" x14ac:dyDescent="0.4">
      <c r="A2473" s="1">
        <v>2472</v>
      </c>
      <c r="B2473" s="21">
        <v>42285</v>
      </c>
      <c r="C2473" s="43">
        <v>4</v>
      </c>
      <c r="D2473" s="23">
        <v>11457</v>
      </c>
      <c r="E2473" s="25">
        <f t="shared" si="467"/>
        <v>14456.75</v>
      </c>
      <c r="F2473" s="25">
        <f t="shared" si="468"/>
        <v>14242.25</v>
      </c>
      <c r="G2473" s="25">
        <f t="shared" si="457"/>
        <v>0.80443750109708789</v>
      </c>
      <c r="H2473" s="25">
        <f t="shared" si="464"/>
        <v>1.0020806698719684</v>
      </c>
      <c r="I2473" s="4">
        <f t="shared" si="458"/>
        <v>11433.211261787748</v>
      </c>
      <c r="J2473" s="25">
        <f t="shared" si="465"/>
        <v>14951.84685029076</v>
      </c>
      <c r="K2473" s="15">
        <f t="shared" si="459"/>
        <v>14982.956707562445</v>
      </c>
      <c r="L2473" s="36">
        <f t="shared" si="460"/>
        <v>-3525.9567075624454</v>
      </c>
      <c r="M2473" s="36">
        <f t="shared" si="461"/>
        <v>3525.9567075624454</v>
      </c>
      <c r="N2473" s="36">
        <f t="shared" si="462"/>
        <v>0.30775566968337659</v>
      </c>
      <c r="O2473" s="36">
        <f t="shared" si="463"/>
        <v>12432370.703604601</v>
      </c>
      <c r="P2473" s="35">
        <f t="shared" si="466"/>
        <v>12432370.703604601</v>
      </c>
    </row>
    <row r="2474" spans="1:16" x14ac:dyDescent="0.4">
      <c r="A2474" s="1">
        <v>2473</v>
      </c>
      <c r="B2474" s="21">
        <v>42286</v>
      </c>
      <c r="C2474" s="43">
        <v>1</v>
      </c>
      <c r="D2474" s="23">
        <v>15176</v>
      </c>
      <c r="E2474" s="25">
        <f t="shared" si="467"/>
        <v>14027.75</v>
      </c>
      <c r="F2474" s="25">
        <f t="shared" si="468"/>
        <v>13429</v>
      </c>
      <c r="G2474" s="25">
        <f t="shared" si="457"/>
        <v>1.1300915928215056</v>
      </c>
      <c r="H2474" s="25">
        <f t="shared" si="464"/>
        <v>0.99569607902686397</v>
      </c>
      <c r="I2474" s="4">
        <f t="shared" si="458"/>
        <v>15241.598636033747</v>
      </c>
      <c r="J2474" s="25">
        <f t="shared" si="465"/>
        <v>14952.01628817482</v>
      </c>
      <c r="K2474" s="15">
        <f t="shared" si="459"/>
        <v>14887.663991681473</v>
      </c>
      <c r="L2474" s="36">
        <f t="shared" si="460"/>
        <v>288.33600831852709</v>
      </c>
      <c r="M2474" s="36">
        <f t="shared" si="461"/>
        <v>288.33600831852709</v>
      </c>
      <c r="N2474" s="36">
        <f t="shared" si="462"/>
        <v>1.8999473400008373E-2</v>
      </c>
      <c r="O2474" s="36">
        <f t="shared" si="463"/>
        <v>83137.653693061729</v>
      </c>
      <c r="P2474" s="35">
        <f t="shared" si="466"/>
        <v>83137.653693061729</v>
      </c>
    </row>
    <row r="2475" spans="1:16" x14ac:dyDescent="0.4">
      <c r="A2475" s="1">
        <v>2474</v>
      </c>
      <c r="B2475" s="21">
        <v>42287</v>
      </c>
      <c r="C2475" s="43">
        <v>2</v>
      </c>
      <c r="D2475" s="23">
        <v>13126</v>
      </c>
      <c r="E2475" s="25">
        <f t="shared" si="467"/>
        <v>12830.25</v>
      </c>
      <c r="F2475" s="25">
        <f t="shared" si="468"/>
        <v>13143.625</v>
      </c>
      <c r="G2475" s="25">
        <f t="shared" si="457"/>
        <v>0.99865904573509967</v>
      </c>
      <c r="H2475" s="25">
        <f t="shared" si="464"/>
        <v>0.99867359391021715</v>
      </c>
      <c r="I2475" s="4">
        <f t="shared" si="458"/>
        <v>13143.433530275213</v>
      </c>
      <c r="J2475" s="25">
        <f t="shared" si="465"/>
        <v>14952.18572605888</v>
      </c>
      <c r="K2475" s="15">
        <f t="shared" si="459"/>
        <v>14932.353055856272</v>
      </c>
      <c r="L2475" s="36">
        <f t="shared" si="460"/>
        <v>-1806.3530558562725</v>
      </c>
      <c r="M2475" s="36">
        <f t="shared" si="461"/>
        <v>1806.3530558562725</v>
      </c>
      <c r="N2475" s="36">
        <f t="shared" si="462"/>
        <v>0.1376164144336639</v>
      </c>
      <c r="O2475" s="36">
        <f t="shared" si="463"/>
        <v>3262911.3624012941</v>
      </c>
      <c r="P2475" s="35">
        <f t="shared" si="466"/>
        <v>3262911.3624012941</v>
      </c>
    </row>
    <row r="2476" spans="1:16" x14ac:dyDescent="0.4">
      <c r="A2476" s="1">
        <v>2475</v>
      </c>
      <c r="B2476" s="21">
        <v>42288</v>
      </c>
      <c r="C2476" s="43">
        <v>3</v>
      </c>
      <c r="D2476" s="23">
        <v>11562</v>
      </c>
      <c r="E2476" s="25">
        <f t="shared" si="467"/>
        <v>13457</v>
      </c>
      <c r="F2476" s="25">
        <f t="shared" si="468"/>
        <v>12956.75</v>
      </c>
      <c r="G2476" s="25">
        <f t="shared" si="457"/>
        <v>0.89235340652555617</v>
      </c>
      <c r="H2476" s="25">
        <f t="shared" si="464"/>
        <v>1.0035496571909501</v>
      </c>
      <c r="I2476" s="4">
        <f t="shared" si="458"/>
        <v>11521.104030231405</v>
      </c>
      <c r="J2476" s="25">
        <f t="shared" si="465"/>
        <v>14952.355163942941</v>
      </c>
      <c r="K2476" s="15">
        <f t="shared" si="459"/>
        <v>15005.43089897227</v>
      </c>
      <c r="L2476" s="36">
        <f t="shared" si="460"/>
        <v>-3443.4308989722704</v>
      </c>
      <c r="M2476" s="36">
        <f t="shared" si="461"/>
        <v>3443.4308989722704</v>
      </c>
      <c r="N2476" s="36">
        <f t="shared" si="462"/>
        <v>0.29782311874868278</v>
      </c>
      <c r="O2476" s="36">
        <f t="shared" si="463"/>
        <v>11857216.355996978</v>
      </c>
      <c r="P2476" s="35">
        <f t="shared" si="466"/>
        <v>11857216.355996978</v>
      </c>
    </row>
    <row r="2477" spans="1:16" x14ac:dyDescent="0.4">
      <c r="A2477" s="1">
        <v>2476</v>
      </c>
      <c r="B2477" s="21">
        <v>42289</v>
      </c>
      <c r="C2477" s="43">
        <v>4</v>
      </c>
      <c r="D2477" s="23">
        <v>13964</v>
      </c>
      <c r="E2477" s="25">
        <f t="shared" si="467"/>
        <v>12456.5</v>
      </c>
      <c r="F2477" s="25">
        <f t="shared" si="468"/>
        <v>12613.875</v>
      </c>
      <c r="G2477" s="25">
        <f t="shared" ref="G2477:G2540" si="469">D2477/F2477</f>
        <v>1.1070349119521161</v>
      </c>
      <c r="H2477" s="25">
        <f t="shared" si="464"/>
        <v>1.0020806698719684</v>
      </c>
      <c r="I2477" s="4">
        <f t="shared" ref="I2477:I2540" si="470">D2477/H2477</f>
        <v>13935.005853155635</v>
      </c>
      <c r="J2477" s="25">
        <f t="shared" si="465"/>
        <v>14952.524601827001</v>
      </c>
      <c r="K2477" s="15">
        <f t="shared" ref="K2477:K2540" si="471">H2477*J2477</f>
        <v>14983.635869275889</v>
      </c>
      <c r="L2477" s="36">
        <f t="shared" ref="L2477:L2540" si="472">D2477-K2477</f>
        <v>-1019.6358692758895</v>
      </c>
      <c r="M2477" s="36">
        <f t="shared" ref="M2477:M2540" si="473">ABS(L2477)</f>
        <v>1019.6358692758895</v>
      </c>
      <c r="N2477" s="36">
        <f t="shared" ref="N2477:N2540" si="474">M2477/D2477</f>
        <v>7.3018896396153637E-2</v>
      </c>
      <c r="O2477" s="36">
        <f t="shared" ref="O2477:O2540" si="475">L2477^2</f>
        <v>1039657.3059139987</v>
      </c>
      <c r="P2477" s="35">
        <f t="shared" si="466"/>
        <v>1039657.3059139987</v>
      </c>
    </row>
    <row r="2478" spans="1:16" x14ac:dyDescent="0.4">
      <c r="A2478" s="1">
        <v>2477</v>
      </c>
      <c r="B2478" s="21">
        <v>42290</v>
      </c>
      <c r="C2478" s="43">
        <v>1</v>
      </c>
      <c r="D2478" s="23">
        <v>11174</v>
      </c>
      <c r="E2478" s="25">
        <f t="shared" si="467"/>
        <v>12771.25</v>
      </c>
      <c r="F2478" s="25">
        <f t="shared" si="468"/>
        <v>12917.625</v>
      </c>
      <c r="G2478" s="25">
        <f t="shared" si="469"/>
        <v>0.86501969208736129</v>
      </c>
      <c r="H2478" s="25">
        <f t="shared" si="464"/>
        <v>0.99569607902686397</v>
      </c>
      <c r="I2478" s="4">
        <f t="shared" si="470"/>
        <v>11222.299891871447</v>
      </c>
      <c r="J2478" s="25">
        <f t="shared" si="465"/>
        <v>14952.694039711061</v>
      </c>
      <c r="K2478" s="15">
        <f t="shared" si="471"/>
        <v>14888.338826228663</v>
      </c>
      <c r="L2478" s="36">
        <f t="shared" si="472"/>
        <v>-3714.3388262286626</v>
      </c>
      <c r="M2478" s="36">
        <f t="shared" si="473"/>
        <v>3714.3388262286626</v>
      </c>
      <c r="N2478" s="36">
        <f t="shared" si="474"/>
        <v>0.33240905908615204</v>
      </c>
      <c r="O2478" s="36">
        <f t="shared" si="475"/>
        <v>13796312.91602972</v>
      </c>
      <c r="P2478" s="35">
        <f t="shared" si="466"/>
        <v>13796312.91602972</v>
      </c>
    </row>
    <row r="2479" spans="1:16" x14ac:dyDescent="0.4">
      <c r="A2479" s="1">
        <v>2478</v>
      </c>
      <c r="B2479" s="21">
        <v>42291</v>
      </c>
      <c r="C2479" s="43">
        <v>2</v>
      </c>
      <c r="D2479" s="23">
        <v>14385</v>
      </c>
      <c r="E2479" s="25">
        <f t="shared" si="467"/>
        <v>13064</v>
      </c>
      <c r="F2479" s="25">
        <f t="shared" si="468"/>
        <v>13024.75</v>
      </c>
      <c r="G2479" s="25">
        <f t="shared" si="469"/>
        <v>1.1044357857156568</v>
      </c>
      <c r="H2479" s="25">
        <f t="shared" si="464"/>
        <v>0.99867359391021715</v>
      </c>
      <c r="I2479" s="4">
        <f t="shared" si="470"/>
        <v>14404.105693509748</v>
      </c>
      <c r="J2479" s="25">
        <f t="shared" si="465"/>
        <v>14952.863477595121</v>
      </c>
      <c r="K2479" s="15">
        <f t="shared" si="471"/>
        <v>14933.029908418748</v>
      </c>
      <c r="L2479" s="36">
        <f t="shared" si="472"/>
        <v>-548.02990841874816</v>
      </c>
      <c r="M2479" s="36">
        <f t="shared" si="473"/>
        <v>548.02990841874816</v>
      </c>
      <c r="N2479" s="36">
        <f t="shared" si="474"/>
        <v>3.8097317234532371E-2</v>
      </c>
      <c r="O2479" s="36">
        <f t="shared" si="475"/>
        <v>300336.78052146151</v>
      </c>
      <c r="P2479" s="35">
        <f t="shared" si="466"/>
        <v>300336.78052146151</v>
      </c>
    </row>
    <row r="2480" spans="1:16" x14ac:dyDescent="0.4">
      <c r="A2480" s="1">
        <v>2479</v>
      </c>
      <c r="B2480" s="21">
        <v>42292</v>
      </c>
      <c r="C2480" s="43">
        <v>3</v>
      </c>
      <c r="D2480" s="23">
        <v>12733</v>
      </c>
      <c r="E2480" s="25">
        <f t="shared" si="467"/>
        <v>12985.5</v>
      </c>
      <c r="F2480" s="25">
        <f t="shared" si="468"/>
        <v>13200.125</v>
      </c>
      <c r="G2480" s="25">
        <f t="shared" si="469"/>
        <v>0.96461207753714451</v>
      </c>
      <c r="H2480" s="25">
        <f t="shared" si="464"/>
        <v>1.0035496571909501</v>
      </c>
      <c r="I2480" s="4">
        <f t="shared" si="470"/>
        <v>12687.962084149496</v>
      </c>
      <c r="J2480" s="25">
        <f t="shared" si="465"/>
        <v>14953.032915479182</v>
      </c>
      <c r="K2480" s="15">
        <f t="shared" si="471"/>
        <v>15006.111056294127</v>
      </c>
      <c r="L2480" s="36">
        <f t="shared" si="472"/>
        <v>-2273.1110562941267</v>
      </c>
      <c r="M2480" s="36">
        <f t="shared" si="473"/>
        <v>2273.1110562941267</v>
      </c>
      <c r="N2480" s="36">
        <f t="shared" si="474"/>
        <v>0.17852124843274378</v>
      </c>
      <c r="O2480" s="36">
        <f t="shared" si="475"/>
        <v>5167033.8742466001</v>
      </c>
      <c r="P2480" s="35">
        <f t="shared" si="466"/>
        <v>5167033.8742466001</v>
      </c>
    </row>
    <row r="2481" spans="1:16" x14ac:dyDescent="0.4">
      <c r="A2481" s="1">
        <v>2480</v>
      </c>
      <c r="B2481" s="21">
        <v>42293</v>
      </c>
      <c r="C2481" s="43">
        <v>4</v>
      </c>
      <c r="D2481" s="23">
        <v>13650</v>
      </c>
      <c r="E2481" s="25">
        <f t="shared" si="467"/>
        <v>13414.75</v>
      </c>
      <c r="F2481" s="25">
        <f t="shared" si="468"/>
        <v>13073</v>
      </c>
      <c r="G2481" s="25">
        <f t="shared" si="469"/>
        <v>1.0441367704428977</v>
      </c>
      <c r="H2481" s="25">
        <f t="shared" si="464"/>
        <v>1.0020806698719684</v>
      </c>
      <c r="I2481" s="4">
        <f t="shared" si="470"/>
        <v>13621.657826953196</v>
      </c>
      <c r="J2481" s="25">
        <f t="shared" si="465"/>
        <v>14953.202353363242</v>
      </c>
      <c r="K2481" s="15">
        <f t="shared" si="471"/>
        <v>14984.315030989332</v>
      </c>
      <c r="L2481" s="36">
        <f t="shared" si="472"/>
        <v>-1334.3150309893317</v>
      </c>
      <c r="M2481" s="36">
        <f t="shared" si="473"/>
        <v>1334.3150309893317</v>
      </c>
      <c r="N2481" s="36">
        <f t="shared" si="474"/>
        <v>9.7752016922295362E-2</v>
      </c>
      <c r="O2481" s="36">
        <f t="shared" si="475"/>
        <v>1780396.6019240613</v>
      </c>
      <c r="P2481" s="35">
        <f t="shared" si="466"/>
        <v>1780396.6019240613</v>
      </c>
    </row>
    <row r="2482" spans="1:16" x14ac:dyDescent="0.4">
      <c r="A2482" s="1">
        <v>2481</v>
      </c>
      <c r="B2482" s="21">
        <v>42294</v>
      </c>
      <c r="C2482" s="43">
        <v>1</v>
      </c>
      <c r="D2482" s="23">
        <v>12891</v>
      </c>
      <c r="E2482" s="25">
        <f t="shared" si="467"/>
        <v>12731.25</v>
      </c>
      <c r="F2482" s="25">
        <f t="shared" si="468"/>
        <v>13084.5</v>
      </c>
      <c r="G2482" s="25">
        <f t="shared" si="469"/>
        <v>0.98521150980167371</v>
      </c>
      <c r="H2482" s="25">
        <f t="shared" si="464"/>
        <v>0.99569607902686397</v>
      </c>
      <c r="I2482" s="4">
        <f t="shared" si="470"/>
        <v>12946.721666915593</v>
      </c>
      <c r="J2482" s="25">
        <f t="shared" si="465"/>
        <v>14953.3717912473</v>
      </c>
      <c r="K2482" s="15">
        <f t="shared" si="471"/>
        <v>14889.01366077585</v>
      </c>
      <c r="L2482" s="36">
        <f t="shared" si="472"/>
        <v>-1998.0136607758504</v>
      </c>
      <c r="M2482" s="36">
        <f t="shared" si="473"/>
        <v>1998.0136607758504</v>
      </c>
      <c r="N2482" s="36">
        <f t="shared" si="474"/>
        <v>0.15499291449661395</v>
      </c>
      <c r="O2482" s="36">
        <f t="shared" si="475"/>
        <v>3992058.5886469153</v>
      </c>
      <c r="P2482" s="35">
        <f t="shared" si="466"/>
        <v>3992058.5886469153</v>
      </c>
    </row>
    <row r="2483" spans="1:16" x14ac:dyDescent="0.4">
      <c r="A2483" s="1">
        <v>2482</v>
      </c>
      <c r="B2483" s="21">
        <v>42295</v>
      </c>
      <c r="C2483" s="43">
        <v>2</v>
      </c>
      <c r="D2483" s="23">
        <v>11651</v>
      </c>
      <c r="E2483" s="25">
        <f t="shared" si="467"/>
        <v>13437.75</v>
      </c>
      <c r="F2483" s="25">
        <f t="shared" si="468"/>
        <v>13491.625</v>
      </c>
      <c r="G2483" s="25">
        <f t="shared" si="469"/>
        <v>0.86357277199744287</v>
      </c>
      <c r="H2483" s="25">
        <f t="shared" si="464"/>
        <v>0.99867359391021715</v>
      </c>
      <c r="I2483" s="4">
        <f t="shared" si="470"/>
        <v>11666.474482800282</v>
      </c>
      <c r="J2483" s="25">
        <f t="shared" si="465"/>
        <v>14953.541229131361</v>
      </c>
      <c r="K2483" s="15">
        <f t="shared" si="471"/>
        <v>14933.706760981222</v>
      </c>
      <c r="L2483" s="36">
        <f t="shared" si="472"/>
        <v>-3282.706760981222</v>
      </c>
      <c r="M2483" s="36">
        <f t="shared" si="473"/>
        <v>3282.706760981222</v>
      </c>
      <c r="N2483" s="36">
        <f t="shared" si="474"/>
        <v>0.28175321955035809</v>
      </c>
      <c r="O2483" s="36">
        <f t="shared" si="475"/>
        <v>10776163.678591825</v>
      </c>
      <c r="P2483" s="35">
        <f t="shared" si="466"/>
        <v>10776163.678591825</v>
      </c>
    </row>
    <row r="2484" spans="1:16" x14ac:dyDescent="0.4">
      <c r="A2484" s="1">
        <v>2483</v>
      </c>
      <c r="B2484" s="21">
        <v>42296</v>
      </c>
      <c r="C2484" s="43">
        <v>3</v>
      </c>
      <c r="D2484" s="23">
        <v>15559</v>
      </c>
      <c r="E2484" s="25">
        <f t="shared" si="467"/>
        <v>13545.5</v>
      </c>
      <c r="F2484" s="25">
        <f t="shared" si="468"/>
        <v>13836.625</v>
      </c>
      <c r="G2484" s="25">
        <f t="shared" si="469"/>
        <v>1.1244794160425682</v>
      </c>
      <c r="H2484" s="25">
        <f t="shared" si="464"/>
        <v>1.0035496571909501</v>
      </c>
      <c r="I2484" s="4">
        <f t="shared" si="470"/>
        <v>15503.966234766513</v>
      </c>
      <c r="J2484" s="25">
        <f t="shared" si="465"/>
        <v>14953.710667015421</v>
      </c>
      <c r="K2484" s="15">
        <f t="shared" si="471"/>
        <v>15006.791213615979</v>
      </c>
      <c r="L2484" s="36">
        <f t="shared" si="472"/>
        <v>552.20878638402064</v>
      </c>
      <c r="M2484" s="36">
        <f t="shared" si="473"/>
        <v>552.20878638402064</v>
      </c>
      <c r="N2484" s="36">
        <f t="shared" si="474"/>
        <v>3.5491277484672575E-2</v>
      </c>
      <c r="O2484" s="36">
        <f t="shared" si="475"/>
        <v>304934.54375971295</v>
      </c>
      <c r="P2484" s="35">
        <f t="shared" si="466"/>
        <v>304934.54375971295</v>
      </c>
    </row>
    <row r="2485" spans="1:16" x14ac:dyDescent="0.4">
      <c r="A2485" s="1">
        <v>2484</v>
      </c>
      <c r="B2485" s="21">
        <v>42297</v>
      </c>
      <c r="C2485" s="43">
        <v>4</v>
      </c>
      <c r="D2485" s="23">
        <v>14081</v>
      </c>
      <c r="E2485" s="25">
        <f t="shared" si="467"/>
        <v>14127.75</v>
      </c>
      <c r="F2485" s="25">
        <f t="shared" si="468"/>
        <v>14451.75</v>
      </c>
      <c r="G2485" s="25">
        <f t="shared" si="469"/>
        <v>0.97434566747971696</v>
      </c>
      <c r="H2485" s="25">
        <f t="shared" si="464"/>
        <v>1.0020806698719684</v>
      </c>
      <c r="I2485" s="4">
        <f t="shared" si="470"/>
        <v>14051.762920243806</v>
      </c>
      <c r="J2485" s="25">
        <f t="shared" si="465"/>
        <v>14953.880104899481</v>
      </c>
      <c r="K2485" s="15">
        <f t="shared" si="471"/>
        <v>14984.994192702774</v>
      </c>
      <c r="L2485" s="36">
        <f t="shared" si="472"/>
        <v>-903.99419270277394</v>
      </c>
      <c r="M2485" s="36">
        <f t="shared" si="473"/>
        <v>903.99419270277394</v>
      </c>
      <c r="N2485" s="36">
        <f t="shared" si="474"/>
        <v>6.4199573375667493E-2</v>
      </c>
      <c r="O2485" s="36">
        <f t="shared" si="475"/>
        <v>817205.50044034002</v>
      </c>
      <c r="P2485" s="35">
        <f t="shared" si="466"/>
        <v>817205.50044034002</v>
      </c>
    </row>
    <row r="2486" spans="1:16" x14ac:dyDescent="0.4">
      <c r="A2486" s="1">
        <v>2485</v>
      </c>
      <c r="B2486" s="21">
        <v>42298</v>
      </c>
      <c r="C2486" s="43">
        <v>1</v>
      </c>
      <c r="D2486" s="23">
        <v>15220</v>
      </c>
      <c r="E2486" s="25">
        <f t="shared" si="467"/>
        <v>14775.75</v>
      </c>
      <c r="F2486" s="25">
        <f t="shared" si="468"/>
        <v>14745.875</v>
      </c>
      <c r="G2486" s="25">
        <f t="shared" si="469"/>
        <v>1.032153059753999</v>
      </c>
      <c r="H2486" s="25">
        <f t="shared" si="464"/>
        <v>0.99569607902686397</v>
      </c>
      <c r="I2486" s="4">
        <f t="shared" si="470"/>
        <v>15285.788827123988</v>
      </c>
      <c r="J2486" s="25">
        <f t="shared" si="465"/>
        <v>14954.049542783541</v>
      </c>
      <c r="K2486" s="15">
        <f t="shared" si="471"/>
        <v>14889.68849532304</v>
      </c>
      <c r="L2486" s="36">
        <f t="shared" si="472"/>
        <v>330.31150467695988</v>
      </c>
      <c r="M2486" s="36">
        <f t="shared" si="473"/>
        <v>330.31150467695988</v>
      </c>
      <c r="N2486" s="36">
        <f t="shared" si="474"/>
        <v>2.1702464170628114E-2</v>
      </c>
      <c r="O2486" s="36">
        <f t="shared" si="475"/>
        <v>109105.69012195729</v>
      </c>
      <c r="P2486" s="35">
        <f t="shared" si="466"/>
        <v>109105.69012195729</v>
      </c>
    </row>
    <row r="2487" spans="1:16" x14ac:dyDescent="0.4">
      <c r="A2487" s="1">
        <v>2486</v>
      </c>
      <c r="B2487" s="21">
        <v>42299</v>
      </c>
      <c r="C2487" s="43">
        <v>2</v>
      </c>
      <c r="D2487" s="23">
        <v>14243</v>
      </c>
      <c r="E2487" s="25">
        <f t="shared" si="467"/>
        <v>14716</v>
      </c>
      <c r="F2487" s="25">
        <f t="shared" si="468"/>
        <v>14632.25</v>
      </c>
      <c r="G2487" s="25">
        <f t="shared" si="469"/>
        <v>0.97339780279861265</v>
      </c>
      <c r="H2487" s="25">
        <f t="shared" si="464"/>
        <v>0.99867359391021715</v>
      </c>
      <c r="I2487" s="4">
        <f t="shared" si="470"/>
        <v>14261.917093685042</v>
      </c>
      <c r="J2487" s="25">
        <f t="shared" si="465"/>
        <v>14954.218980667601</v>
      </c>
      <c r="K2487" s="15">
        <f t="shared" si="471"/>
        <v>14934.383613543698</v>
      </c>
      <c r="L2487" s="36">
        <f t="shared" si="472"/>
        <v>-691.38361354369772</v>
      </c>
      <c r="M2487" s="36">
        <f t="shared" si="473"/>
        <v>691.38361354369772</v>
      </c>
      <c r="N2487" s="36">
        <f t="shared" si="474"/>
        <v>4.8541993508649704E-2</v>
      </c>
      <c r="O2487" s="36">
        <f t="shared" si="475"/>
        <v>478011.30107674113</v>
      </c>
      <c r="P2487" s="35">
        <f t="shared" si="466"/>
        <v>478011.30107674113</v>
      </c>
    </row>
    <row r="2488" spans="1:16" x14ac:dyDescent="0.4">
      <c r="A2488" s="1">
        <v>2487</v>
      </c>
      <c r="B2488" s="21">
        <v>42300</v>
      </c>
      <c r="C2488" s="43">
        <v>3</v>
      </c>
      <c r="D2488" s="23">
        <v>15320</v>
      </c>
      <c r="E2488" s="25">
        <f t="shared" si="467"/>
        <v>14548.5</v>
      </c>
      <c r="F2488" s="25">
        <f t="shared" si="468"/>
        <v>14247.5</v>
      </c>
      <c r="G2488" s="25">
        <f t="shared" si="469"/>
        <v>1.0752763642744341</v>
      </c>
      <c r="H2488" s="25">
        <f t="shared" si="464"/>
        <v>1.0035496571909501</v>
      </c>
      <c r="I2488" s="4">
        <f t="shared" si="470"/>
        <v>15265.811602071019</v>
      </c>
      <c r="J2488" s="25">
        <f t="shared" si="465"/>
        <v>14954.388418551662</v>
      </c>
      <c r="K2488" s="15">
        <f t="shared" si="471"/>
        <v>15007.471370937836</v>
      </c>
      <c r="L2488" s="36">
        <f t="shared" si="472"/>
        <v>312.52862906216433</v>
      </c>
      <c r="M2488" s="36">
        <f t="shared" si="473"/>
        <v>312.52862906216433</v>
      </c>
      <c r="N2488" s="36">
        <f t="shared" si="474"/>
        <v>2.0400041061498977E-2</v>
      </c>
      <c r="O2488" s="36">
        <f t="shared" si="475"/>
        <v>97674.143983475908</v>
      </c>
      <c r="P2488" s="35">
        <f t="shared" si="466"/>
        <v>97674.143983475908</v>
      </c>
    </row>
    <row r="2489" spans="1:16" x14ac:dyDescent="0.4">
      <c r="A2489" s="1">
        <v>2488</v>
      </c>
      <c r="B2489" s="21">
        <v>42301</v>
      </c>
      <c r="C2489" s="43">
        <v>4</v>
      </c>
      <c r="D2489" s="23">
        <v>13411</v>
      </c>
      <c r="E2489" s="25">
        <f t="shared" si="467"/>
        <v>13946.5</v>
      </c>
      <c r="F2489" s="25">
        <f t="shared" si="468"/>
        <v>13868.125</v>
      </c>
      <c r="G2489" s="25">
        <f t="shared" si="469"/>
        <v>0.96703772139348321</v>
      </c>
      <c r="H2489" s="25">
        <f t="shared" si="464"/>
        <v>1.0020806698719684</v>
      </c>
      <c r="I2489" s="4">
        <f t="shared" si="470"/>
        <v>13383.154074525224</v>
      </c>
      <c r="J2489" s="25">
        <f t="shared" si="465"/>
        <v>14954.557856435722</v>
      </c>
      <c r="K2489" s="15">
        <f t="shared" si="471"/>
        <v>14985.673354416216</v>
      </c>
      <c r="L2489" s="36">
        <f t="shared" si="472"/>
        <v>-1574.6733544162162</v>
      </c>
      <c r="M2489" s="36">
        <f t="shared" si="473"/>
        <v>1574.6733544162162</v>
      </c>
      <c r="N2489" s="36">
        <f t="shared" si="474"/>
        <v>0.11741655017643846</v>
      </c>
      <c r="O2489" s="36">
        <f t="shared" si="475"/>
        <v>2479596.1731084185</v>
      </c>
      <c r="P2489" s="35">
        <f t="shared" si="466"/>
        <v>2479596.1731084185</v>
      </c>
    </row>
    <row r="2490" spans="1:16" x14ac:dyDescent="0.4">
      <c r="A2490" s="1">
        <v>2489</v>
      </c>
      <c r="B2490" s="21">
        <v>42302</v>
      </c>
      <c r="C2490" s="43">
        <v>1</v>
      </c>
      <c r="D2490" s="23">
        <v>12812</v>
      </c>
      <c r="E2490" s="25">
        <f t="shared" si="467"/>
        <v>13789.75</v>
      </c>
      <c r="F2490" s="25">
        <f t="shared" si="468"/>
        <v>13795.25</v>
      </c>
      <c r="G2490" s="25">
        <f t="shared" si="469"/>
        <v>0.92872546709918269</v>
      </c>
      <c r="H2490" s="25">
        <f t="shared" si="464"/>
        <v>0.99569607902686397</v>
      </c>
      <c r="I2490" s="4">
        <f t="shared" si="470"/>
        <v>12867.380187458117</v>
      </c>
      <c r="J2490" s="25">
        <f t="shared" si="465"/>
        <v>14954.727294319782</v>
      </c>
      <c r="K2490" s="15">
        <f t="shared" si="471"/>
        <v>14890.36332987023</v>
      </c>
      <c r="L2490" s="36">
        <f t="shared" si="472"/>
        <v>-2078.3633298702298</v>
      </c>
      <c r="M2490" s="36">
        <f t="shared" si="473"/>
        <v>2078.3633298702298</v>
      </c>
      <c r="N2490" s="36">
        <f t="shared" si="474"/>
        <v>0.16222005384563143</v>
      </c>
      <c r="O2490" s="36">
        <f t="shared" si="475"/>
        <v>4319594.13094927</v>
      </c>
      <c r="P2490" s="35">
        <f t="shared" si="466"/>
        <v>4319594.13094927</v>
      </c>
    </row>
    <row r="2491" spans="1:16" x14ac:dyDescent="0.4">
      <c r="A2491" s="1">
        <v>2490</v>
      </c>
      <c r="B2491" s="21">
        <v>42303</v>
      </c>
      <c r="C2491" s="43">
        <v>2</v>
      </c>
      <c r="D2491" s="23">
        <v>13616</v>
      </c>
      <c r="E2491" s="25">
        <f t="shared" si="467"/>
        <v>13800.75</v>
      </c>
      <c r="F2491" s="25">
        <f t="shared" si="468"/>
        <v>14044.125</v>
      </c>
      <c r="G2491" s="25">
        <f t="shared" si="469"/>
        <v>0.96951572276663733</v>
      </c>
      <c r="H2491" s="25">
        <f t="shared" si="464"/>
        <v>0.99867359391021715</v>
      </c>
      <c r="I2491" s="4">
        <f t="shared" si="470"/>
        <v>13634.084332487224</v>
      </c>
      <c r="J2491" s="25">
        <f t="shared" si="465"/>
        <v>14954.896732203841</v>
      </c>
      <c r="K2491" s="15">
        <f t="shared" si="471"/>
        <v>14935.060466106172</v>
      </c>
      <c r="L2491" s="36">
        <f t="shared" si="472"/>
        <v>-1319.0604661061716</v>
      </c>
      <c r="M2491" s="36">
        <f t="shared" si="473"/>
        <v>1319.0604661061716</v>
      </c>
      <c r="N2491" s="36">
        <f t="shared" si="474"/>
        <v>9.6875768662321657E-2</v>
      </c>
      <c r="O2491" s="36">
        <f t="shared" si="475"/>
        <v>1739920.5132442305</v>
      </c>
      <c r="P2491" s="35">
        <f t="shared" si="466"/>
        <v>1739920.5132442305</v>
      </c>
    </row>
    <row r="2492" spans="1:16" x14ac:dyDescent="0.4">
      <c r="A2492" s="1">
        <v>2491</v>
      </c>
      <c r="B2492" s="21">
        <v>42304</v>
      </c>
      <c r="C2492" s="43">
        <v>3</v>
      </c>
      <c r="D2492" s="23">
        <v>15364</v>
      </c>
      <c r="E2492" s="25">
        <f t="shared" si="467"/>
        <v>14287.5</v>
      </c>
      <c r="F2492" s="25">
        <f t="shared" si="468"/>
        <v>14370</v>
      </c>
      <c r="G2492" s="25">
        <f t="shared" si="469"/>
        <v>1.0691718858733472</v>
      </c>
      <c r="H2492" s="25">
        <f t="shared" si="464"/>
        <v>1.0035496571909501</v>
      </c>
      <c r="I2492" s="4">
        <f t="shared" si="470"/>
        <v>15309.65596959655</v>
      </c>
      <c r="J2492" s="25">
        <f t="shared" si="465"/>
        <v>14955.066170087901</v>
      </c>
      <c r="K2492" s="15">
        <f t="shared" si="471"/>
        <v>15008.151528259688</v>
      </c>
      <c r="L2492" s="36">
        <f t="shared" si="472"/>
        <v>355.84847174031165</v>
      </c>
      <c r="M2492" s="36">
        <f t="shared" si="473"/>
        <v>355.84847174031165</v>
      </c>
      <c r="N2492" s="36">
        <f t="shared" si="474"/>
        <v>2.3161186653235594E-2</v>
      </c>
      <c r="O2492" s="36">
        <f t="shared" si="475"/>
        <v>126628.13483991538</v>
      </c>
      <c r="P2492" s="35">
        <f t="shared" si="466"/>
        <v>126628.13483991538</v>
      </c>
    </row>
    <row r="2493" spans="1:16" x14ac:dyDescent="0.4">
      <c r="A2493" s="1">
        <v>2492</v>
      </c>
      <c r="B2493" s="21">
        <v>42305</v>
      </c>
      <c r="C2493" s="43">
        <v>4</v>
      </c>
      <c r="D2493" s="23">
        <v>15358</v>
      </c>
      <c r="E2493" s="25">
        <f t="shared" si="467"/>
        <v>14452.5</v>
      </c>
      <c r="F2493" s="25">
        <f t="shared" si="468"/>
        <v>14527.875</v>
      </c>
      <c r="G2493" s="25">
        <f t="shared" si="469"/>
        <v>1.0571401529817679</v>
      </c>
      <c r="H2493" s="25">
        <f t="shared" si="464"/>
        <v>1.0020806698719684</v>
      </c>
      <c r="I2493" s="4">
        <f t="shared" si="470"/>
        <v>15326.111421710417</v>
      </c>
      <c r="J2493" s="25">
        <f t="shared" si="465"/>
        <v>14955.235607971961</v>
      </c>
      <c r="K2493" s="15">
        <f t="shared" si="471"/>
        <v>14986.352516129658</v>
      </c>
      <c r="L2493" s="36">
        <f t="shared" si="472"/>
        <v>371.6474838703416</v>
      </c>
      <c r="M2493" s="36">
        <f t="shared" si="473"/>
        <v>371.6474838703416</v>
      </c>
      <c r="N2493" s="36">
        <f t="shared" si="474"/>
        <v>2.4198950636172781E-2</v>
      </c>
      <c r="O2493" s="36">
        <f t="shared" si="475"/>
        <v>138121.85226715583</v>
      </c>
      <c r="P2493" s="35">
        <f t="shared" si="466"/>
        <v>138121.85226715583</v>
      </c>
    </row>
    <row r="2494" spans="1:16" x14ac:dyDescent="0.4">
      <c r="A2494" s="1">
        <v>2493</v>
      </c>
      <c r="B2494" s="21">
        <v>42306</v>
      </c>
      <c r="C2494" s="43">
        <v>1</v>
      </c>
      <c r="D2494" s="23">
        <v>13472</v>
      </c>
      <c r="E2494" s="25">
        <f t="shared" si="467"/>
        <v>14603.25</v>
      </c>
      <c r="F2494" s="25">
        <f t="shared" si="468"/>
        <v>14370</v>
      </c>
      <c r="G2494" s="25">
        <f t="shared" si="469"/>
        <v>0.93750869867780096</v>
      </c>
      <c r="H2494" s="25">
        <f t="shared" si="464"/>
        <v>0.99569607902686397</v>
      </c>
      <c r="I2494" s="4">
        <f t="shared" si="470"/>
        <v>13530.233053811718</v>
      </c>
      <c r="J2494" s="25">
        <f t="shared" si="465"/>
        <v>14955.405045856021</v>
      </c>
      <c r="K2494" s="15">
        <f t="shared" si="471"/>
        <v>14891.038164417418</v>
      </c>
      <c r="L2494" s="36">
        <f t="shared" si="472"/>
        <v>-1419.0381644174176</v>
      </c>
      <c r="M2494" s="36">
        <f t="shared" si="473"/>
        <v>1419.0381644174176</v>
      </c>
      <c r="N2494" s="36">
        <f t="shared" si="474"/>
        <v>0.10533240531601971</v>
      </c>
      <c r="O2494" s="36">
        <f t="shared" si="475"/>
        <v>2013669.3120731541</v>
      </c>
      <c r="P2494" s="35">
        <f t="shared" si="466"/>
        <v>2013669.3120731541</v>
      </c>
    </row>
    <row r="2495" spans="1:16" x14ac:dyDescent="0.4">
      <c r="A2495" s="1">
        <v>2494</v>
      </c>
      <c r="B2495" s="21">
        <v>42307</v>
      </c>
      <c r="C2495" s="43">
        <v>2</v>
      </c>
      <c r="D2495" s="23">
        <v>14219</v>
      </c>
      <c r="E2495" s="25">
        <f t="shared" si="467"/>
        <v>14136.75</v>
      </c>
      <c r="F2495" s="25">
        <f t="shared" si="468"/>
        <v>13922.875</v>
      </c>
      <c r="G2495" s="25">
        <f t="shared" si="469"/>
        <v>1.0212689548674394</v>
      </c>
      <c r="H2495" s="25">
        <f t="shared" si="464"/>
        <v>0.99867359391021715</v>
      </c>
      <c r="I2495" s="4">
        <f t="shared" si="470"/>
        <v>14237.885217658331</v>
      </c>
      <c r="J2495" s="25">
        <f t="shared" si="465"/>
        <v>14955.574483740082</v>
      </c>
      <c r="K2495" s="15">
        <f t="shared" si="471"/>
        <v>14935.737318668647</v>
      </c>
      <c r="L2495" s="36">
        <f t="shared" si="472"/>
        <v>-716.73731866864728</v>
      </c>
      <c r="M2495" s="36">
        <f t="shared" si="473"/>
        <v>716.73731866864728</v>
      </c>
      <c r="N2495" s="36">
        <f t="shared" si="474"/>
        <v>5.0407013057785166E-2</v>
      </c>
      <c r="O2495" s="36">
        <f t="shared" si="475"/>
        <v>513712.38397232204</v>
      </c>
      <c r="P2495" s="35">
        <f t="shared" si="466"/>
        <v>513712.38397232204</v>
      </c>
    </row>
    <row r="2496" spans="1:16" x14ac:dyDescent="0.4">
      <c r="A2496" s="1">
        <v>2495</v>
      </c>
      <c r="B2496" s="21">
        <v>42308</v>
      </c>
      <c r="C2496" s="43">
        <v>3</v>
      </c>
      <c r="D2496" s="23">
        <v>13498</v>
      </c>
      <c r="E2496" s="25">
        <f t="shared" si="467"/>
        <v>13709</v>
      </c>
      <c r="F2496" s="25">
        <f t="shared" si="468"/>
        <v>13444.125</v>
      </c>
      <c r="G2496" s="25">
        <f t="shared" si="469"/>
        <v>1.004007326620364</v>
      </c>
      <c r="H2496" s="25">
        <f t="shared" si="464"/>
        <v>1.0035496571909501</v>
      </c>
      <c r="I2496" s="4">
        <f t="shared" si="470"/>
        <v>13450.256201354739</v>
      </c>
      <c r="J2496" s="25">
        <f t="shared" si="465"/>
        <v>14955.743921624142</v>
      </c>
      <c r="K2496" s="15">
        <f t="shared" si="471"/>
        <v>15008.831685581543</v>
      </c>
      <c r="L2496" s="36">
        <f t="shared" si="472"/>
        <v>-1510.8316855815428</v>
      </c>
      <c r="M2496" s="36">
        <f t="shared" si="473"/>
        <v>1510.8316855815428</v>
      </c>
      <c r="N2496" s="36">
        <f t="shared" si="474"/>
        <v>0.11193004041943569</v>
      </c>
      <c r="O2496" s="36">
        <f t="shared" si="475"/>
        <v>2282612.382157166</v>
      </c>
      <c r="P2496" s="35">
        <f t="shared" si="466"/>
        <v>2282612.382157166</v>
      </c>
    </row>
    <row r="2497" spans="1:16" x14ac:dyDescent="0.4">
      <c r="A2497" s="1">
        <v>2496</v>
      </c>
      <c r="B2497" s="21">
        <v>42309</v>
      </c>
      <c r="C2497" s="43">
        <v>4</v>
      </c>
      <c r="D2497" s="23">
        <v>13647</v>
      </c>
      <c r="E2497" s="25">
        <f t="shared" si="467"/>
        <v>13179.25</v>
      </c>
      <c r="F2497" s="25">
        <f t="shared" si="468"/>
        <v>13274.125</v>
      </c>
      <c r="G2497" s="25">
        <f t="shared" si="469"/>
        <v>1.0280903637716234</v>
      </c>
      <c r="H2497" s="25">
        <f t="shared" si="464"/>
        <v>1.0020806698719684</v>
      </c>
      <c r="I2497" s="4">
        <f t="shared" si="470"/>
        <v>13618.664056002217</v>
      </c>
      <c r="J2497" s="25">
        <f t="shared" si="465"/>
        <v>14955.913359508202</v>
      </c>
      <c r="K2497" s="15">
        <f t="shared" si="471"/>
        <v>14987.031677843101</v>
      </c>
      <c r="L2497" s="36">
        <f t="shared" si="472"/>
        <v>-1340.0316778431006</v>
      </c>
      <c r="M2497" s="36">
        <f t="shared" si="473"/>
        <v>1340.0316778431006</v>
      </c>
      <c r="N2497" s="36">
        <f t="shared" si="474"/>
        <v>9.8192399636777353E-2</v>
      </c>
      <c r="O2497" s="36">
        <f t="shared" si="475"/>
        <v>1795684.8976229953</v>
      </c>
      <c r="P2497" s="35">
        <f t="shared" si="466"/>
        <v>1795684.8976229953</v>
      </c>
    </row>
    <row r="2498" spans="1:16" x14ac:dyDescent="0.4">
      <c r="A2498" s="1">
        <v>2497</v>
      </c>
      <c r="B2498" s="21">
        <v>42310</v>
      </c>
      <c r="C2498" s="43">
        <v>1</v>
      </c>
      <c r="D2498" s="23">
        <v>11353</v>
      </c>
      <c r="E2498" s="25">
        <f t="shared" si="467"/>
        <v>13369</v>
      </c>
      <c r="F2498" s="25">
        <f t="shared" si="468"/>
        <v>13925.875</v>
      </c>
      <c r="G2498" s="25">
        <f t="shared" si="469"/>
        <v>0.81524500255818755</v>
      </c>
      <c r="H2498" s="25">
        <f t="shared" ref="H2498:H2561" si="476">VLOOKUP(C2498,$Q$38:$S$42,3,FALSE)</f>
        <v>0.99569607902686397</v>
      </c>
      <c r="I2498" s="4">
        <f t="shared" si="470"/>
        <v>11402.073623806744</v>
      </c>
      <c r="J2498" s="25">
        <f t="shared" si="465"/>
        <v>14956.082797392262</v>
      </c>
      <c r="K2498" s="15">
        <f t="shared" si="471"/>
        <v>14891.712998964607</v>
      </c>
      <c r="L2498" s="36">
        <f t="shared" si="472"/>
        <v>-3538.7129989646073</v>
      </c>
      <c r="M2498" s="36">
        <f t="shared" si="473"/>
        <v>3538.7129989646073</v>
      </c>
      <c r="N2498" s="36">
        <f t="shared" si="474"/>
        <v>0.31169849369898772</v>
      </c>
      <c r="O2498" s="36">
        <f t="shared" si="475"/>
        <v>12522489.689041086</v>
      </c>
      <c r="P2498" s="35">
        <f t="shared" si="466"/>
        <v>12522489.689041086</v>
      </c>
    </row>
    <row r="2499" spans="1:16" x14ac:dyDescent="0.4">
      <c r="A2499" s="1">
        <v>2498</v>
      </c>
      <c r="B2499" s="21">
        <v>42311</v>
      </c>
      <c r="C2499" s="43">
        <v>2</v>
      </c>
      <c r="D2499" s="23">
        <v>14978</v>
      </c>
      <c r="E2499" s="25">
        <f t="shared" si="467"/>
        <v>14482.75</v>
      </c>
      <c r="F2499" s="25">
        <f t="shared" si="468"/>
        <v>14307.875</v>
      </c>
      <c r="G2499" s="25">
        <f t="shared" si="469"/>
        <v>1.046836095506845</v>
      </c>
      <c r="H2499" s="25">
        <f t="shared" si="476"/>
        <v>0.99867359391021715</v>
      </c>
      <c r="I2499" s="4">
        <f t="shared" si="470"/>
        <v>14997.893297003058</v>
      </c>
      <c r="J2499" s="25">
        <f t="shared" ref="J2499:J2562" si="477">INTERCEPT($I$2:$I$3896,$A$2:$A$3896)+SLOPE($I$2:$I$3896,$A$2:$A$3896)*A2499</f>
        <v>14956.252235276323</v>
      </c>
      <c r="K2499" s="15">
        <f t="shared" si="471"/>
        <v>14936.414171231123</v>
      </c>
      <c r="L2499" s="36">
        <f t="shared" si="472"/>
        <v>41.585828768877036</v>
      </c>
      <c r="M2499" s="36">
        <f t="shared" si="473"/>
        <v>41.585828768877036</v>
      </c>
      <c r="N2499" s="36">
        <f t="shared" si="474"/>
        <v>2.77646072699139E-3</v>
      </c>
      <c r="O2499" s="36">
        <f t="shared" si="475"/>
        <v>1729.3811543943609</v>
      </c>
      <c r="P2499" s="35">
        <f t="shared" ref="P2499:P2562" si="478">(D2499-K2499)^2</f>
        <v>1729.3811543943609</v>
      </c>
    </row>
    <row r="2500" spans="1:16" x14ac:dyDescent="0.4">
      <c r="A2500" s="1">
        <v>2499</v>
      </c>
      <c r="B2500" s="21">
        <v>42312</v>
      </c>
      <c r="C2500" s="43">
        <v>3</v>
      </c>
      <c r="D2500" s="23">
        <v>17953</v>
      </c>
      <c r="E2500" s="25">
        <f t="shared" si="467"/>
        <v>14133</v>
      </c>
      <c r="F2500" s="25">
        <f t="shared" si="468"/>
        <v>14636.875</v>
      </c>
      <c r="G2500" s="25">
        <f t="shared" si="469"/>
        <v>1.2265596310687903</v>
      </c>
      <c r="H2500" s="25">
        <f t="shared" si="476"/>
        <v>1.0035496571909501</v>
      </c>
      <c r="I2500" s="4">
        <f t="shared" si="470"/>
        <v>17889.498413314686</v>
      </c>
      <c r="J2500" s="25">
        <f t="shared" si="477"/>
        <v>14956.421673160383</v>
      </c>
      <c r="K2500" s="15">
        <f t="shared" si="471"/>
        <v>15009.511842903399</v>
      </c>
      <c r="L2500" s="36">
        <f t="shared" si="472"/>
        <v>2943.4881570966008</v>
      </c>
      <c r="M2500" s="36">
        <f t="shared" si="473"/>
        <v>2943.4881570966008</v>
      </c>
      <c r="N2500" s="36">
        <f t="shared" si="474"/>
        <v>0.16395522514881083</v>
      </c>
      <c r="O2500" s="36">
        <f t="shared" si="475"/>
        <v>8664122.5309679434</v>
      </c>
      <c r="P2500" s="35">
        <f t="shared" si="478"/>
        <v>8664122.5309679434</v>
      </c>
    </row>
    <row r="2501" spans="1:16" x14ac:dyDescent="0.4">
      <c r="A2501" s="1">
        <v>2500</v>
      </c>
      <c r="B2501" s="21">
        <v>42313</v>
      </c>
      <c r="C2501" s="43">
        <v>4</v>
      </c>
      <c r="D2501" s="23">
        <v>12248</v>
      </c>
      <c r="E2501" s="25">
        <f t="shared" ref="E2501:E2564" si="479">AVERAGE(D2499:D2502)</f>
        <v>15140.75</v>
      </c>
      <c r="F2501" s="25">
        <f t="shared" ref="F2501:F2564" si="480">AVERAGE(E2501:E2502)</f>
        <v>15093.875</v>
      </c>
      <c r="G2501" s="25">
        <f t="shared" si="469"/>
        <v>0.81145497759852925</v>
      </c>
      <c r="H2501" s="25">
        <f t="shared" si="476"/>
        <v>1.0020806698719684</v>
      </c>
      <c r="I2501" s="4">
        <f t="shared" si="470"/>
        <v>12222.568869195806</v>
      </c>
      <c r="J2501" s="25">
        <f t="shared" si="477"/>
        <v>14956.591111044443</v>
      </c>
      <c r="K2501" s="15">
        <f t="shared" si="471"/>
        <v>14987.710839556545</v>
      </c>
      <c r="L2501" s="36">
        <f t="shared" si="472"/>
        <v>-2739.7108395565447</v>
      </c>
      <c r="M2501" s="36">
        <f t="shared" si="473"/>
        <v>2739.7108395565447</v>
      </c>
      <c r="N2501" s="36">
        <f t="shared" si="474"/>
        <v>0.22368638467966565</v>
      </c>
      <c r="O2501" s="36">
        <f t="shared" si="475"/>
        <v>7506015.4843836268</v>
      </c>
      <c r="P2501" s="35">
        <f t="shared" si="478"/>
        <v>7506015.4843836268</v>
      </c>
    </row>
    <row r="2502" spans="1:16" x14ac:dyDescent="0.4">
      <c r="A2502" s="1">
        <v>2501</v>
      </c>
      <c r="B2502" s="21">
        <v>42314</v>
      </c>
      <c r="C2502" s="43">
        <v>1</v>
      </c>
      <c r="D2502" s="23">
        <v>15384</v>
      </c>
      <c r="E2502" s="25">
        <f t="shared" si="479"/>
        <v>15047</v>
      </c>
      <c r="F2502" s="25">
        <f t="shared" si="480"/>
        <v>14255.375</v>
      </c>
      <c r="G2502" s="25">
        <f t="shared" si="469"/>
        <v>1.0791718913041572</v>
      </c>
      <c r="H2502" s="25">
        <f t="shared" si="476"/>
        <v>0.99569607902686397</v>
      </c>
      <c r="I2502" s="4">
        <f t="shared" si="470"/>
        <v>15450.49772118761</v>
      </c>
      <c r="J2502" s="25">
        <f t="shared" si="477"/>
        <v>14956.760548928502</v>
      </c>
      <c r="K2502" s="15">
        <f t="shared" si="471"/>
        <v>14892.387833511795</v>
      </c>
      <c r="L2502" s="36">
        <f t="shared" si="472"/>
        <v>491.61216648820482</v>
      </c>
      <c r="M2502" s="36">
        <f t="shared" si="473"/>
        <v>491.61216648820482</v>
      </c>
      <c r="N2502" s="36">
        <f t="shared" si="474"/>
        <v>3.1956069064495891E-2</v>
      </c>
      <c r="O2502" s="36">
        <f t="shared" si="475"/>
        <v>241682.52223922641</v>
      </c>
      <c r="P2502" s="35">
        <f t="shared" si="478"/>
        <v>241682.52223922641</v>
      </c>
    </row>
    <row r="2503" spans="1:16" x14ac:dyDescent="0.4">
      <c r="A2503" s="1">
        <v>2502</v>
      </c>
      <c r="B2503" s="21">
        <v>42315</v>
      </c>
      <c r="C2503" s="43">
        <v>2</v>
      </c>
      <c r="D2503" s="23">
        <v>14603</v>
      </c>
      <c r="E2503" s="25">
        <f t="shared" si="479"/>
        <v>13463.75</v>
      </c>
      <c r="F2503" s="25">
        <f t="shared" si="480"/>
        <v>13882.875</v>
      </c>
      <c r="G2503" s="25">
        <f t="shared" si="469"/>
        <v>1.0518714603423283</v>
      </c>
      <c r="H2503" s="25">
        <f t="shared" si="476"/>
        <v>0.99867359391021715</v>
      </c>
      <c r="I2503" s="4">
        <f t="shared" si="470"/>
        <v>14622.395234085703</v>
      </c>
      <c r="J2503" s="25">
        <f t="shared" si="477"/>
        <v>14956.929986812562</v>
      </c>
      <c r="K2503" s="15">
        <f t="shared" si="471"/>
        <v>14937.091023793599</v>
      </c>
      <c r="L2503" s="36">
        <f t="shared" si="472"/>
        <v>-334.09102379359865</v>
      </c>
      <c r="M2503" s="36">
        <f t="shared" si="473"/>
        <v>334.09102379359865</v>
      </c>
      <c r="N2503" s="36">
        <f t="shared" si="474"/>
        <v>2.2878245825761739E-2</v>
      </c>
      <c r="O2503" s="36">
        <f t="shared" si="475"/>
        <v>111616.81217945489</v>
      </c>
      <c r="P2503" s="35">
        <f t="shared" si="478"/>
        <v>111616.81217945489</v>
      </c>
    </row>
    <row r="2504" spans="1:16" x14ac:dyDescent="0.4">
      <c r="A2504" s="1">
        <v>2503</v>
      </c>
      <c r="B2504" s="21">
        <v>42316</v>
      </c>
      <c r="C2504" s="43">
        <v>3</v>
      </c>
      <c r="D2504" s="23">
        <v>11620</v>
      </c>
      <c r="E2504" s="25">
        <f t="shared" si="479"/>
        <v>14302</v>
      </c>
      <c r="F2504" s="25">
        <f t="shared" si="480"/>
        <v>14316</v>
      </c>
      <c r="G2504" s="25">
        <f t="shared" si="469"/>
        <v>0.81167924001117631</v>
      </c>
      <c r="H2504" s="25">
        <f t="shared" si="476"/>
        <v>1.0035496571909501</v>
      </c>
      <c r="I2504" s="4">
        <f t="shared" si="470"/>
        <v>11578.898878333241</v>
      </c>
      <c r="J2504" s="25">
        <f t="shared" si="477"/>
        <v>14957.099424696622</v>
      </c>
      <c r="K2504" s="15">
        <f t="shared" si="471"/>
        <v>15010.192000225252</v>
      </c>
      <c r="L2504" s="36">
        <f t="shared" si="472"/>
        <v>-3390.1920002252518</v>
      </c>
      <c r="M2504" s="36">
        <f t="shared" si="473"/>
        <v>3390.1920002252518</v>
      </c>
      <c r="N2504" s="36">
        <f t="shared" si="474"/>
        <v>0.29175490535501308</v>
      </c>
      <c r="O2504" s="36">
        <f t="shared" si="475"/>
        <v>11493401.798391294</v>
      </c>
      <c r="P2504" s="35">
        <f t="shared" si="478"/>
        <v>11493401.798391294</v>
      </c>
    </row>
    <row r="2505" spans="1:16" x14ac:dyDescent="0.4">
      <c r="A2505" s="1">
        <v>2504</v>
      </c>
      <c r="B2505" s="21">
        <v>42317</v>
      </c>
      <c r="C2505" s="43">
        <v>4</v>
      </c>
      <c r="D2505" s="23">
        <v>15601</v>
      </c>
      <c r="E2505" s="25">
        <f t="shared" si="479"/>
        <v>14330</v>
      </c>
      <c r="F2505" s="25">
        <f t="shared" si="480"/>
        <v>14668</v>
      </c>
      <c r="G2505" s="25">
        <f t="shared" si="469"/>
        <v>1.0636078538314699</v>
      </c>
      <c r="H2505" s="25">
        <f t="shared" si="476"/>
        <v>1.0020806698719684</v>
      </c>
      <c r="I2505" s="4">
        <f t="shared" si="470"/>
        <v>15568.606868739693</v>
      </c>
      <c r="J2505" s="25">
        <f t="shared" si="477"/>
        <v>14957.268862580682</v>
      </c>
      <c r="K2505" s="15">
        <f t="shared" si="471"/>
        <v>14988.390001269985</v>
      </c>
      <c r="L2505" s="36">
        <f t="shared" si="472"/>
        <v>612.60999873001492</v>
      </c>
      <c r="M2505" s="36">
        <f t="shared" si="473"/>
        <v>612.60999873001492</v>
      </c>
      <c r="N2505" s="36">
        <f t="shared" si="474"/>
        <v>3.926735457534869E-2</v>
      </c>
      <c r="O2505" s="36">
        <f t="shared" si="475"/>
        <v>375291.0105439889</v>
      </c>
      <c r="P2505" s="35">
        <f t="shared" si="478"/>
        <v>375291.0105439889</v>
      </c>
    </row>
    <row r="2506" spans="1:16" x14ac:dyDescent="0.4">
      <c r="A2506" s="1">
        <v>2505</v>
      </c>
      <c r="B2506" s="21">
        <v>42318</v>
      </c>
      <c r="C2506" s="43">
        <v>1</v>
      </c>
      <c r="D2506" s="23">
        <v>15496</v>
      </c>
      <c r="E2506" s="25">
        <f t="shared" si="479"/>
        <v>15006</v>
      </c>
      <c r="F2506" s="25">
        <f t="shared" si="480"/>
        <v>15053</v>
      </c>
      <c r="G2506" s="25">
        <f t="shared" si="469"/>
        <v>1.0294293496313027</v>
      </c>
      <c r="H2506" s="25">
        <f t="shared" si="476"/>
        <v>0.99569607902686397</v>
      </c>
      <c r="I2506" s="4">
        <f t="shared" si="470"/>
        <v>15562.981843962767</v>
      </c>
      <c r="J2506" s="25">
        <f t="shared" si="477"/>
        <v>14957.438300464742</v>
      </c>
      <c r="K2506" s="15">
        <f t="shared" si="471"/>
        <v>14893.062668058985</v>
      </c>
      <c r="L2506" s="36">
        <f t="shared" si="472"/>
        <v>602.93733194101515</v>
      </c>
      <c r="M2506" s="36">
        <f t="shared" si="473"/>
        <v>602.93733194101515</v>
      </c>
      <c r="N2506" s="36">
        <f t="shared" si="474"/>
        <v>3.8909223795883789E-2</v>
      </c>
      <c r="O2506" s="36">
        <f t="shared" si="475"/>
        <v>363533.42624814989</v>
      </c>
      <c r="P2506" s="35">
        <f t="shared" si="478"/>
        <v>363533.42624814989</v>
      </c>
    </row>
    <row r="2507" spans="1:16" x14ac:dyDescent="0.4">
      <c r="A2507" s="1">
        <v>2506</v>
      </c>
      <c r="B2507" s="21">
        <v>42319</v>
      </c>
      <c r="C2507" s="43">
        <v>2</v>
      </c>
      <c r="D2507" s="23">
        <v>17307</v>
      </c>
      <c r="E2507" s="25">
        <f t="shared" si="479"/>
        <v>15100</v>
      </c>
      <c r="F2507" s="25">
        <f t="shared" si="480"/>
        <v>15139.125</v>
      </c>
      <c r="G2507" s="25">
        <f t="shared" si="469"/>
        <v>1.1431968492234525</v>
      </c>
      <c r="H2507" s="25">
        <f t="shared" si="476"/>
        <v>0.99867359391021715</v>
      </c>
      <c r="I2507" s="4">
        <f t="shared" si="470"/>
        <v>17329.986599761778</v>
      </c>
      <c r="J2507" s="25">
        <f t="shared" si="477"/>
        <v>14957.607738348803</v>
      </c>
      <c r="K2507" s="15">
        <f t="shared" si="471"/>
        <v>14937.767876356074</v>
      </c>
      <c r="L2507" s="36">
        <f t="shared" si="472"/>
        <v>2369.2321236439257</v>
      </c>
      <c r="M2507" s="36">
        <f t="shared" si="473"/>
        <v>2369.2321236439257</v>
      </c>
      <c r="N2507" s="36">
        <f t="shared" si="474"/>
        <v>0.13689444292158812</v>
      </c>
      <c r="O2507" s="36">
        <f t="shared" si="475"/>
        <v>5613260.8557063062</v>
      </c>
      <c r="P2507" s="35">
        <f t="shared" si="478"/>
        <v>5613260.8557063062</v>
      </c>
    </row>
    <row r="2508" spans="1:16" x14ac:dyDescent="0.4">
      <c r="A2508" s="1">
        <v>2507</v>
      </c>
      <c r="B2508" s="21">
        <v>42320</v>
      </c>
      <c r="C2508" s="43">
        <v>3</v>
      </c>
      <c r="D2508" s="23">
        <v>11996</v>
      </c>
      <c r="E2508" s="25">
        <f t="shared" si="479"/>
        <v>15178.25</v>
      </c>
      <c r="F2508" s="25">
        <f t="shared" si="480"/>
        <v>15012.25</v>
      </c>
      <c r="G2508" s="25">
        <f t="shared" si="469"/>
        <v>0.79908075072024509</v>
      </c>
      <c r="H2508" s="25">
        <f t="shared" si="476"/>
        <v>1.0035496571909501</v>
      </c>
      <c r="I2508" s="4">
        <f t="shared" si="470"/>
        <v>11953.568928096864</v>
      </c>
      <c r="J2508" s="25">
        <f t="shared" si="477"/>
        <v>14957.777176232863</v>
      </c>
      <c r="K2508" s="15">
        <f t="shared" si="471"/>
        <v>15010.872157547108</v>
      </c>
      <c r="L2508" s="36">
        <f t="shared" si="472"/>
        <v>-3014.8721575471081</v>
      </c>
      <c r="M2508" s="36">
        <f t="shared" si="473"/>
        <v>3014.8721575471081</v>
      </c>
      <c r="N2508" s="36">
        <f t="shared" si="474"/>
        <v>0.25132312083587099</v>
      </c>
      <c r="O2508" s="36">
        <f t="shared" si="475"/>
        <v>9089454.1263527554</v>
      </c>
      <c r="P2508" s="35">
        <f t="shared" si="478"/>
        <v>9089454.1263527554</v>
      </c>
    </row>
    <row r="2509" spans="1:16" x14ac:dyDescent="0.4">
      <c r="A2509" s="1">
        <v>2508</v>
      </c>
      <c r="B2509" s="21">
        <v>42321</v>
      </c>
      <c r="C2509" s="43">
        <v>4</v>
      </c>
      <c r="D2509" s="23">
        <v>15914</v>
      </c>
      <c r="E2509" s="25">
        <f t="shared" si="479"/>
        <v>14846.25</v>
      </c>
      <c r="F2509" s="25">
        <f t="shared" si="480"/>
        <v>14314.375</v>
      </c>
      <c r="G2509" s="25">
        <f t="shared" si="469"/>
        <v>1.1117495524603764</v>
      </c>
      <c r="H2509" s="25">
        <f t="shared" si="476"/>
        <v>1.0020806698719684</v>
      </c>
      <c r="I2509" s="4">
        <f t="shared" si="470"/>
        <v>15880.956971291806</v>
      </c>
      <c r="J2509" s="25">
        <f t="shared" si="477"/>
        <v>14957.946614116923</v>
      </c>
      <c r="K2509" s="15">
        <f t="shared" si="471"/>
        <v>14989.069162983429</v>
      </c>
      <c r="L2509" s="36">
        <f t="shared" si="472"/>
        <v>924.93083701657088</v>
      </c>
      <c r="M2509" s="36">
        <f t="shared" si="473"/>
        <v>924.93083701657088</v>
      </c>
      <c r="N2509" s="36">
        <f t="shared" si="474"/>
        <v>5.8120575406344785E-2</v>
      </c>
      <c r="O2509" s="36">
        <f t="shared" si="475"/>
        <v>855497.05326417438</v>
      </c>
      <c r="P2509" s="35">
        <f t="shared" si="478"/>
        <v>855497.05326417438</v>
      </c>
    </row>
    <row r="2510" spans="1:16" x14ac:dyDescent="0.4">
      <c r="A2510" s="1">
        <v>2509</v>
      </c>
      <c r="B2510" s="21">
        <v>42322</v>
      </c>
      <c r="C2510" s="43">
        <v>1</v>
      </c>
      <c r="D2510" s="23">
        <v>14168</v>
      </c>
      <c r="E2510" s="25">
        <f t="shared" si="479"/>
        <v>13782.5</v>
      </c>
      <c r="F2510" s="25">
        <f t="shared" si="480"/>
        <v>14257.75</v>
      </c>
      <c r="G2510" s="25">
        <f t="shared" si="469"/>
        <v>0.99370517788571133</v>
      </c>
      <c r="H2510" s="25">
        <f t="shared" si="476"/>
        <v>0.99569607902686397</v>
      </c>
      <c r="I2510" s="4">
        <f t="shared" si="470"/>
        <v>14229.241531057336</v>
      </c>
      <c r="J2510" s="25">
        <f t="shared" si="477"/>
        <v>14958.116052000983</v>
      </c>
      <c r="K2510" s="15">
        <f t="shared" si="471"/>
        <v>14893.737502606175</v>
      </c>
      <c r="L2510" s="36">
        <f t="shared" si="472"/>
        <v>-725.73750260617453</v>
      </c>
      <c r="M2510" s="36">
        <f t="shared" si="473"/>
        <v>725.73750260617453</v>
      </c>
      <c r="N2510" s="36">
        <f t="shared" si="474"/>
        <v>5.1223708540808481E-2</v>
      </c>
      <c r="O2510" s="36">
        <f t="shared" si="475"/>
        <v>526694.92268904718</v>
      </c>
      <c r="P2510" s="35">
        <f t="shared" si="478"/>
        <v>526694.92268904718</v>
      </c>
    </row>
    <row r="2511" spans="1:16" x14ac:dyDescent="0.4">
      <c r="A2511" s="1">
        <v>2510</v>
      </c>
      <c r="B2511" s="21">
        <v>42323</v>
      </c>
      <c r="C2511" s="43">
        <v>2</v>
      </c>
      <c r="D2511" s="23">
        <v>13052</v>
      </c>
      <c r="E2511" s="25">
        <f t="shared" si="479"/>
        <v>14733</v>
      </c>
      <c r="F2511" s="25">
        <f t="shared" si="480"/>
        <v>14774.5</v>
      </c>
      <c r="G2511" s="25">
        <f t="shared" si="469"/>
        <v>0.88341399032116141</v>
      </c>
      <c r="H2511" s="25">
        <f t="shared" si="476"/>
        <v>0.99867359391021715</v>
      </c>
      <c r="I2511" s="4">
        <f t="shared" si="470"/>
        <v>13069.335245859522</v>
      </c>
      <c r="J2511" s="25">
        <f t="shared" si="477"/>
        <v>14958.285489885042</v>
      </c>
      <c r="K2511" s="15">
        <f t="shared" si="471"/>
        <v>14938.444728918548</v>
      </c>
      <c r="L2511" s="36">
        <f t="shared" si="472"/>
        <v>-1886.4447289185482</v>
      </c>
      <c r="M2511" s="36">
        <f t="shared" si="473"/>
        <v>1886.4447289185482</v>
      </c>
      <c r="N2511" s="36">
        <f t="shared" si="474"/>
        <v>0.14453300098977537</v>
      </c>
      <c r="O2511" s="36">
        <f t="shared" si="475"/>
        <v>3558673.7152645746</v>
      </c>
      <c r="P2511" s="35">
        <f t="shared" si="478"/>
        <v>3558673.7152645746</v>
      </c>
    </row>
    <row r="2512" spans="1:16" x14ac:dyDescent="0.4">
      <c r="A2512" s="1">
        <v>2511</v>
      </c>
      <c r="B2512" s="21">
        <v>42324</v>
      </c>
      <c r="C2512" s="43">
        <v>3</v>
      </c>
      <c r="D2512" s="23">
        <v>15798</v>
      </c>
      <c r="E2512" s="25">
        <f t="shared" si="479"/>
        <v>14816</v>
      </c>
      <c r="F2512" s="25">
        <f t="shared" si="480"/>
        <v>15136.5</v>
      </c>
      <c r="G2512" s="25">
        <f t="shared" si="469"/>
        <v>1.0437023089882074</v>
      </c>
      <c r="H2512" s="25">
        <f t="shared" si="476"/>
        <v>1.0035496571909501</v>
      </c>
      <c r="I2512" s="4">
        <f t="shared" si="470"/>
        <v>15742.120867462007</v>
      </c>
      <c r="J2512" s="25">
        <f t="shared" si="477"/>
        <v>14958.454927769102</v>
      </c>
      <c r="K2512" s="15">
        <f t="shared" si="471"/>
        <v>15011.552314868961</v>
      </c>
      <c r="L2512" s="36">
        <f t="shared" si="472"/>
        <v>786.44768513103918</v>
      </c>
      <c r="M2512" s="36">
        <f t="shared" si="473"/>
        <v>786.44768513103918</v>
      </c>
      <c r="N2512" s="36">
        <f t="shared" si="474"/>
        <v>4.9781471397078059E-2</v>
      </c>
      <c r="O2512" s="36">
        <f t="shared" si="475"/>
        <v>618499.96144797013</v>
      </c>
      <c r="P2512" s="35">
        <f t="shared" si="478"/>
        <v>618499.96144797013</v>
      </c>
    </row>
    <row r="2513" spans="1:16" x14ac:dyDescent="0.4">
      <c r="A2513" s="1">
        <v>2512</v>
      </c>
      <c r="B2513" s="21">
        <v>42325</v>
      </c>
      <c r="C2513" s="43">
        <v>4</v>
      </c>
      <c r="D2513" s="23">
        <v>16246</v>
      </c>
      <c r="E2513" s="25">
        <f t="shared" si="479"/>
        <v>15457</v>
      </c>
      <c r="F2513" s="25">
        <f t="shared" si="480"/>
        <v>15479.875</v>
      </c>
      <c r="G2513" s="25">
        <f t="shared" si="469"/>
        <v>1.049491678711876</v>
      </c>
      <c r="H2513" s="25">
        <f t="shared" si="476"/>
        <v>1.0020806698719684</v>
      </c>
      <c r="I2513" s="4">
        <f t="shared" si="470"/>
        <v>16212.267623200118</v>
      </c>
      <c r="J2513" s="25">
        <f t="shared" si="477"/>
        <v>14958.624365653162</v>
      </c>
      <c r="K2513" s="15">
        <f t="shared" si="471"/>
        <v>14989.74832469687</v>
      </c>
      <c r="L2513" s="36">
        <f t="shared" si="472"/>
        <v>1256.2516753031305</v>
      </c>
      <c r="M2513" s="36">
        <f t="shared" si="473"/>
        <v>1256.2516753031305</v>
      </c>
      <c r="N2513" s="36">
        <f t="shared" si="474"/>
        <v>7.7326829699811056E-2</v>
      </c>
      <c r="O2513" s="36">
        <f t="shared" si="475"/>
        <v>1578168.2717019219</v>
      </c>
      <c r="P2513" s="35">
        <f t="shared" si="478"/>
        <v>1578168.2717019219</v>
      </c>
    </row>
    <row r="2514" spans="1:16" x14ac:dyDescent="0.4">
      <c r="A2514" s="1">
        <v>2513</v>
      </c>
      <c r="B2514" s="21">
        <v>42326</v>
      </c>
      <c r="C2514" s="43">
        <v>1</v>
      </c>
      <c r="D2514" s="23">
        <v>16732</v>
      </c>
      <c r="E2514" s="25">
        <f t="shared" si="479"/>
        <v>15502.75</v>
      </c>
      <c r="F2514" s="25">
        <f t="shared" si="480"/>
        <v>15644.375</v>
      </c>
      <c r="G2514" s="25">
        <f t="shared" si="469"/>
        <v>1.0695217929767089</v>
      </c>
      <c r="H2514" s="25">
        <f t="shared" si="476"/>
        <v>0.99569607902686397</v>
      </c>
      <c r="I2514" s="4">
        <f t="shared" si="470"/>
        <v>16804.324484588604</v>
      </c>
      <c r="J2514" s="25">
        <f t="shared" si="477"/>
        <v>14958.793803537223</v>
      </c>
      <c r="K2514" s="15">
        <f t="shared" si="471"/>
        <v>14894.412337153361</v>
      </c>
      <c r="L2514" s="36">
        <f t="shared" si="472"/>
        <v>1837.5876628466394</v>
      </c>
      <c r="M2514" s="36">
        <f t="shared" si="473"/>
        <v>1837.5876628466394</v>
      </c>
      <c r="N2514" s="36">
        <f t="shared" si="474"/>
        <v>0.1098247467634855</v>
      </c>
      <c r="O2514" s="36">
        <f t="shared" si="475"/>
        <v>3376728.4186461745</v>
      </c>
      <c r="P2514" s="35">
        <f t="shared" si="478"/>
        <v>3376728.4186461745</v>
      </c>
    </row>
    <row r="2515" spans="1:16" x14ac:dyDescent="0.4">
      <c r="A2515" s="1">
        <v>2514</v>
      </c>
      <c r="B2515" s="21">
        <v>42327</v>
      </c>
      <c r="C2515" s="43">
        <v>2</v>
      </c>
      <c r="D2515" s="23">
        <v>13235</v>
      </c>
      <c r="E2515" s="25">
        <f t="shared" si="479"/>
        <v>15786</v>
      </c>
      <c r="F2515" s="25">
        <f t="shared" si="480"/>
        <v>15629.125</v>
      </c>
      <c r="G2515" s="25">
        <f t="shared" si="469"/>
        <v>0.8468164404597186</v>
      </c>
      <c r="H2515" s="25">
        <f t="shared" si="476"/>
        <v>0.99867359391021715</v>
      </c>
      <c r="I2515" s="4">
        <f t="shared" si="470"/>
        <v>13252.578300563191</v>
      </c>
      <c r="J2515" s="25">
        <f t="shared" si="477"/>
        <v>14958.963241421283</v>
      </c>
      <c r="K2515" s="15">
        <f t="shared" si="471"/>
        <v>14939.121581481024</v>
      </c>
      <c r="L2515" s="36">
        <f t="shared" si="472"/>
        <v>-1704.1215814810239</v>
      </c>
      <c r="M2515" s="36">
        <f t="shared" si="473"/>
        <v>1704.1215814810239</v>
      </c>
      <c r="N2515" s="36">
        <f t="shared" si="474"/>
        <v>0.1287587141277691</v>
      </c>
      <c r="O2515" s="36">
        <f t="shared" si="475"/>
        <v>2904030.3644693862</v>
      </c>
      <c r="P2515" s="35">
        <f t="shared" si="478"/>
        <v>2904030.3644693862</v>
      </c>
    </row>
    <row r="2516" spans="1:16" x14ac:dyDescent="0.4">
      <c r="A2516" s="1">
        <v>2515</v>
      </c>
      <c r="B2516" s="21">
        <v>42328</v>
      </c>
      <c r="C2516" s="43">
        <v>3</v>
      </c>
      <c r="D2516" s="23">
        <v>16931</v>
      </c>
      <c r="E2516" s="25">
        <f t="shared" si="479"/>
        <v>15472.25</v>
      </c>
      <c r="F2516" s="25">
        <f t="shared" si="480"/>
        <v>15095</v>
      </c>
      <c r="G2516" s="25">
        <f t="shared" si="469"/>
        <v>1.1216296787015567</v>
      </c>
      <c r="H2516" s="25">
        <f t="shared" si="476"/>
        <v>1.0035496571909501</v>
      </c>
      <c r="I2516" s="4">
        <f t="shared" si="470"/>
        <v>16871.113331244414</v>
      </c>
      <c r="J2516" s="25">
        <f t="shared" si="477"/>
        <v>14959.132679305343</v>
      </c>
      <c r="K2516" s="15">
        <f t="shared" si="471"/>
        <v>15012.232472190817</v>
      </c>
      <c r="L2516" s="36">
        <f t="shared" si="472"/>
        <v>1918.7675278091829</v>
      </c>
      <c r="M2516" s="36">
        <f t="shared" si="473"/>
        <v>1918.7675278091829</v>
      </c>
      <c r="N2516" s="36">
        <f t="shared" si="474"/>
        <v>0.11332865913467502</v>
      </c>
      <c r="O2516" s="36">
        <f t="shared" si="475"/>
        <v>3681668.8257749635</v>
      </c>
      <c r="P2516" s="35">
        <f t="shared" si="478"/>
        <v>3681668.8257749635</v>
      </c>
    </row>
    <row r="2517" spans="1:16" x14ac:dyDescent="0.4">
      <c r="A2517" s="1">
        <v>2516</v>
      </c>
      <c r="B2517" s="21">
        <v>42329</v>
      </c>
      <c r="C2517" s="43">
        <v>4</v>
      </c>
      <c r="D2517" s="23">
        <v>14991</v>
      </c>
      <c r="E2517" s="25">
        <f t="shared" si="479"/>
        <v>14717.75</v>
      </c>
      <c r="F2517" s="25">
        <f t="shared" si="480"/>
        <v>15142.875</v>
      </c>
      <c r="G2517" s="25">
        <f t="shared" si="469"/>
        <v>0.98997053069512886</v>
      </c>
      <c r="H2517" s="25">
        <f t="shared" si="476"/>
        <v>1.0020806698719684</v>
      </c>
      <c r="I2517" s="4">
        <f t="shared" si="470"/>
        <v>14959.873442040685</v>
      </c>
      <c r="J2517" s="25">
        <f t="shared" si="477"/>
        <v>14959.302117189403</v>
      </c>
      <c r="K2517" s="15">
        <f t="shared" si="471"/>
        <v>14990.427486410314</v>
      </c>
      <c r="L2517" s="36">
        <f t="shared" si="472"/>
        <v>0.57251358968642307</v>
      </c>
      <c r="M2517" s="36">
        <f t="shared" si="473"/>
        <v>0.57251358968642307</v>
      </c>
      <c r="N2517" s="36">
        <f t="shared" si="474"/>
        <v>3.8190486937924293E-5</v>
      </c>
      <c r="O2517" s="36">
        <f t="shared" si="475"/>
        <v>0.32777181037563402</v>
      </c>
      <c r="P2517" s="35">
        <f t="shared" si="478"/>
        <v>0.32777181037563402</v>
      </c>
    </row>
    <row r="2518" spans="1:16" x14ac:dyDescent="0.4">
      <c r="A2518" s="1">
        <v>2517</v>
      </c>
      <c r="B2518" s="21">
        <v>42330</v>
      </c>
      <c r="C2518" s="43">
        <v>1</v>
      </c>
      <c r="D2518" s="23">
        <v>13714</v>
      </c>
      <c r="E2518" s="25">
        <f t="shared" si="479"/>
        <v>15568</v>
      </c>
      <c r="F2518" s="25">
        <f t="shared" si="480"/>
        <v>15606.125</v>
      </c>
      <c r="G2518" s="25">
        <f t="shared" si="469"/>
        <v>0.87875753910724153</v>
      </c>
      <c r="H2518" s="25">
        <f t="shared" si="476"/>
        <v>0.99569607902686397</v>
      </c>
      <c r="I2518" s="4">
        <f t="shared" si="470"/>
        <v>13773.27910480804</v>
      </c>
      <c r="J2518" s="25">
        <f t="shared" si="477"/>
        <v>14959.471555073464</v>
      </c>
      <c r="K2518" s="15">
        <f t="shared" si="471"/>
        <v>14895.08717170055</v>
      </c>
      <c r="L2518" s="36">
        <f t="shared" si="472"/>
        <v>-1181.0871717005502</v>
      </c>
      <c r="M2518" s="36">
        <f t="shared" si="473"/>
        <v>1181.0871717005502</v>
      </c>
      <c r="N2518" s="36">
        <f t="shared" si="474"/>
        <v>8.6122733826786507E-2</v>
      </c>
      <c r="O2518" s="36">
        <f t="shared" si="475"/>
        <v>1394966.907155605</v>
      </c>
      <c r="P2518" s="35">
        <f t="shared" si="478"/>
        <v>1394966.907155605</v>
      </c>
    </row>
    <row r="2519" spans="1:16" x14ac:dyDescent="0.4">
      <c r="A2519" s="1">
        <v>2518</v>
      </c>
      <c r="B2519" s="21">
        <v>42331</v>
      </c>
      <c r="C2519" s="43">
        <v>2</v>
      </c>
      <c r="D2519" s="23">
        <v>16636</v>
      </c>
      <c r="E2519" s="25">
        <f t="shared" si="479"/>
        <v>15644.25</v>
      </c>
      <c r="F2519" s="25">
        <f t="shared" si="480"/>
        <v>15929.375</v>
      </c>
      <c r="G2519" s="25">
        <f t="shared" si="469"/>
        <v>1.0443598697375132</v>
      </c>
      <c r="H2519" s="25">
        <f t="shared" si="476"/>
        <v>0.99867359391021715</v>
      </c>
      <c r="I2519" s="4">
        <f t="shared" si="470"/>
        <v>16658.095399181657</v>
      </c>
      <c r="J2519" s="25">
        <f t="shared" si="477"/>
        <v>14959.640992957524</v>
      </c>
      <c r="K2519" s="15">
        <f t="shared" si="471"/>
        <v>14939.7984340435</v>
      </c>
      <c r="L2519" s="36">
        <f t="shared" si="472"/>
        <v>1696.2015659565004</v>
      </c>
      <c r="M2519" s="36">
        <f t="shared" si="473"/>
        <v>1696.2015659565004</v>
      </c>
      <c r="N2519" s="36">
        <f t="shared" si="474"/>
        <v>0.10195969980503128</v>
      </c>
      <c r="O2519" s="36">
        <f t="shared" si="475"/>
        <v>2877099.752353284</v>
      </c>
      <c r="P2519" s="35">
        <f t="shared" si="478"/>
        <v>2877099.752353284</v>
      </c>
    </row>
    <row r="2520" spans="1:16" x14ac:dyDescent="0.4">
      <c r="A2520" s="1">
        <v>2519</v>
      </c>
      <c r="B2520" s="21">
        <v>42332</v>
      </c>
      <c r="C2520" s="43">
        <v>3</v>
      </c>
      <c r="D2520" s="23">
        <v>17236</v>
      </c>
      <c r="E2520" s="25">
        <f t="shared" si="479"/>
        <v>16214.5</v>
      </c>
      <c r="F2520" s="25">
        <f t="shared" si="480"/>
        <v>16227</v>
      </c>
      <c r="G2520" s="25">
        <f t="shared" si="469"/>
        <v>1.062180316756024</v>
      </c>
      <c r="H2520" s="25">
        <f t="shared" si="476"/>
        <v>1.0035496571909501</v>
      </c>
      <c r="I2520" s="4">
        <f t="shared" si="470"/>
        <v>17175.034515228203</v>
      </c>
      <c r="J2520" s="25">
        <f t="shared" si="477"/>
        <v>14959.810430841584</v>
      </c>
      <c r="K2520" s="15">
        <f t="shared" si="471"/>
        <v>15012.912629512672</v>
      </c>
      <c r="L2520" s="36">
        <f t="shared" si="472"/>
        <v>2223.0873704873284</v>
      </c>
      <c r="M2520" s="36">
        <f t="shared" si="473"/>
        <v>2223.0873704873284</v>
      </c>
      <c r="N2520" s="36">
        <f t="shared" si="474"/>
        <v>0.12897930903268323</v>
      </c>
      <c r="O2520" s="36">
        <f t="shared" si="475"/>
        <v>4942117.4568202645</v>
      </c>
      <c r="P2520" s="35">
        <f t="shared" si="478"/>
        <v>4942117.4568202645</v>
      </c>
    </row>
    <row r="2521" spans="1:16" x14ac:dyDescent="0.4">
      <c r="A2521" s="1">
        <v>2520</v>
      </c>
      <c r="B2521" s="21">
        <v>42333</v>
      </c>
      <c r="C2521" s="43">
        <v>4</v>
      </c>
      <c r="D2521" s="23">
        <v>17272</v>
      </c>
      <c r="E2521" s="25">
        <f t="shared" si="479"/>
        <v>16239.5</v>
      </c>
      <c r="F2521" s="25">
        <f t="shared" si="480"/>
        <v>16354.125</v>
      </c>
      <c r="G2521" s="25">
        <f t="shared" si="469"/>
        <v>1.0561249837579203</v>
      </c>
      <c r="H2521" s="25">
        <f t="shared" si="476"/>
        <v>1.0020806698719684</v>
      </c>
      <c r="I2521" s="4">
        <f t="shared" si="470"/>
        <v>17236.137288434842</v>
      </c>
      <c r="J2521" s="25">
        <f t="shared" si="477"/>
        <v>14959.979868725644</v>
      </c>
      <c r="K2521" s="15">
        <f t="shared" si="471"/>
        <v>14991.106648123756</v>
      </c>
      <c r="L2521" s="36">
        <f t="shared" si="472"/>
        <v>2280.8933518762442</v>
      </c>
      <c r="M2521" s="36">
        <f t="shared" si="473"/>
        <v>2280.8933518762442</v>
      </c>
      <c r="N2521" s="36">
        <f t="shared" si="474"/>
        <v>0.13205728067833744</v>
      </c>
      <c r="O2521" s="36">
        <f t="shared" si="475"/>
        <v>5202474.482633248</v>
      </c>
      <c r="P2521" s="35">
        <f t="shared" si="478"/>
        <v>5202474.482633248</v>
      </c>
    </row>
    <row r="2522" spans="1:16" x14ac:dyDescent="0.4">
      <c r="A2522" s="1">
        <v>2521</v>
      </c>
      <c r="B2522" s="21">
        <v>42334</v>
      </c>
      <c r="C2522" s="43">
        <v>1</v>
      </c>
      <c r="D2522" s="23">
        <v>13814</v>
      </c>
      <c r="E2522" s="25">
        <f t="shared" si="479"/>
        <v>16468.75</v>
      </c>
      <c r="F2522" s="25">
        <f t="shared" si="480"/>
        <v>16307.625</v>
      </c>
      <c r="G2522" s="25">
        <f t="shared" si="469"/>
        <v>0.84708840189788515</v>
      </c>
      <c r="H2522" s="25">
        <f t="shared" si="476"/>
        <v>0.99569607902686397</v>
      </c>
      <c r="I2522" s="4">
        <f t="shared" si="470"/>
        <v>13873.711357285858</v>
      </c>
      <c r="J2522" s="25">
        <f t="shared" si="477"/>
        <v>14960.149306609703</v>
      </c>
      <c r="K2522" s="15">
        <f t="shared" si="471"/>
        <v>14895.762006247738</v>
      </c>
      <c r="L2522" s="36">
        <f t="shared" si="472"/>
        <v>-1081.7620062477381</v>
      </c>
      <c r="M2522" s="36">
        <f t="shared" si="473"/>
        <v>1081.7620062477381</v>
      </c>
      <c r="N2522" s="36">
        <f t="shared" si="474"/>
        <v>7.8309107155620242E-2</v>
      </c>
      <c r="O2522" s="36">
        <f t="shared" si="475"/>
        <v>1170209.0381611313</v>
      </c>
      <c r="P2522" s="35">
        <f t="shared" si="478"/>
        <v>1170209.0381611313</v>
      </c>
    </row>
    <row r="2523" spans="1:16" x14ac:dyDescent="0.4">
      <c r="A2523" s="1">
        <v>2522</v>
      </c>
      <c r="B2523" s="21">
        <v>42335</v>
      </c>
      <c r="C2523" s="43">
        <v>2</v>
      </c>
      <c r="D2523" s="23">
        <v>17553</v>
      </c>
      <c r="E2523" s="25">
        <f t="shared" si="479"/>
        <v>16146.5</v>
      </c>
      <c r="F2523" s="25">
        <f t="shared" si="480"/>
        <v>15793.375</v>
      </c>
      <c r="G2523" s="25">
        <f t="shared" si="469"/>
        <v>1.1114153877812691</v>
      </c>
      <c r="H2523" s="25">
        <f t="shared" si="476"/>
        <v>0.99867359391021715</v>
      </c>
      <c r="I2523" s="4">
        <f t="shared" si="470"/>
        <v>17576.313329035565</v>
      </c>
      <c r="J2523" s="25">
        <f t="shared" si="477"/>
        <v>14960.318744493763</v>
      </c>
      <c r="K2523" s="15">
        <f t="shared" si="471"/>
        <v>14940.475286605973</v>
      </c>
      <c r="L2523" s="36">
        <f t="shared" si="472"/>
        <v>2612.5247133940265</v>
      </c>
      <c r="M2523" s="36">
        <f t="shared" si="473"/>
        <v>2612.5247133940265</v>
      </c>
      <c r="N2523" s="36">
        <f t="shared" si="474"/>
        <v>0.14883636491733759</v>
      </c>
      <c r="O2523" s="36">
        <f t="shared" si="475"/>
        <v>6825285.3780945409</v>
      </c>
      <c r="P2523" s="35">
        <f t="shared" si="478"/>
        <v>6825285.3780945409</v>
      </c>
    </row>
    <row r="2524" spans="1:16" x14ac:dyDescent="0.4">
      <c r="A2524" s="1">
        <v>2523</v>
      </c>
      <c r="B2524" s="21">
        <v>42336</v>
      </c>
      <c r="C2524" s="43">
        <v>3</v>
      </c>
      <c r="D2524" s="23">
        <v>15947</v>
      </c>
      <c r="E2524" s="25">
        <f t="shared" si="479"/>
        <v>15440.25</v>
      </c>
      <c r="F2524" s="25">
        <f t="shared" si="480"/>
        <v>15997</v>
      </c>
      <c r="G2524" s="25">
        <f t="shared" si="469"/>
        <v>0.99687441395261611</v>
      </c>
      <c r="H2524" s="25">
        <f t="shared" si="476"/>
        <v>1.0035496571909501</v>
      </c>
      <c r="I2524" s="4">
        <f t="shared" si="470"/>
        <v>15890.593839309826</v>
      </c>
      <c r="J2524" s="25">
        <f t="shared" si="477"/>
        <v>14960.488182377823</v>
      </c>
      <c r="K2524" s="15">
        <f t="shared" si="471"/>
        <v>15013.592786834524</v>
      </c>
      <c r="L2524" s="36">
        <f t="shared" si="472"/>
        <v>933.4072131654757</v>
      </c>
      <c r="M2524" s="36">
        <f t="shared" si="473"/>
        <v>933.4072131654757</v>
      </c>
      <c r="N2524" s="36">
        <f t="shared" si="474"/>
        <v>5.8531837534675842E-2</v>
      </c>
      <c r="O2524" s="36">
        <f t="shared" si="475"/>
        <v>871249.02558933978</v>
      </c>
      <c r="P2524" s="35">
        <f t="shared" si="478"/>
        <v>871249.02558933978</v>
      </c>
    </row>
    <row r="2525" spans="1:16" x14ac:dyDescent="0.4">
      <c r="A2525" s="1">
        <v>2524</v>
      </c>
      <c r="B2525" s="21">
        <v>42337</v>
      </c>
      <c r="C2525" s="43">
        <v>4</v>
      </c>
      <c r="D2525" s="23">
        <v>14447</v>
      </c>
      <c r="E2525" s="25">
        <f t="shared" si="479"/>
        <v>16553.75</v>
      </c>
      <c r="F2525" s="25">
        <f t="shared" si="480"/>
        <v>16658.625</v>
      </c>
      <c r="G2525" s="25">
        <f t="shared" si="469"/>
        <v>0.86723844254852966</v>
      </c>
      <c r="H2525" s="25">
        <f t="shared" si="476"/>
        <v>1.0020806698719684</v>
      </c>
      <c r="I2525" s="4">
        <f t="shared" si="470"/>
        <v>14417.002976263209</v>
      </c>
      <c r="J2525" s="25">
        <f t="shared" si="477"/>
        <v>14960.657620261883</v>
      </c>
      <c r="K2525" s="15">
        <f t="shared" si="471"/>
        <v>14991.785809837198</v>
      </c>
      <c r="L2525" s="36">
        <f t="shared" si="472"/>
        <v>-544.78580983719803</v>
      </c>
      <c r="M2525" s="36">
        <f t="shared" si="473"/>
        <v>544.78580983719803</v>
      </c>
      <c r="N2525" s="36">
        <f t="shared" si="474"/>
        <v>3.7709269041129513E-2</v>
      </c>
      <c r="O2525" s="36">
        <f t="shared" si="475"/>
        <v>296791.57859997172</v>
      </c>
      <c r="P2525" s="35">
        <f t="shared" si="478"/>
        <v>296791.57859997172</v>
      </c>
    </row>
    <row r="2526" spans="1:16" x14ac:dyDescent="0.4">
      <c r="A2526" s="1">
        <v>2525</v>
      </c>
      <c r="B2526" s="21">
        <v>42338</v>
      </c>
      <c r="C2526" s="43">
        <v>1</v>
      </c>
      <c r="D2526" s="23">
        <v>18268</v>
      </c>
      <c r="E2526" s="25">
        <f t="shared" si="479"/>
        <v>16763.5</v>
      </c>
      <c r="F2526" s="25">
        <f t="shared" si="480"/>
        <v>17016.625</v>
      </c>
      <c r="G2526" s="25">
        <f t="shared" si="469"/>
        <v>1.0735383779098382</v>
      </c>
      <c r="H2526" s="25">
        <f t="shared" si="476"/>
        <v>0.99569607902686397</v>
      </c>
      <c r="I2526" s="4">
        <f t="shared" si="470"/>
        <v>18346.963882647899</v>
      </c>
      <c r="J2526" s="25">
        <f t="shared" si="477"/>
        <v>14960.827058145944</v>
      </c>
      <c r="K2526" s="15">
        <f t="shared" si="471"/>
        <v>14896.436840794928</v>
      </c>
      <c r="L2526" s="36">
        <f t="shared" si="472"/>
        <v>3371.5631592050722</v>
      </c>
      <c r="M2526" s="36">
        <f t="shared" si="473"/>
        <v>3371.5631592050722</v>
      </c>
      <c r="N2526" s="36">
        <f t="shared" si="474"/>
        <v>0.18456115388685529</v>
      </c>
      <c r="O2526" s="36">
        <f t="shared" si="475"/>
        <v>11367438.136508888</v>
      </c>
      <c r="P2526" s="35">
        <f t="shared" si="478"/>
        <v>11367438.136508888</v>
      </c>
    </row>
    <row r="2527" spans="1:16" x14ac:dyDescent="0.4">
      <c r="A2527" s="1">
        <v>2526</v>
      </c>
      <c r="B2527" s="21">
        <v>42339</v>
      </c>
      <c r="C2527" s="43">
        <v>2</v>
      </c>
      <c r="D2527" s="23">
        <v>18392</v>
      </c>
      <c r="E2527" s="25">
        <f t="shared" si="479"/>
        <v>17269.75</v>
      </c>
      <c r="F2527" s="25">
        <f t="shared" si="480"/>
        <v>17276.25</v>
      </c>
      <c r="G2527" s="25">
        <f t="shared" si="469"/>
        <v>1.064582881122929</v>
      </c>
      <c r="H2527" s="25">
        <f t="shared" si="476"/>
        <v>0.99867359391021715</v>
      </c>
      <c r="I2527" s="4">
        <f t="shared" si="470"/>
        <v>18416.42766180266</v>
      </c>
      <c r="J2527" s="25">
        <f t="shared" si="477"/>
        <v>14960.996496030004</v>
      </c>
      <c r="K2527" s="15">
        <f t="shared" si="471"/>
        <v>14941.152139168449</v>
      </c>
      <c r="L2527" s="36">
        <f t="shared" si="472"/>
        <v>3450.8478608315509</v>
      </c>
      <c r="M2527" s="36">
        <f t="shared" si="473"/>
        <v>3450.8478608315509</v>
      </c>
      <c r="N2527" s="36">
        <f t="shared" si="474"/>
        <v>0.18762765663503431</v>
      </c>
      <c r="O2527" s="36">
        <f t="shared" si="475"/>
        <v>11908350.95860569</v>
      </c>
      <c r="P2527" s="35">
        <f t="shared" si="478"/>
        <v>11908350.95860569</v>
      </c>
    </row>
    <row r="2528" spans="1:16" x14ac:dyDescent="0.4">
      <c r="A2528" s="1">
        <v>2527</v>
      </c>
      <c r="B2528" s="21">
        <v>42340</v>
      </c>
      <c r="C2528" s="43">
        <v>3</v>
      </c>
      <c r="D2528" s="23">
        <v>17972</v>
      </c>
      <c r="E2528" s="25">
        <f t="shared" si="479"/>
        <v>17282.75</v>
      </c>
      <c r="F2528" s="25">
        <f t="shared" si="480"/>
        <v>17276</v>
      </c>
      <c r="G2528" s="25">
        <f t="shared" si="469"/>
        <v>1.0402871034961796</v>
      </c>
      <c r="H2528" s="25">
        <f t="shared" si="476"/>
        <v>1.0035496571909501</v>
      </c>
      <c r="I2528" s="4">
        <f t="shared" si="470"/>
        <v>17908.431208382528</v>
      </c>
      <c r="J2528" s="25">
        <f t="shared" si="477"/>
        <v>14961.165933914064</v>
      </c>
      <c r="K2528" s="15">
        <f t="shared" si="471"/>
        <v>15014.272944156381</v>
      </c>
      <c r="L2528" s="36">
        <f t="shared" si="472"/>
        <v>2957.7270558436194</v>
      </c>
      <c r="M2528" s="36">
        <f t="shared" si="473"/>
        <v>2957.7270558436194</v>
      </c>
      <c r="N2528" s="36">
        <f t="shared" si="474"/>
        <v>0.16457417403981858</v>
      </c>
      <c r="O2528" s="36">
        <f t="shared" si="475"/>
        <v>8748149.3368693646</v>
      </c>
      <c r="P2528" s="35">
        <f t="shared" si="478"/>
        <v>8748149.3368693646</v>
      </c>
    </row>
    <row r="2529" spans="1:16" x14ac:dyDescent="0.4">
      <c r="A2529" s="1">
        <v>2528</v>
      </c>
      <c r="B2529" s="21">
        <v>42341</v>
      </c>
      <c r="C2529" s="43">
        <v>4</v>
      </c>
      <c r="D2529" s="23">
        <v>14499</v>
      </c>
      <c r="E2529" s="25">
        <f t="shared" si="479"/>
        <v>17269.25</v>
      </c>
      <c r="F2529" s="25">
        <f t="shared" si="480"/>
        <v>17033</v>
      </c>
      <c r="G2529" s="25">
        <f t="shared" si="469"/>
        <v>0.85122996536135731</v>
      </c>
      <c r="H2529" s="25">
        <f t="shared" si="476"/>
        <v>1.0020806698719684</v>
      </c>
      <c r="I2529" s="4">
        <f t="shared" si="470"/>
        <v>14468.895006080174</v>
      </c>
      <c r="J2529" s="25">
        <f t="shared" si="477"/>
        <v>14961.335371798124</v>
      </c>
      <c r="K2529" s="15">
        <f t="shared" si="471"/>
        <v>14992.46497155064</v>
      </c>
      <c r="L2529" s="36">
        <f t="shared" si="472"/>
        <v>-493.46497155064026</v>
      </c>
      <c r="M2529" s="36">
        <f t="shared" si="473"/>
        <v>493.46497155064026</v>
      </c>
      <c r="N2529" s="36">
        <f t="shared" si="474"/>
        <v>3.4034414204472049E-2</v>
      </c>
      <c r="O2529" s="36">
        <f t="shared" si="475"/>
        <v>243507.67814747419</v>
      </c>
      <c r="P2529" s="35">
        <f t="shared" si="478"/>
        <v>243507.67814747419</v>
      </c>
    </row>
    <row r="2530" spans="1:16" x14ac:dyDescent="0.4">
      <c r="A2530" s="1">
        <v>2529</v>
      </c>
      <c r="B2530" s="21">
        <v>42342</v>
      </c>
      <c r="C2530" s="43">
        <v>1</v>
      </c>
      <c r="D2530" s="23">
        <v>18214</v>
      </c>
      <c r="E2530" s="25">
        <f t="shared" si="479"/>
        <v>16796.75</v>
      </c>
      <c r="F2530" s="25">
        <f t="shared" si="480"/>
        <v>16457.75</v>
      </c>
      <c r="G2530" s="25">
        <f t="shared" si="469"/>
        <v>1.1067126429797511</v>
      </c>
      <c r="H2530" s="25">
        <f t="shared" si="476"/>
        <v>0.99569607902686397</v>
      </c>
      <c r="I2530" s="4">
        <f t="shared" si="470"/>
        <v>18292.730466309877</v>
      </c>
      <c r="J2530" s="25">
        <f t="shared" si="477"/>
        <v>14961.504809682185</v>
      </c>
      <c r="K2530" s="15">
        <f t="shared" si="471"/>
        <v>14897.111675342117</v>
      </c>
      <c r="L2530" s="36">
        <f t="shared" si="472"/>
        <v>3316.8883246578825</v>
      </c>
      <c r="M2530" s="36">
        <f t="shared" si="473"/>
        <v>3316.8883246578825</v>
      </c>
      <c r="N2530" s="36">
        <f t="shared" si="474"/>
        <v>0.18210652929932375</v>
      </c>
      <c r="O2530" s="36">
        <f t="shared" si="475"/>
        <v>11001748.158251775</v>
      </c>
      <c r="P2530" s="35">
        <f t="shared" si="478"/>
        <v>11001748.158251775</v>
      </c>
    </row>
    <row r="2531" spans="1:16" x14ac:dyDescent="0.4">
      <c r="A2531" s="1">
        <v>2530</v>
      </c>
      <c r="B2531" s="21">
        <v>42343</v>
      </c>
      <c r="C2531" s="43">
        <v>2</v>
      </c>
      <c r="D2531" s="23">
        <v>16502</v>
      </c>
      <c r="E2531" s="25">
        <f t="shared" si="479"/>
        <v>16118.75</v>
      </c>
      <c r="F2531" s="25">
        <f t="shared" si="480"/>
        <v>16106.75</v>
      </c>
      <c r="G2531" s="25">
        <f t="shared" si="469"/>
        <v>1.024539401182734</v>
      </c>
      <c r="H2531" s="25">
        <f t="shared" si="476"/>
        <v>0.99867359391021715</v>
      </c>
      <c r="I2531" s="4">
        <f t="shared" si="470"/>
        <v>16523.91742469919</v>
      </c>
      <c r="J2531" s="25">
        <f t="shared" si="477"/>
        <v>14961.674247566243</v>
      </c>
      <c r="K2531" s="15">
        <f t="shared" si="471"/>
        <v>14941.828991730925</v>
      </c>
      <c r="L2531" s="36">
        <f t="shared" si="472"/>
        <v>1560.1710082690752</v>
      </c>
      <c r="M2531" s="36">
        <f t="shared" si="473"/>
        <v>1560.1710082690752</v>
      </c>
      <c r="N2531" s="36">
        <f t="shared" si="474"/>
        <v>9.4544358760700234E-2</v>
      </c>
      <c r="O2531" s="36">
        <f t="shared" si="475"/>
        <v>2434133.5750433425</v>
      </c>
      <c r="P2531" s="35">
        <f t="shared" si="478"/>
        <v>2434133.5750433425</v>
      </c>
    </row>
    <row r="2532" spans="1:16" x14ac:dyDescent="0.4">
      <c r="A2532" s="1">
        <v>2531</v>
      </c>
      <c r="B2532" s="21">
        <v>42344</v>
      </c>
      <c r="C2532" s="43">
        <v>3</v>
      </c>
      <c r="D2532" s="23">
        <v>15260</v>
      </c>
      <c r="E2532" s="25">
        <f t="shared" si="479"/>
        <v>16094.75</v>
      </c>
      <c r="F2532" s="25">
        <f t="shared" si="480"/>
        <v>15706.875</v>
      </c>
      <c r="G2532" s="25">
        <f t="shared" si="469"/>
        <v>0.97154908280609609</v>
      </c>
      <c r="H2532" s="25">
        <f t="shared" si="476"/>
        <v>1.0035496571909501</v>
      </c>
      <c r="I2532" s="4">
        <f t="shared" si="470"/>
        <v>15206.023828172569</v>
      </c>
      <c r="J2532" s="25">
        <f t="shared" si="477"/>
        <v>14961.843685450303</v>
      </c>
      <c r="K2532" s="15">
        <f t="shared" si="471"/>
        <v>15014.953101478233</v>
      </c>
      <c r="L2532" s="36">
        <f t="shared" si="472"/>
        <v>245.04689852176671</v>
      </c>
      <c r="M2532" s="36">
        <f t="shared" si="473"/>
        <v>245.04689852176671</v>
      </c>
      <c r="N2532" s="36">
        <f t="shared" si="474"/>
        <v>1.6058119169185238E-2</v>
      </c>
      <c r="O2532" s="36">
        <f t="shared" si="475"/>
        <v>60047.982475137032</v>
      </c>
      <c r="P2532" s="35">
        <f t="shared" si="478"/>
        <v>60047.982475137032</v>
      </c>
    </row>
    <row r="2533" spans="1:16" x14ac:dyDescent="0.4">
      <c r="A2533" s="1">
        <v>2532</v>
      </c>
      <c r="B2533" s="21">
        <v>42345</v>
      </c>
      <c r="C2533" s="43">
        <v>4</v>
      </c>
      <c r="D2533" s="23">
        <v>14403</v>
      </c>
      <c r="E2533" s="25">
        <f t="shared" si="479"/>
        <v>15319</v>
      </c>
      <c r="F2533" s="25">
        <f t="shared" si="480"/>
        <v>14990.875</v>
      </c>
      <c r="G2533" s="25">
        <f t="shared" si="469"/>
        <v>0.96078447722364435</v>
      </c>
      <c r="H2533" s="25">
        <f t="shared" si="476"/>
        <v>1.0020806698719684</v>
      </c>
      <c r="I2533" s="4">
        <f t="shared" si="470"/>
        <v>14373.094335648855</v>
      </c>
      <c r="J2533" s="25">
        <f t="shared" si="477"/>
        <v>14962.013123334364</v>
      </c>
      <c r="K2533" s="15">
        <f t="shared" si="471"/>
        <v>14993.144133264082</v>
      </c>
      <c r="L2533" s="36">
        <f t="shared" si="472"/>
        <v>-590.14413326408248</v>
      </c>
      <c r="M2533" s="36">
        <f t="shared" si="473"/>
        <v>590.14413326408248</v>
      </c>
      <c r="N2533" s="36">
        <f t="shared" si="474"/>
        <v>4.0973695290153614E-2</v>
      </c>
      <c r="O2533" s="36">
        <f t="shared" si="475"/>
        <v>348270.09802601516</v>
      </c>
      <c r="P2533" s="35">
        <f t="shared" si="478"/>
        <v>348270.09802601516</v>
      </c>
    </row>
    <row r="2534" spans="1:16" x14ac:dyDescent="0.4">
      <c r="A2534" s="1">
        <v>2533</v>
      </c>
      <c r="B2534" s="21">
        <v>42346</v>
      </c>
      <c r="C2534" s="43">
        <v>1</v>
      </c>
      <c r="D2534" s="23">
        <v>15111</v>
      </c>
      <c r="E2534" s="25">
        <f t="shared" si="479"/>
        <v>14662.75</v>
      </c>
      <c r="F2534" s="25">
        <f t="shared" si="480"/>
        <v>14366.375</v>
      </c>
      <c r="G2534" s="25">
        <f t="shared" si="469"/>
        <v>1.0518310986591954</v>
      </c>
      <c r="H2534" s="25">
        <f t="shared" si="476"/>
        <v>0.99569607902686397</v>
      </c>
      <c r="I2534" s="4">
        <f t="shared" si="470"/>
        <v>15176.317671923165</v>
      </c>
      <c r="J2534" s="25">
        <f t="shared" si="477"/>
        <v>14962.182561218424</v>
      </c>
      <c r="K2534" s="15">
        <f t="shared" si="471"/>
        <v>14897.786509889305</v>
      </c>
      <c r="L2534" s="36">
        <f t="shared" si="472"/>
        <v>213.21349011069469</v>
      </c>
      <c r="M2534" s="36">
        <f t="shared" si="473"/>
        <v>213.21349011069469</v>
      </c>
      <c r="N2534" s="36">
        <f t="shared" si="474"/>
        <v>1.4109820006001899E-2</v>
      </c>
      <c r="O2534" s="36">
        <f t="shared" si="475"/>
        <v>45459.992365183301</v>
      </c>
      <c r="P2534" s="35">
        <f t="shared" si="478"/>
        <v>45459.992365183301</v>
      </c>
    </row>
    <row r="2535" spans="1:16" x14ac:dyDescent="0.4">
      <c r="A2535" s="1">
        <v>2534</v>
      </c>
      <c r="B2535" s="21">
        <v>42347</v>
      </c>
      <c r="C2535" s="43">
        <v>2</v>
      </c>
      <c r="D2535" s="23">
        <v>13877</v>
      </c>
      <c r="E2535" s="25">
        <f t="shared" si="479"/>
        <v>14070</v>
      </c>
      <c r="F2535" s="25">
        <f t="shared" si="480"/>
        <v>14330.75</v>
      </c>
      <c r="G2535" s="25">
        <f t="shared" si="469"/>
        <v>0.96833731660938893</v>
      </c>
      <c r="H2535" s="25">
        <f t="shared" si="476"/>
        <v>0.99867359391021715</v>
      </c>
      <c r="I2535" s="4">
        <f t="shared" si="470"/>
        <v>13895.430984277704</v>
      </c>
      <c r="J2535" s="25">
        <f t="shared" si="477"/>
        <v>14962.351999102484</v>
      </c>
      <c r="K2535" s="15">
        <f t="shared" si="471"/>
        <v>14942.505844293401</v>
      </c>
      <c r="L2535" s="36">
        <f t="shared" si="472"/>
        <v>-1065.5058442934005</v>
      </c>
      <c r="M2535" s="36">
        <f t="shared" si="473"/>
        <v>1065.5058442934005</v>
      </c>
      <c r="N2535" s="36">
        <f t="shared" si="474"/>
        <v>7.6782146306363083E-2</v>
      </c>
      <c r="O2535" s="36">
        <f t="shared" si="475"/>
        <v>1135302.7042233923</v>
      </c>
      <c r="P2535" s="35">
        <f t="shared" si="478"/>
        <v>1135302.7042233923</v>
      </c>
    </row>
    <row r="2536" spans="1:16" x14ac:dyDescent="0.4">
      <c r="A2536" s="1">
        <v>2535</v>
      </c>
      <c r="B2536" s="21">
        <v>42348</v>
      </c>
      <c r="C2536" s="43">
        <v>3</v>
      </c>
      <c r="D2536" s="23">
        <v>12889</v>
      </c>
      <c r="E2536" s="25">
        <f t="shared" si="479"/>
        <v>14591.5</v>
      </c>
      <c r="F2536" s="25">
        <f t="shared" si="480"/>
        <v>14564</v>
      </c>
      <c r="G2536" s="25">
        <f t="shared" si="469"/>
        <v>0.88499038725624823</v>
      </c>
      <c r="H2536" s="25">
        <f t="shared" si="476"/>
        <v>1.0035496571909501</v>
      </c>
      <c r="I2536" s="4">
        <f t="shared" si="470"/>
        <v>12843.410296285467</v>
      </c>
      <c r="J2536" s="25">
        <f t="shared" si="477"/>
        <v>14962.521436986544</v>
      </c>
      <c r="K2536" s="15">
        <f t="shared" si="471"/>
        <v>15015.63325880009</v>
      </c>
      <c r="L2536" s="36">
        <f t="shared" si="472"/>
        <v>-2126.6332588000896</v>
      </c>
      <c r="M2536" s="36">
        <f t="shared" si="473"/>
        <v>2126.6332588000896</v>
      </c>
      <c r="N2536" s="36">
        <f t="shared" si="474"/>
        <v>0.1649959856311653</v>
      </c>
      <c r="O2536" s="36">
        <f t="shared" si="475"/>
        <v>4522569.0174346892</v>
      </c>
      <c r="P2536" s="35">
        <f t="shared" si="478"/>
        <v>4522569.0174346892</v>
      </c>
    </row>
    <row r="2537" spans="1:16" x14ac:dyDescent="0.4">
      <c r="A2537" s="1">
        <v>2536</v>
      </c>
      <c r="B2537" s="21">
        <v>42349</v>
      </c>
      <c r="C2537" s="43">
        <v>4</v>
      </c>
      <c r="D2537" s="23">
        <v>16489</v>
      </c>
      <c r="E2537" s="25">
        <f t="shared" si="479"/>
        <v>14536.5</v>
      </c>
      <c r="F2537" s="25">
        <f t="shared" si="480"/>
        <v>14558.375</v>
      </c>
      <c r="G2537" s="25">
        <f t="shared" si="469"/>
        <v>1.1326126714004825</v>
      </c>
      <c r="H2537" s="25">
        <f t="shared" si="476"/>
        <v>1.0020806698719684</v>
      </c>
      <c r="I2537" s="4">
        <f t="shared" si="470"/>
        <v>16454.763070229394</v>
      </c>
      <c r="J2537" s="25">
        <f t="shared" si="477"/>
        <v>14962.690874870605</v>
      </c>
      <c r="K2537" s="15">
        <f t="shared" si="471"/>
        <v>14993.823294977525</v>
      </c>
      <c r="L2537" s="36">
        <f t="shared" si="472"/>
        <v>1495.1767050224753</v>
      </c>
      <c r="M2537" s="36">
        <f t="shared" si="473"/>
        <v>1495.1767050224753</v>
      </c>
      <c r="N2537" s="36">
        <f t="shared" si="474"/>
        <v>9.067722148235037E-2</v>
      </c>
      <c r="O2537" s="36">
        <f t="shared" si="475"/>
        <v>2235553.3792418661</v>
      </c>
      <c r="P2537" s="35">
        <f t="shared" si="478"/>
        <v>2235553.3792418661</v>
      </c>
    </row>
    <row r="2538" spans="1:16" x14ac:dyDescent="0.4">
      <c r="A2538" s="1">
        <v>2537</v>
      </c>
      <c r="B2538" s="21">
        <v>42350</v>
      </c>
      <c r="C2538" s="43">
        <v>1</v>
      </c>
      <c r="D2538" s="23">
        <v>14891</v>
      </c>
      <c r="E2538" s="25">
        <f t="shared" si="479"/>
        <v>14580.25</v>
      </c>
      <c r="F2538" s="25">
        <f t="shared" si="480"/>
        <v>15062.125</v>
      </c>
      <c r="G2538" s="25">
        <f t="shared" si="469"/>
        <v>0.98863872129596586</v>
      </c>
      <c r="H2538" s="25">
        <f t="shared" si="476"/>
        <v>0.99569607902686397</v>
      </c>
      <c r="I2538" s="4">
        <f t="shared" si="470"/>
        <v>14955.366716471965</v>
      </c>
      <c r="J2538" s="25">
        <f t="shared" si="477"/>
        <v>14962.860312754665</v>
      </c>
      <c r="K2538" s="15">
        <f t="shared" si="471"/>
        <v>14898.461344436495</v>
      </c>
      <c r="L2538" s="36">
        <f t="shared" si="472"/>
        <v>-7.4613444364949828</v>
      </c>
      <c r="M2538" s="36">
        <f t="shared" si="473"/>
        <v>7.4613444364949828</v>
      </c>
      <c r="N2538" s="36">
        <f t="shared" si="474"/>
        <v>5.0106402770095911E-4</v>
      </c>
      <c r="O2538" s="36">
        <f t="shared" si="475"/>
        <v>55.671660800014635</v>
      </c>
      <c r="P2538" s="35">
        <f t="shared" si="478"/>
        <v>55.671660800014635</v>
      </c>
    </row>
    <row r="2539" spans="1:16" x14ac:dyDescent="0.4">
      <c r="A2539" s="1">
        <v>2538</v>
      </c>
      <c r="B2539" s="21">
        <v>42351</v>
      </c>
      <c r="C2539" s="43">
        <v>2</v>
      </c>
      <c r="D2539" s="23">
        <v>14052</v>
      </c>
      <c r="E2539" s="25">
        <f t="shared" si="479"/>
        <v>15544</v>
      </c>
      <c r="F2539" s="25">
        <f t="shared" si="480"/>
        <v>15615.875</v>
      </c>
      <c r="G2539" s="25">
        <f t="shared" si="469"/>
        <v>0.89985351445244022</v>
      </c>
      <c r="H2539" s="25">
        <f t="shared" si="476"/>
        <v>0.99867359391021715</v>
      </c>
      <c r="I2539" s="4">
        <f t="shared" si="470"/>
        <v>14070.663413639135</v>
      </c>
      <c r="J2539" s="25">
        <f t="shared" si="477"/>
        <v>14963.029750638725</v>
      </c>
      <c r="K2539" s="15">
        <f t="shared" si="471"/>
        <v>14943.182696855876</v>
      </c>
      <c r="L2539" s="36">
        <f t="shared" si="472"/>
        <v>-891.1826968558762</v>
      </c>
      <c r="M2539" s="36">
        <f t="shared" si="473"/>
        <v>891.1826968558762</v>
      </c>
      <c r="N2539" s="36">
        <f t="shared" si="474"/>
        <v>6.3420345634491615E-2</v>
      </c>
      <c r="O2539" s="36">
        <f t="shared" si="475"/>
        <v>794206.59917531256</v>
      </c>
      <c r="P2539" s="35">
        <f t="shared" si="478"/>
        <v>794206.59917531256</v>
      </c>
    </row>
    <row r="2540" spans="1:16" x14ac:dyDescent="0.4">
      <c r="A2540" s="1">
        <v>2539</v>
      </c>
      <c r="B2540" s="21">
        <v>42352</v>
      </c>
      <c r="C2540" s="43">
        <v>3</v>
      </c>
      <c r="D2540" s="23">
        <v>16744</v>
      </c>
      <c r="E2540" s="25">
        <f t="shared" si="479"/>
        <v>15687.75</v>
      </c>
      <c r="F2540" s="25">
        <f t="shared" si="480"/>
        <v>16021.625</v>
      </c>
      <c r="G2540" s="25">
        <f t="shared" si="469"/>
        <v>1.0450874989272312</v>
      </c>
      <c r="H2540" s="25">
        <f t="shared" si="476"/>
        <v>1.0035496571909501</v>
      </c>
      <c r="I2540" s="4">
        <f t="shared" si="470"/>
        <v>16684.774769260908</v>
      </c>
      <c r="J2540" s="25">
        <f t="shared" si="477"/>
        <v>14963.199188522785</v>
      </c>
      <c r="K2540" s="15">
        <f t="shared" si="471"/>
        <v>15016.313416121944</v>
      </c>
      <c r="L2540" s="36">
        <f t="shared" si="472"/>
        <v>1727.6865838780559</v>
      </c>
      <c r="M2540" s="36">
        <f t="shared" si="473"/>
        <v>1727.6865838780559</v>
      </c>
      <c r="N2540" s="36">
        <f t="shared" si="474"/>
        <v>0.10318242856414572</v>
      </c>
      <c r="O2540" s="36">
        <f t="shared" si="475"/>
        <v>2984900.9321122267</v>
      </c>
      <c r="P2540" s="35">
        <f t="shared" si="478"/>
        <v>2984900.9321122267</v>
      </c>
    </row>
    <row r="2541" spans="1:16" x14ac:dyDescent="0.4">
      <c r="A2541" s="1">
        <v>2540</v>
      </c>
      <c r="B2541" s="21">
        <v>42353</v>
      </c>
      <c r="C2541" s="43">
        <v>4</v>
      </c>
      <c r="D2541" s="23">
        <v>17064</v>
      </c>
      <c r="E2541" s="25">
        <f t="shared" si="479"/>
        <v>16355.5</v>
      </c>
      <c r="F2541" s="25">
        <f t="shared" si="480"/>
        <v>16421.625</v>
      </c>
      <c r="G2541" s="25">
        <f t="shared" ref="G2541:G2604" si="481">D2541/F2541</f>
        <v>1.0391176269096389</v>
      </c>
      <c r="H2541" s="25">
        <f t="shared" si="476"/>
        <v>1.0020806698719684</v>
      </c>
      <c r="I2541" s="4">
        <f t="shared" ref="I2541:I2604" si="482">D2541/H2541</f>
        <v>17028.569169166985</v>
      </c>
      <c r="J2541" s="25">
        <f t="shared" si="477"/>
        <v>14963.368626406844</v>
      </c>
      <c r="K2541" s="15">
        <f t="shared" ref="K2541:K2604" si="483">H2541*J2541</f>
        <v>14994.502456690965</v>
      </c>
      <c r="L2541" s="36">
        <f t="shared" ref="L2541:L2604" si="484">D2541-K2541</f>
        <v>2069.4975433090349</v>
      </c>
      <c r="M2541" s="36">
        <f t="shared" ref="M2541:M2604" si="485">ABS(L2541)</f>
        <v>2069.4975433090349</v>
      </c>
      <c r="N2541" s="36">
        <f t="shared" ref="N2541:N2604" si="486">M2541/D2541</f>
        <v>0.12127857145505362</v>
      </c>
      <c r="O2541" s="36">
        <f t="shared" ref="O2541:O2604" si="487">L2541^2</f>
        <v>4282820.0817621304</v>
      </c>
      <c r="P2541" s="35">
        <f t="shared" si="478"/>
        <v>4282820.0817621304</v>
      </c>
    </row>
    <row r="2542" spans="1:16" x14ac:dyDescent="0.4">
      <c r="A2542" s="1">
        <v>2541</v>
      </c>
      <c r="B2542" s="21">
        <v>42354</v>
      </c>
      <c r="C2542" s="43">
        <v>1</v>
      </c>
      <c r="D2542" s="23">
        <v>17562</v>
      </c>
      <c r="E2542" s="25">
        <f t="shared" si="479"/>
        <v>16487.75</v>
      </c>
      <c r="F2542" s="25">
        <f t="shared" si="480"/>
        <v>16681.5</v>
      </c>
      <c r="G2542" s="25">
        <f t="shared" si="481"/>
        <v>1.0527830231094326</v>
      </c>
      <c r="H2542" s="25">
        <f t="shared" si="476"/>
        <v>0.99569607902686397</v>
      </c>
      <c r="I2542" s="4">
        <f t="shared" si="482"/>
        <v>17637.912180154497</v>
      </c>
      <c r="J2542" s="25">
        <f t="shared" si="477"/>
        <v>14963.538064290904</v>
      </c>
      <c r="K2542" s="15">
        <f t="shared" si="483"/>
        <v>14899.136178983683</v>
      </c>
      <c r="L2542" s="36">
        <f t="shared" si="484"/>
        <v>2662.8638210163172</v>
      </c>
      <c r="M2542" s="36">
        <f t="shared" si="485"/>
        <v>2662.8638210163172</v>
      </c>
      <c r="N2542" s="36">
        <f t="shared" si="486"/>
        <v>0.15162645604238226</v>
      </c>
      <c r="O2542" s="36">
        <f t="shared" si="487"/>
        <v>7090843.729277621</v>
      </c>
      <c r="P2542" s="35">
        <f t="shared" si="478"/>
        <v>7090843.729277621</v>
      </c>
    </row>
    <row r="2543" spans="1:16" x14ac:dyDescent="0.4">
      <c r="A2543" s="1">
        <v>2542</v>
      </c>
      <c r="B2543" s="21">
        <v>42355</v>
      </c>
      <c r="C2543" s="43">
        <v>2</v>
      </c>
      <c r="D2543" s="23">
        <v>14581</v>
      </c>
      <c r="E2543" s="25">
        <f t="shared" si="479"/>
        <v>16875.25</v>
      </c>
      <c r="F2543" s="25">
        <f t="shared" si="480"/>
        <v>16802.375</v>
      </c>
      <c r="G2543" s="25">
        <f t="shared" si="481"/>
        <v>0.86779398745713032</v>
      </c>
      <c r="H2543" s="25">
        <f t="shared" si="476"/>
        <v>0.99867359391021715</v>
      </c>
      <c r="I2543" s="4">
        <f t="shared" si="482"/>
        <v>14600.366014394551</v>
      </c>
      <c r="J2543" s="25">
        <f t="shared" si="477"/>
        <v>14963.707502174964</v>
      </c>
      <c r="K2543" s="15">
        <f t="shared" si="483"/>
        <v>14943.85954941835</v>
      </c>
      <c r="L2543" s="36">
        <f t="shared" si="484"/>
        <v>-362.85954941835007</v>
      </c>
      <c r="M2543" s="36">
        <f t="shared" si="485"/>
        <v>362.85954941835007</v>
      </c>
      <c r="N2543" s="36">
        <f t="shared" si="486"/>
        <v>2.4885779399105006E-2</v>
      </c>
      <c r="O2543" s="36">
        <f t="shared" si="487"/>
        <v>131667.05260408804</v>
      </c>
      <c r="P2543" s="35">
        <f t="shared" si="478"/>
        <v>131667.05260408804</v>
      </c>
    </row>
    <row r="2544" spans="1:16" x14ac:dyDescent="0.4">
      <c r="A2544" s="1">
        <v>2543</v>
      </c>
      <c r="B2544" s="21">
        <v>42356</v>
      </c>
      <c r="C2544" s="43">
        <v>3</v>
      </c>
      <c r="D2544" s="23">
        <v>18294</v>
      </c>
      <c r="E2544" s="25">
        <f t="shared" si="479"/>
        <v>16729.5</v>
      </c>
      <c r="F2544" s="25">
        <f t="shared" si="480"/>
        <v>16415</v>
      </c>
      <c r="G2544" s="25">
        <f t="shared" si="481"/>
        <v>1.114468473956747</v>
      </c>
      <c r="H2544" s="25">
        <f t="shared" si="476"/>
        <v>1.0035496571909501</v>
      </c>
      <c r="I2544" s="4">
        <f t="shared" si="482"/>
        <v>18229.292261637547</v>
      </c>
      <c r="J2544" s="25">
        <f t="shared" si="477"/>
        <v>14963.876940059024</v>
      </c>
      <c r="K2544" s="15">
        <f t="shared" si="483"/>
        <v>15016.993573443799</v>
      </c>
      <c r="L2544" s="36">
        <f t="shared" si="484"/>
        <v>3277.0064265562014</v>
      </c>
      <c r="M2544" s="36">
        <f t="shared" si="485"/>
        <v>3277.0064265562014</v>
      </c>
      <c r="N2544" s="36">
        <f t="shared" si="486"/>
        <v>0.17913012061638797</v>
      </c>
      <c r="O2544" s="36">
        <f t="shared" si="487"/>
        <v>10738771.119690645</v>
      </c>
      <c r="P2544" s="35">
        <f t="shared" si="478"/>
        <v>10738771.119690645</v>
      </c>
    </row>
    <row r="2545" spans="1:16" x14ac:dyDescent="0.4">
      <c r="A2545" s="1">
        <v>2544</v>
      </c>
      <c r="B2545" s="21">
        <v>42357</v>
      </c>
      <c r="C2545" s="43">
        <v>4</v>
      </c>
      <c r="D2545" s="23">
        <v>16481</v>
      </c>
      <c r="E2545" s="25">
        <f t="shared" si="479"/>
        <v>16100.5</v>
      </c>
      <c r="F2545" s="25">
        <f t="shared" si="480"/>
        <v>16452.25</v>
      </c>
      <c r="G2545" s="25">
        <f t="shared" si="481"/>
        <v>1.001747481347536</v>
      </c>
      <c r="H2545" s="25">
        <f t="shared" si="476"/>
        <v>1.0020806698719684</v>
      </c>
      <c r="I2545" s="4">
        <f t="shared" si="482"/>
        <v>16446.779681026786</v>
      </c>
      <c r="J2545" s="25">
        <f t="shared" si="477"/>
        <v>14964.046377943085</v>
      </c>
      <c r="K2545" s="15">
        <f t="shared" si="483"/>
        <v>14995.181618404409</v>
      </c>
      <c r="L2545" s="36">
        <f t="shared" si="484"/>
        <v>1485.8183815955908</v>
      </c>
      <c r="M2545" s="36">
        <f t="shared" si="485"/>
        <v>1485.8183815955908</v>
      </c>
      <c r="N2545" s="36">
        <f t="shared" si="486"/>
        <v>9.0153411904349903E-2</v>
      </c>
      <c r="O2545" s="36">
        <f t="shared" si="487"/>
        <v>2207656.2630873406</v>
      </c>
      <c r="P2545" s="35">
        <f t="shared" si="478"/>
        <v>2207656.2630873406</v>
      </c>
    </row>
    <row r="2546" spans="1:16" x14ac:dyDescent="0.4">
      <c r="A2546" s="1">
        <v>2545</v>
      </c>
      <c r="B2546" s="21">
        <v>42358</v>
      </c>
      <c r="C2546" s="43">
        <v>1</v>
      </c>
      <c r="D2546" s="23">
        <v>15046</v>
      </c>
      <c r="E2546" s="25">
        <f t="shared" si="479"/>
        <v>16804</v>
      </c>
      <c r="F2546" s="25">
        <f t="shared" si="480"/>
        <v>16735.75</v>
      </c>
      <c r="G2546" s="25">
        <f t="shared" si="481"/>
        <v>0.89903350611714439</v>
      </c>
      <c r="H2546" s="25">
        <f t="shared" si="476"/>
        <v>0.99569607902686397</v>
      </c>
      <c r="I2546" s="4">
        <f t="shared" si="482"/>
        <v>15111.036707812584</v>
      </c>
      <c r="J2546" s="25">
        <f t="shared" si="477"/>
        <v>14964.215815827145</v>
      </c>
      <c r="K2546" s="15">
        <f t="shared" si="483"/>
        <v>14899.811013530873</v>
      </c>
      <c r="L2546" s="36">
        <f t="shared" si="484"/>
        <v>146.18898646912749</v>
      </c>
      <c r="M2546" s="36">
        <f t="shared" si="485"/>
        <v>146.18898646912749</v>
      </c>
      <c r="N2546" s="36">
        <f t="shared" si="486"/>
        <v>9.7161362800164477E-3</v>
      </c>
      <c r="O2546" s="36">
        <f t="shared" si="487"/>
        <v>21371.219764870741</v>
      </c>
      <c r="P2546" s="35">
        <f t="shared" si="478"/>
        <v>21371.219764870741</v>
      </c>
    </row>
    <row r="2547" spans="1:16" x14ac:dyDescent="0.4">
      <c r="A2547" s="1">
        <v>2546</v>
      </c>
      <c r="B2547" s="21">
        <v>42359</v>
      </c>
      <c r="C2547" s="43">
        <v>2</v>
      </c>
      <c r="D2547" s="23">
        <v>17395</v>
      </c>
      <c r="E2547" s="25">
        <f t="shared" si="479"/>
        <v>16667.5</v>
      </c>
      <c r="F2547" s="25">
        <f t="shared" si="480"/>
        <v>16758.375</v>
      </c>
      <c r="G2547" s="25">
        <f t="shared" si="481"/>
        <v>1.0379884684523411</v>
      </c>
      <c r="H2547" s="25">
        <f t="shared" si="476"/>
        <v>0.99867359391021715</v>
      </c>
      <c r="I2547" s="4">
        <f t="shared" si="482"/>
        <v>17418.103478526384</v>
      </c>
      <c r="J2547" s="25">
        <f t="shared" si="477"/>
        <v>14964.385253711205</v>
      </c>
      <c r="K2547" s="15">
        <f t="shared" si="483"/>
        <v>14944.536401980826</v>
      </c>
      <c r="L2547" s="36">
        <f t="shared" si="484"/>
        <v>2450.4635980191742</v>
      </c>
      <c r="M2547" s="36">
        <f t="shared" si="485"/>
        <v>2450.4635980191742</v>
      </c>
      <c r="N2547" s="36">
        <f t="shared" si="486"/>
        <v>0.14087172164525291</v>
      </c>
      <c r="O2547" s="36">
        <f t="shared" si="487"/>
        <v>6004771.8452170771</v>
      </c>
      <c r="P2547" s="35">
        <f t="shared" si="478"/>
        <v>6004771.8452170771</v>
      </c>
    </row>
    <row r="2548" spans="1:16" x14ac:dyDescent="0.4">
      <c r="A2548" s="1">
        <v>2547</v>
      </c>
      <c r="B2548" s="21">
        <v>42360</v>
      </c>
      <c r="C2548" s="43">
        <v>3</v>
      </c>
      <c r="D2548" s="23">
        <v>17748</v>
      </c>
      <c r="E2548" s="25">
        <f t="shared" si="479"/>
        <v>16849.25</v>
      </c>
      <c r="F2548" s="25">
        <f t="shared" si="480"/>
        <v>16601.75</v>
      </c>
      <c r="G2548" s="25">
        <f t="shared" si="481"/>
        <v>1.0690439260921289</v>
      </c>
      <c r="H2548" s="25">
        <f t="shared" si="476"/>
        <v>1.0035496571909501</v>
      </c>
      <c r="I2548" s="4">
        <f t="shared" si="482"/>
        <v>17685.223519161649</v>
      </c>
      <c r="J2548" s="25">
        <f t="shared" si="477"/>
        <v>14964.554691595265</v>
      </c>
      <c r="K2548" s="15">
        <f t="shared" si="483"/>
        <v>15017.673730765653</v>
      </c>
      <c r="L2548" s="36">
        <f t="shared" si="484"/>
        <v>2730.3262692343469</v>
      </c>
      <c r="M2548" s="36">
        <f t="shared" si="485"/>
        <v>2730.3262692343469</v>
      </c>
      <c r="N2548" s="36">
        <f t="shared" si="486"/>
        <v>0.15383853218584331</v>
      </c>
      <c r="O2548" s="36">
        <f t="shared" si="487"/>
        <v>7454681.5364711471</v>
      </c>
      <c r="P2548" s="35">
        <f t="shared" si="478"/>
        <v>7454681.5364711471</v>
      </c>
    </row>
    <row r="2549" spans="1:16" x14ac:dyDescent="0.4">
      <c r="A2549" s="1">
        <v>2548</v>
      </c>
      <c r="B2549" s="21">
        <v>42361</v>
      </c>
      <c r="C2549" s="43">
        <v>4</v>
      </c>
      <c r="D2549" s="23">
        <v>17208</v>
      </c>
      <c r="E2549" s="25">
        <f t="shared" si="479"/>
        <v>16354.25</v>
      </c>
      <c r="F2549" s="25">
        <f t="shared" si="480"/>
        <v>15983.375</v>
      </c>
      <c r="G2549" s="25">
        <f t="shared" si="481"/>
        <v>1.0766186740910477</v>
      </c>
      <c r="H2549" s="25">
        <f t="shared" si="476"/>
        <v>1.0020806698719684</v>
      </c>
      <c r="I2549" s="4">
        <f t="shared" si="482"/>
        <v>17172.270174813963</v>
      </c>
      <c r="J2549" s="25">
        <f t="shared" si="477"/>
        <v>14964.724129479326</v>
      </c>
      <c r="K2549" s="15">
        <f t="shared" si="483"/>
        <v>14995.860780117851</v>
      </c>
      <c r="L2549" s="36">
        <f t="shared" si="484"/>
        <v>2212.1392198821486</v>
      </c>
      <c r="M2549" s="36">
        <f t="shared" si="485"/>
        <v>2212.1392198821486</v>
      </c>
      <c r="N2549" s="36">
        <f t="shared" si="486"/>
        <v>0.12855295327069668</v>
      </c>
      <c r="O2549" s="36">
        <f t="shared" si="487"/>
        <v>4893559.9281408014</v>
      </c>
      <c r="P2549" s="35">
        <f t="shared" si="478"/>
        <v>4893559.9281408014</v>
      </c>
    </row>
    <row r="2550" spans="1:16" x14ac:dyDescent="0.4">
      <c r="A2550" s="1">
        <v>2549</v>
      </c>
      <c r="B2550" s="21">
        <v>42362</v>
      </c>
      <c r="C2550" s="43">
        <v>1</v>
      </c>
      <c r="D2550" s="23">
        <v>13066</v>
      </c>
      <c r="E2550" s="25">
        <f t="shared" si="479"/>
        <v>15612.5</v>
      </c>
      <c r="F2550" s="25">
        <f t="shared" si="480"/>
        <v>14976.375</v>
      </c>
      <c r="G2550" s="25">
        <f t="shared" si="481"/>
        <v>0.87244076086502909</v>
      </c>
      <c r="H2550" s="25">
        <f t="shared" si="476"/>
        <v>0.99569607902686397</v>
      </c>
      <c r="I2550" s="4">
        <f t="shared" si="482"/>
        <v>13122.478108751775</v>
      </c>
      <c r="J2550" s="25">
        <f t="shared" si="477"/>
        <v>14964.893567363386</v>
      </c>
      <c r="K2550" s="15">
        <f t="shared" si="483"/>
        <v>14900.485848078062</v>
      </c>
      <c r="L2550" s="36">
        <f t="shared" si="484"/>
        <v>-1834.4858480780622</v>
      </c>
      <c r="M2550" s="36">
        <f t="shared" si="485"/>
        <v>1834.4858480780622</v>
      </c>
      <c r="N2550" s="36">
        <f t="shared" si="486"/>
        <v>0.14040148844926237</v>
      </c>
      <c r="O2550" s="36">
        <f t="shared" si="487"/>
        <v>3365338.3267986872</v>
      </c>
      <c r="P2550" s="35">
        <f t="shared" si="478"/>
        <v>3365338.3267986872</v>
      </c>
    </row>
    <row r="2551" spans="1:16" x14ac:dyDescent="0.4">
      <c r="A2551" s="1">
        <v>2550</v>
      </c>
      <c r="B2551" s="21">
        <v>42363</v>
      </c>
      <c r="C2551" s="43">
        <v>2</v>
      </c>
      <c r="D2551" s="23">
        <v>14428</v>
      </c>
      <c r="E2551" s="25">
        <f t="shared" si="479"/>
        <v>14340.25</v>
      </c>
      <c r="F2551" s="25">
        <f t="shared" si="480"/>
        <v>13893.125</v>
      </c>
      <c r="G2551" s="25">
        <f t="shared" si="481"/>
        <v>1.0384992577263934</v>
      </c>
      <c r="H2551" s="25">
        <f t="shared" si="476"/>
        <v>0.99867359391021715</v>
      </c>
      <c r="I2551" s="4">
        <f t="shared" si="482"/>
        <v>14447.16280472427</v>
      </c>
      <c r="J2551" s="25">
        <f t="shared" si="477"/>
        <v>14965.063005247444</v>
      </c>
      <c r="K2551" s="15">
        <f t="shared" si="483"/>
        <v>14945.2132545433</v>
      </c>
      <c r="L2551" s="36">
        <f t="shared" si="484"/>
        <v>-517.21325454329963</v>
      </c>
      <c r="M2551" s="36">
        <f t="shared" si="485"/>
        <v>517.21325454329963</v>
      </c>
      <c r="N2551" s="36">
        <f t="shared" si="486"/>
        <v>3.5847882904304108E-2</v>
      </c>
      <c r="O2551" s="36">
        <f t="shared" si="487"/>
        <v>267509.55067527207</v>
      </c>
      <c r="P2551" s="35">
        <f t="shared" si="478"/>
        <v>267509.55067527207</v>
      </c>
    </row>
    <row r="2552" spans="1:16" x14ac:dyDescent="0.4">
      <c r="A2552" s="1">
        <v>2551</v>
      </c>
      <c r="B2552" s="21">
        <v>42364</v>
      </c>
      <c r="C2552" s="43">
        <v>3</v>
      </c>
      <c r="D2552" s="23">
        <v>12659</v>
      </c>
      <c r="E2552" s="25">
        <f t="shared" si="479"/>
        <v>13446</v>
      </c>
      <c r="F2552" s="25">
        <f t="shared" si="480"/>
        <v>13876.625</v>
      </c>
      <c r="G2552" s="25">
        <f t="shared" si="481"/>
        <v>0.9122535198580346</v>
      </c>
      <c r="H2552" s="25">
        <f t="shared" si="476"/>
        <v>1.0035496571909501</v>
      </c>
      <c r="I2552" s="4">
        <f t="shared" si="482"/>
        <v>12614.22382967474</v>
      </c>
      <c r="J2552" s="25">
        <f t="shared" si="477"/>
        <v>14965.232443131505</v>
      </c>
      <c r="K2552" s="15">
        <f t="shared" si="483"/>
        <v>15018.353888087506</v>
      </c>
      <c r="L2552" s="36">
        <f t="shared" si="484"/>
        <v>-2359.3538880875058</v>
      </c>
      <c r="M2552" s="36">
        <f t="shared" si="485"/>
        <v>2359.3538880875058</v>
      </c>
      <c r="N2552" s="36">
        <f t="shared" si="486"/>
        <v>0.18637758812603727</v>
      </c>
      <c r="O2552" s="36">
        <f t="shared" si="487"/>
        <v>5566550.769233631</v>
      </c>
      <c r="P2552" s="35">
        <f t="shared" si="478"/>
        <v>5566550.769233631</v>
      </c>
    </row>
    <row r="2553" spans="1:16" x14ac:dyDescent="0.4">
      <c r="A2553" s="1">
        <v>2552</v>
      </c>
      <c r="B2553" s="21">
        <v>42365</v>
      </c>
      <c r="C2553" s="43">
        <v>4</v>
      </c>
      <c r="D2553" s="23">
        <v>13631</v>
      </c>
      <c r="E2553" s="25">
        <f t="shared" si="479"/>
        <v>14307.25</v>
      </c>
      <c r="F2553" s="25">
        <f t="shared" si="480"/>
        <v>14557.875</v>
      </c>
      <c r="G2553" s="25">
        <f t="shared" si="481"/>
        <v>0.93633171050033059</v>
      </c>
      <c r="H2553" s="25">
        <f t="shared" si="476"/>
        <v>1.0020806698719684</v>
      </c>
      <c r="I2553" s="4">
        <f t="shared" si="482"/>
        <v>13602.697277596997</v>
      </c>
      <c r="J2553" s="25">
        <f t="shared" si="477"/>
        <v>14965.401881015565</v>
      </c>
      <c r="K2553" s="15">
        <f t="shared" si="483"/>
        <v>14996.539941831294</v>
      </c>
      <c r="L2553" s="36">
        <f t="shared" si="484"/>
        <v>-1365.5399418312936</v>
      </c>
      <c r="M2553" s="36">
        <f t="shared" si="485"/>
        <v>1365.5399418312936</v>
      </c>
      <c r="N2553" s="36">
        <f t="shared" si="486"/>
        <v>0.10017899947408801</v>
      </c>
      <c r="O2553" s="36">
        <f t="shared" si="487"/>
        <v>1864699.3327366128</v>
      </c>
      <c r="P2553" s="35">
        <f t="shared" si="478"/>
        <v>1864699.3327366128</v>
      </c>
    </row>
    <row r="2554" spans="1:16" x14ac:dyDescent="0.4">
      <c r="A2554" s="1">
        <v>2553</v>
      </c>
      <c r="B2554" s="21">
        <v>42366</v>
      </c>
      <c r="C2554" s="43">
        <v>1</v>
      </c>
      <c r="D2554" s="23">
        <v>16511</v>
      </c>
      <c r="E2554" s="25">
        <f t="shared" si="479"/>
        <v>14808.5</v>
      </c>
      <c r="F2554" s="25">
        <f t="shared" si="480"/>
        <v>15222.25</v>
      </c>
      <c r="G2554" s="25">
        <f t="shared" si="481"/>
        <v>1.0846622542659594</v>
      </c>
      <c r="H2554" s="25">
        <f t="shared" si="476"/>
        <v>0.99569607902686397</v>
      </c>
      <c r="I2554" s="4">
        <f t="shared" si="482"/>
        <v>16582.369206612624</v>
      </c>
      <c r="J2554" s="25">
        <f t="shared" si="477"/>
        <v>14965.571318899625</v>
      </c>
      <c r="K2554" s="15">
        <f t="shared" si="483"/>
        <v>14901.16068262525</v>
      </c>
      <c r="L2554" s="36">
        <f t="shared" si="484"/>
        <v>1609.83931737475</v>
      </c>
      <c r="M2554" s="36">
        <f t="shared" si="485"/>
        <v>1609.83931737475</v>
      </c>
      <c r="N2554" s="36">
        <f t="shared" si="486"/>
        <v>9.7501018555796126E-2</v>
      </c>
      <c r="O2554" s="36">
        <f t="shared" si="487"/>
        <v>2591582.627765601</v>
      </c>
      <c r="P2554" s="35">
        <f t="shared" si="478"/>
        <v>2591582.627765601</v>
      </c>
    </row>
    <row r="2555" spans="1:16" x14ac:dyDescent="0.4">
      <c r="A2555" s="1">
        <v>2554</v>
      </c>
      <c r="B2555" s="21">
        <v>42367</v>
      </c>
      <c r="C2555" s="43">
        <v>2</v>
      </c>
      <c r="D2555" s="23">
        <v>16433</v>
      </c>
      <c r="E2555" s="25">
        <f t="shared" si="479"/>
        <v>15636</v>
      </c>
      <c r="F2555" s="25">
        <f t="shared" si="480"/>
        <v>15515.75</v>
      </c>
      <c r="G2555" s="25">
        <f t="shared" si="481"/>
        <v>1.059117348500717</v>
      </c>
      <c r="H2555" s="25">
        <f t="shared" si="476"/>
        <v>0.99867359391021715</v>
      </c>
      <c r="I2555" s="4">
        <f t="shared" si="482"/>
        <v>16454.825781122396</v>
      </c>
      <c r="J2555" s="25">
        <f t="shared" si="477"/>
        <v>14965.740756783685</v>
      </c>
      <c r="K2555" s="15">
        <f t="shared" si="483"/>
        <v>14945.890107105775</v>
      </c>
      <c r="L2555" s="36">
        <f t="shared" si="484"/>
        <v>1487.1098928942247</v>
      </c>
      <c r="M2555" s="36">
        <f t="shared" si="485"/>
        <v>1487.1098928942247</v>
      </c>
      <c r="N2555" s="36">
        <f t="shared" si="486"/>
        <v>9.049533821543386E-2</v>
      </c>
      <c r="O2555" s="36">
        <f t="shared" si="487"/>
        <v>2211495.8335438725</v>
      </c>
      <c r="P2555" s="35">
        <f t="shared" si="478"/>
        <v>2211495.8335438725</v>
      </c>
    </row>
    <row r="2556" spans="1:16" x14ac:dyDescent="0.4">
      <c r="A2556" s="1">
        <v>2555</v>
      </c>
      <c r="B2556" s="21">
        <v>42368</v>
      </c>
      <c r="C2556" s="43">
        <v>3</v>
      </c>
      <c r="D2556" s="23">
        <v>15969</v>
      </c>
      <c r="E2556" s="25">
        <f t="shared" si="479"/>
        <v>15395.5</v>
      </c>
      <c r="F2556" s="25">
        <f t="shared" si="480"/>
        <v>14856.25</v>
      </c>
      <c r="G2556" s="25">
        <f t="shared" si="481"/>
        <v>1.07490113588557</v>
      </c>
      <c r="H2556" s="25">
        <f t="shared" si="476"/>
        <v>1.0035496571909501</v>
      </c>
      <c r="I2556" s="4">
        <f t="shared" si="482"/>
        <v>15912.516023072591</v>
      </c>
      <c r="J2556" s="25">
        <f t="shared" si="477"/>
        <v>14965.910194667746</v>
      </c>
      <c r="K2556" s="15">
        <f t="shared" si="483"/>
        <v>15019.034045409362</v>
      </c>
      <c r="L2556" s="36">
        <f t="shared" si="484"/>
        <v>949.96595459063792</v>
      </c>
      <c r="M2556" s="36">
        <f t="shared" si="485"/>
        <v>949.96595459063792</v>
      </c>
      <c r="N2556" s="36">
        <f t="shared" si="486"/>
        <v>5.9488130414593145E-2</v>
      </c>
      <c r="O2556" s="36">
        <f t="shared" si="487"/>
        <v>902435.31488130195</v>
      </c>
      <c r="P2556" s="35">
        <f t="shared" si="478"/>
        <v>902435.31488130195</v>
      </c>
    </row>
    <row r="2557" spans="1:16" x14ac:dyDescent="0.4">
      <c r="A2557" s="1">
        <v>2556</v>
      </c>
      <c r="B2557" s="21">
        <v>42369</v>
      </c>
      <c r="C2557" s="43">
        <v>4</v>
      </c>
      <c r="D2557" s="23">
        <v>12669</v>
      </c>
      <c r="E2557" s="25">
        <f t="shared" si="479"/>
        <v>14317</v>
      </c>
      <c r="F2557" s="25">
        <f t="shared" si="480"/>
        <v>13559.875</v>
      </c>
      <c r="G2557" s="25">
        <f t="shared" si="481"/>
        <v>0.93430064805169666</v>
      </c>
      <c r="H2557" s="25">
        <f t="shared" si="476"/>
        <v>1.0020806698719684</v>
      </c>
      <c r="I2557" s="4">
        <f t="shared" si="482"/>
        <v>12642.694725983152</v>
      </c>
      <c r="J2557" s="25">
        <f t="shared" si="477"/>
        <v>14966.079632551806</v>
      </c>
      <c r="K2557" s="15">
        <f t="shared" si="483"/>
        <v>14997.219103544736</v>
      </c>
      <c r="L2557" s="36">
        <f t="shared" si="484"/>
        <v>-2328.2191035447358</v>
      </c>
      <c r="M2557" s="36">
        <f t="shared" si="485"/>
        <v>2328.2191035447358</v>
      </c>
      <c r="N2557" s="36">
        <f t="shared" si="486"/>
        <v>0.18377291842645321</v>
      </c>
      <c r="O2557" s="36">
        <f t="shared" si="487"/>
        <v>5420604.1941106534</v>
      </c>
      <c r="P2557" s="35">
        <f t="shared" si="478"/>
        <v>5420604.1941106534</v>
      </c>
    </row>
    <row r="2558" spans="1:16" x14ac:dyDescent="0.4">
      <c r="A2558" s="1">
        <v>2557</v>
      </c>
      <c r="B2558" s="21">
        <v>42370</v>
      </c>
      <c r="C2558" s="43">
        <v>1</v>
      </c>
      <c r="D2558" s="23">
        <v>12197</v>
      </c>
      <c r="E2558" s="25">
        <f t="shared" si="479"/>
        <v>12802.75</v>
      </c>
      <c r="F2558" s="25">
        <f t="shared" si="480"/>
        <v>12179.375</v>
      </c>
      <c r="G2558" s="25">
        <f t="shared" si="481"/>
        <v>1.0014471185918818</v>
      </c>
      <c r="H2558" s="25">
        <f t="shared" si="476"/>
        <v>0.99569607902686397</v>
      </c>
      <c r="I2558" s="4">
        <f t="shared" si="482"/>
        <v>12249.721834719532</v>
      </c>
      <c r="J2558" s="25">
        <f t="shared" si="477"/>
        <v>14966.249070435866</v>
      </c>
      <c r="K2558" s="15">
        <f t="shared" si="483"/>
        <v>14901.83551717244</v>
      </c>
      <c r="L2558" s="36">
        <f t="shared" si="484"/>
        <v>-2704.8355171724397</v>
      </c>
      <c r="M2558" s="36">
        <f t="shared" si="485"/>
        <v>2704.8355171724397</v>
      </c>
      <c r="N2558" s="36">
        <f t="shared" si="486"/>
        <v>0.22176236100454536</v>
      </c>
      <c r="O2558" s="36">
        <f t="shared" si="487"/>
        <v>7316135.1749574998</v>
      </c>
      <c r="P2558" s="35">
        <f t="shared" si="478"/>
        <v>7316135.1749574998</v>
      </c>
    </row>
    <row r="2559" spans="1:16" x14ac:dyDescent="0.4">
      <c r="A2559" s="1">
        <v>2558</v>
      </c>
      <c r="B2559" s="21">
        <v>42371</v>
      </c>
      <c r="C2559" s="43">
        <v>2</v>
      </c>
      <c r="D2559" s="23">
        <v>10376</v>
      </c>
      <c r="E2559" s="25">
        <f t="shared" si="479"/>
        <v>11556</v>
      </c>
      <c r="F2559" s="25">
        <f t="shared" si="480"/>
        <v>11696.875</v>
      </c>
      <c r="G2559" s="25">
        <f t="shared" si="481"/>
        <v>0.88707453913972745</v>
      </c>
      <c r="H2559" s="25">
        <f t="shared" si="476"/>
        <v>0.99867359391021715</v>
      </c>
      <c r="I2559" s="4">
        <f t="shared" si="482"/>
        <v>10389.781068881275</v>
      </c>
      <c r="J2559" s="25">
        <f t="shared" si="477"/>
        <v>14966.418508319926</v>
      </c>
      <c r="K2559" s="15">
        <f t="shared" si="483"/>
        <v>14946.566959668253</v>
      </c>
      <c r="L2559" s="36">
        <f t="shared" si="484"/>
        <v>-4570.5669596682528</v>
      </c>
      <c r="M2559" s="36">
        <f t="shared" si="485"/>
        <v>4570.5669596682528</v>
      </c>
      <c r="N2559" s="36">
        <f t="shared" si="486"/>
        <v>0.44049411716155096</v>
      </c>
      <c r="O2559" s="36">
        <f t="shared" si="487"/>
        <v>20890082.332811095</v>
      </c>
      <c r="P2559" s="35">
        <f t="shared" si="478"/>
        <v>20890082.332811095</v>
      </c>
    </row>
    <row r="2560" spans="1:16" x14ac:dyDescent="0.4">
      <c r="A2560" s="1">
        <v>2559</v>
      </c>
      <c r="B2560" s="21">
        <v>42372</v>
      </c>
      <c r="C2560" s="43">
        <v>3</v>
      </c>
      <c r="D2560" s="23">
        <v>10982</v>
      </c>
      <c r="E2560" s="25">
        <f t="shared" si="479"/>
        <v>11837.75</v>
      </c>
      <c r="F2560" s="25">
        <f t="shared" si="480"/>
        <v>12106.375</v>
      </c>
      <c r="G2560" s="25">
        <f t="shared" si="481"/>
        <v>0.90712537815820182</v>
      </c>
      <c r="H2560" s="25">
        <f t="shared" si="476"/>
        <v>1.0035496571909501</v>
      </c>
      <c r="I2560" s="4">
        <f t="shared" si="482"/>
        <v>10943.15554921305</v>
      </c>
      <c r="J2560" s="25">
        <f t="shared" si="477"/>
        <v>14966.587946203987</v>
      </c>
      <c r="K2560" s="15">
        <f t="shared" si="483"/>
        <v>15019.714202731217</v>
      </c>
      <c r="L2560" s="36">
        <f t="shared" si="484"/>
        <v>-4037.7142027312166</v>
      </c>
      <c r="M2560" s="36">
        <f t="shared" si="485"/>
        <v>4037.7142027312166</v>
      </c>
      <c r="N2560" s="36">
        <f t="shared" si="486"/>
        <v>0.36766656371619166</v>
      </c>
      <c r="O2560" s="36">
        <f t="shared" si="487"/>
        <v>16303135.982937384</v>
      </c>
      <c r="P2560" s="35">
        <f t="shared" si="478"/>
        <v>16303135.982937384</v>
      </c>
    </row>
    <row r="2561" spans="1:16" x14ac:dyDescent="0.4">
      <c r="A2561" s="1">
        <v>2560</v>
      </c>
      <c r="B2561" s="21">
        <v>42373</v>
      </c>
      <c r="C2561" s="43">
        <v>4</v>
      </c>
      <c r="D2561" s="23">
        <v>13796</v>
      </c>
      <c r="E2561" s="25">
        <f t="shared" si="479"/>
        <v>12375</v>
      </c>
      <c r="F2561" s="25">
        <f t="shared" si="480"/>
        <v>12792.625</v>
      </c>
      <c r="G2561" s="25">
        <f t="shared" si="481"/>
        <v>1.0784338632610586</v>
      </c>
      <c r="H2561" s="25">
        <f t="shared" si="476"/>
        <v>1.0020806698719684</v>
      </c>
      <c r="I2561" s="4">
        <f t="shared" si="482"/>
        <v>13767.354679900827</v>
      </c>
      <c r="J2561" s="25">
        <f t="shared" si="477"/>
        <v>14966.757384088045</v>
      </c>
      <c r="K2561" s="15">
        <f t="shared" si="483"/>
        <v>14997.898265258178</v>
      </c>
      <c r="L2561" s="36">
        <f t="shared" si="484"/>
        <v>-1201.8982652581781</v>
      </c>
      <c r="M2561" s="36">
        <f t="shared" si="485"/>
        <v>1201.8982652581781</v>
      </c>
      <c r="N2561" s="36">
        <f t="shared" si="486"/>
        <v>8.7119329172091767E-2</v>
      </c>
      <c r="O2561" s="36">
        <f t="shared" si="487"/>
        <v>1444559.4400306179</v>
      </c>
      <c r="P2561" s="35">
        <f t="shared" si="478"/>
        <v>1444559.4400306179</v>
      </c>
    </row>
    <row r="2562" spans="1:16" x14ac:dyDescent="0.4">
      <c r="A2562" s="1">
        <v>2561</v>
      </c>
      <c r="B2562" s="21">
        <v>42374</v>
      </c>
      <c r="C2562" s="43">
        <v>1</v>
      </c>
      <c r="D2562" s="23">
        <v>14346</v>
      </c>
      <c r="E2562" s="25">
        <f t="shared" si="479"/>
        <v>13210.25</v>
      </c>
      <c r="F2562" s="25">
        <f t="shared" si="480"/>
        <v>12964.375</v>
      </c>
      <c r="G2562" s="25">
        <f t="shared" si="481"/>
        <v>1.1065708913850456</v>
      </c>
      <c r="H2562" s="25">
        <f t="shared" ref="H2562:H2625" si="488">VLOOKUP(C2562,$Q$38:$S$42,3,FALSE)</f>
        <v>0.99569607902686397</v>
      </c>
      <c r="I2562" s="4">
        <f t="shared" si="482"/>
        <v>14408.010940467853</v>
      </c>
      <c r="J2562" s="25">
        <f t="shared" si="477"/>
        <v>14966.926821972105</v>
      </c>
      <c r="K2562" s="15">
        <f t="shared" si="483"/>
        <v>14902.510351719628</v>
      </c>
      <c r="L2562" s="36">
        <f t="shared" si="484"/>
        <v>-556.51035171962758</v>
      </c>
      <c r="M2562" s="36">
        <f t="shared" si="485"/>
        <v>556.51035171962758</v>
      </c>
      <c r="N2562" s="36">
        <f t="shared" si="486"/>
        <v>3.8792022286325639E-2</v>
      </c>
      <c r="O2562" s="36">
        <f t="shared" si="487"/>
        <v>309703.7715711036</v>
      </c>
      <c r="P2562" s="35">
        <f t="shared" si="478"/>
        <v>309703.7715711036</v>
      </c>
    </row>
    <row r="2563" spans="1:16" x14ac:dyDescent="0.4">
      <c r="A2563" s="1">
        <v>2562</v>
      </c>
      <c r="B2563" s="21">
        <v>42375</v>
      </c>
      <c r="C2563" s="43">
        <v>2</v>
      </c>
      <c r="D2563" s="23">
        <v>13717</v>
      </c>
      <c r="E2563" s="25">
        <f t="shared" si="479"/>
        <v>12718.5</v>
      </c>
      <c r="F2563" s="25">
        <f t="shared" si="480"/>
        <v>12587.75</v>
      </c>
      <c r="G2563" s="25">
        <f t="shared" si="481"/>
        <v>1.0897102341562233</v>
      </c>
      <c r="H2563" s="25">
        <f t="shared" si="488"/>
        <v>0.99867359391021715</v>
      </c>
      <c r="I2563" s="4">
        <f t="shared" si="482"/>
        <v>13735.218477432965</v>
      </c>
      <c r="J2563" s="25">
        <f t="shared" ref="J2563:J2626" si="489">INTERCEPT($I$2:$I$3896,$A$2:$A$3896)+SLOPE($I$2:$I$3896,$A$2:$A$3896)*A2563</f>
        <v>14967.096259856165</v>
      </c>
      <c r="K2563" s="15">
        <f t="shared" si="483"/>
        <v>14947.243812230727</v>
      </c>
      <c r="L2563" s="36">
        <f t="shared" si="484"/>
        <v>-1230.2438122307267</v>
      </c>
      <c r="M2563" s="36">
        <f t="shared" si="485"/>
        <v>1230.2438122307267</v>
      </c>
      <c r="N2563" s="36">
        <f t="shared" si="486"/>
        <v>8.968752731870866E-2</v>
      </c>
      <c r="O2563" s="36">
        <f t="shared" si="487"/>
        <v>1513499.8375319915</v>
      </c>
      <c r="P2563" s="35">
        <f t="shared" ref="P2563:P2626" si="490">(D2563-K2563)^2</f>
        <v>1513499.8375319915</v>
      </c>
    </row>
    <row r="2564" spans="1:16" x14ac:dyDescent="0.4">
      <c r="A2564" s="1">
        <v>2563</v>
      </c>
      <c r="B2564" s="21">
        <v>42376</v>
      </c>
      <c r="C2564" s="43">
        <v>3</v>
      </c>
      <c r="D2564" s="23">
        <v>9015</v>
      </c>
      <c r="E2564" s="25">
        <f t="shared" si="479"/>
        <v>12457</v>
      </c>
      <c r="F2564" s="25">
        <f t="shared" si="480"/>
        <v>12185.625</v>
      </c>
      <c r="G2564" s="25">
        <f t="shared" si="481"/>
        <v>0.73980612401907986</v>
      </c>
      <c r="H2564" s="25">
        <f t="shared" si="488"/>
        <v>1.0035496571909501</v>
      </c>
      <c r="I2564" s="4">
        <f t="shared" si="482"/>
        <v>8983.1130282421818</v>
      </c>
      <c r="J2564" s="25">
        <f t="shared" si="489"/>
        <v>14967.265697740226</v>
      </c>
      <c r="K2564" s="15">
        <f t="shared" si="483"/>
        <v>15020.394360053071</v>
      </c>
      <c r="L2564" s="36">
        <f t="shared" si="484"/>
        <v>-6005.3943600530711</v>
      </c>
      <c r="M2564" s="36">
        <f t="shared" si="485"/>
        <v>6005.3943600530711</v>
      </c>
      <c r="N2564" s="36">
        <f t="shared" si="486"/>
        <v>0.66615578037194356</v>
      </c>
      <c r="O2564" s="36">
        <f t="shared" si="487"/>
        <v>36064761.419757232</v>
      </c>
      <c r="P2564" s="35">
        <f t="shared" si="490"/>
        <v>36064761.419757232</v>
      </c>
    </row>
    <row r="2565" spans="1:16" x14ac:dyDescent="0.4">
      <c r="A2565" s="1">
        <v>2564</v>
      </c>
      <c r="B2565" s="21">
        <v>42377</v>
      </c>
      <c r="C2565" s="43">
        <v>4</v>
      </c>
      <c r="D2565" s="23">
        <v>12750</v>
      </c>
      <c r="E2565" s="25">
        <f t="shared" ref="E2565:E2628" si="491">AVERAGE(D2563:D2566)</f>
        <v>11914.25</v>
      </c>
      <c r="F2565" s="25">
        <f t="shared" ref="F2565:F2628" si="492">AVERAGE(E2565:E2566)</f>
        <v>12032</v>
      </c>
      <c r="G2565" s="25">
        <f t="shared" si="481"/>
        <v>1.0596742021276595</v>
      </c>
      <c r="H2565" s="25">
        <f t="shared" si="488"/>
        <v>1.0020806698719684</v>
      </c>
      <c r="I2565" s="4">
        <f t="shared" si="482"/>
        <v>12723.526541659578</v>
      </c>
      <c r="J2565" s="25">
        <f t="shared" si="489"/>
        <v>14967.435135624286</v>
      </c>
      <c r="K2565" s="15">
        <f t="shared" si="483"/>
        <v>14998.57742697162</v>
      </c>
      <c r="L2565" s="36">
        <f t="shared" si="484"/>
        <v>-2248.5774269716203</v>
      </c>
      <c r="M2565" s="36">
        <f t="shared" si="485"/>
        <v>2248.5774269716203</v>
      </c>
      <c r="N2565" s="36">
        <f t="shared" si="486"/>
        <v>0.17635901388012709</v>
      </c>
      <c r="O2565" s="36">
        <f t="shared" si="487"/>
        <v>5056100.4450863125</v>
      </c>
      <c r="P2565" s="35">
        <f t="shared" si="490"/>
        <v>5056100.4450863125</v>
      </c>
    </row>
    <row r="2566" spans="1:16" x14ac:dyDescent="0.4">
      <c r="A2566" s="1">
        <v>2565</v>
      </c>
      <c r="B2566" s="21">
        <v>42378</v>
      </c>
      <c r="C2566" s="43">
        <v>1</v>
      </c>
      <c r="D2566" s="23">
        <v>12175</v>
      </c>
      <c r="E2566" s="25">
        <f t="shared" si="491"/>
        <v>12149.75</v>
      </c>
      <c r="F2566" s="25">
        <f t="shared" si="492"/>
        <v>12801.5</v>
      </c>
      <c r="G2566" s="25">
        <f t="shared" si="481"/>
        <v>0.95106042260672574</v>
      </c>
      <c r="H2566" s="25">
        <f t="shared" si="488"/>
        <v>0.99569607902686397</v>
      </c>
      <c r="I2566" s="4">
        <f t="shared" si="482"/>
        <v>12227.626739174411</v>
      </c>
      <c r="J2566" s="25">
        <f t="shared" si="489"/>
        <v>14967.604573508346</v>
      </c>
      <c r="K2566" s="15">
        <f t="shared" si="483"/>
        <v>14903.185186266817</v>
      </c>
      <c r="L2566" s="36">
        <f t="shared" si="484"/>
        <v>-2728.1851862668173</v>
      </c>
      <c r="M2566" s="36">
        <f t="shared" si="485"/>
        <v>2728.1851862668173</v>
      </c>
      <c r="N2566" s="36">
        <f t="shared" si="486"/>
        <v>0.22408091878988232</v>
      </c>
      <c r="O2566" s="36">
        <f t="shared" si="487"/>
        <v>7442994.4105657088</v>
      </c>
      <c r="P2566" s="35">
        <f t="shared" si="490"/>
        <v>7442994.4105657088</v>
      </c>
    </row>
    <row r="2567" spans="1:16" x14ac:dyDescent="0.4">
      <c r="A2567" s="1">
        <v>2566</v>
      </c>
      <c r="B2567" s="21">
        <v>42379</v>
      </c>
      <c r="C2567" s="43">
        <v>2</v>
      </c>
      <c r="D2567" s="23">
        <v>14659</v>
      </c>
      <c r="E2567" s="25">
        <f t="shared" si="491"/>
        <v>13453.25</v>
      </c>
      <c r="F2567" s="25">
        <f t="shared" si="492"/>
        <v>13658.875</v>
      </c>
      <c r="G2567" s="25">
        <f t="shared" si="481"/>
        <v>1.0732216233035297</v>
      </c>
      <c r="H2567" s="25">
        <f t="shared" si="488"/>
        <v>0.99867359391021715</v>
      </c>
      <c r="I2567" s="4">
        <f t="shared" si="482"/>
        <v>14678.469611481361</v>
      </c>
      <c r="J2567" s="25">
        <f t="shared" si="489"/>
        <v>14967.774011392406</v>
      </c>
      <c r="K2567" s="15">
        <f t="shared" si="483"/>
        <v>14947.920664793202</v>
      </c>
      <c r="L2567" s="36">
        <f t="shared" si="484"/>
        <v>-288.92066479320238</v>
      </c>
      <c r="M2567" s="36">
        <f t="shared" si="485"/>
        <v>288.92066479320238</v>
      </c>
      <c r="N2567" s="36">
        <f t="shared" si="486"/>
        <v>1.970943889714185E-2</v>
      </c>
      <c r="O2567" s="36">
        <f t="shared" si="487"/>
        <v>83475.150544546006</v>
      </c>
      <c r="P2567" s="35">
        <f t="shared" si="490"/>
        <v>83475.150544546006</v>
      </c>
    </row>
    <row r="2568" spans="1:16" x14ac:dyDescent="0.4">
      <c r="A2568" s="1">
        <v>2567</v>
      </c>
      <c r="B2568" s="21">
        <v>42380</v>
      </c>
      <c r="C2568" s="43">
        <v>3</v>
      </c>
      <c r="D2568" s="23">
        <v>14229</v>
      </c>
      <c r="E2568" s="25">
        <f t="shared" si="491"/>
        <v>13864.5</v>
      </c>
      <c r="F2568" s="25">
        <f t="shared" si="492"/>
        <v>14136.5</v>
      </c>
      <c r="G2568" s="25">
        <f t="shared" si="481"/>
        <v>1.0065433452410426</v>
      </c>
      <c r="H2568" s="25">
        <f t="shared" si="488"/>
        <v>1.0035496571909501</v>
      </c>
      <c r="I2568" s="4">
        <f t="shared" si="482"/>
        <v>14178.670580017528</v>
      </c>
      <c r="J2568" s="25">
        <f t="shared" si="489"/>
        <v>14967.943449276467</v>
      </c>
      <c r="K2568" s="15">
        <f t="shared" si="483"/>
        <v>15021.074517374926</v>
      </c>
      <c r="L2568" s="36">
        <f t="shared" si="484"/>
        <v>-792.07451737492556</v>
      </c>
      <c r="M2568" s="36">
        <f t="shared" si="485"/>
        <v>792.07451737492556</v>
      </c>
      <c r="N2568" s="36">
        <f t="shared" si="486"/>
        <v>5.5666211074209403E-2</v>
      </c>
      <c r="O2568" s="36">
        <f t="shared" si="487"/>
        <v>627382.04107472126</v>
      </c>
      <c r="P2568" s="35">
        <f t="shared" si="490"/>
        <v>627382.04107472126</v>
      </c>
    </row>
    <row r="2569" spans="1:16" x14ac:dyDescent="0.4">
      <c r="A2569" s="1">
        <v>2568</v>
      </c>
      <c r="B2569" s="21">
        <v>42381</v>
      </c>
      <c r="C2569" s="43">
        <v>4</v>
      </c>
      <c r="D2569" s="23">
        <v>14395</v>
      </c>
      <c r="E2569" s="25">
        <f t="shared" si="491"/>
        <v>14408.5</v>
      </c>
      <c r="F2569" s="25">
        <f t="shared" si="492"/>
        <v>14009.75</v>
      </c>
      <c r="G2569" s="25">
        <f t="shared" si="481"/>
        <v>1.0274987062581415</v>
      </c>
      <c r="H2569" s="25">
        <f t="shared" si="488"/>
        <v>1.0020806698719684</v>
      </c>
      <c r="I2569" s="4">
        <f t="shared" si="482"/>
        <v>14365.110946446246</v>
      </c>
      <c r="J2569" s="25">
        <f t="shared" si="489"/>
        <v>14968.112887160527</v>
      </c>
      <c r="K2569" s="15">
        <f t="shared" si="483"/>
        <v>14999.256588685064</v>
      </c>
      <c r="L2569" s="36">
        <f t="shared" si="484"/>
        <v>-604.25658868506434</v>
      </c>
      <c r="M2569" s="36">
        <f t="shared" si="485"/>
        <v>604.25658868506434</v>
      </c>
      <c r="N2569" s="36">
        <f t="shared" si="486"/>
        <v>4.1976838394238582E-2</v>
      </c>
      <c r="O2569" s="36">
        <f t="shared" si="487"/>
        <v>365126.02496931102</v>
      </c>
      <c r="P2569" s="35">
        <f t="shared" si="490"/>
        <v>365126.02496931102</v>
      </c>
    </row>
    <row r="2570" spans="1:16" x14ac:dyDescent="0.4">
      <c r="A2570" s="1">
        <v>2569</v>
      </c>
      <c r="B2570" s="21">
        <v>42382</v>
      </c>
      <c r="C2570" s="43">
        <v>1</v>
      </c>
      <c r="D2570" s="23">
        <v>14351</v>
      </c>
      <c r="E2570" s="25">
        <f t="shared" si="491"/>
        <v>13611</v>
      </c>
      <c r="F2570" s="25">
        <f t="shared" si="492"/>
        <v>13620.25</v>
      </c>
      <c r="G2570" s="25">
        <f t="shared" si="481"/>
        <v>1.053651731796406</v>
      </c>
      <c r="H2570" s="25">
        <f t="shared" si="488"/>
        <v>0.99569607902686397</v>
      </c>
      <c r="I2570" s="4">
        <f t="shared" si="482"/>
        <v>14413.032553091743</v>
      </c>
      <c r="J2570" s="25">
        <f t="shared" si="489"/>
        <v>14968.282325044587</v>
      </c>
      <c r="K2570" s="15">
        <f t="shared" si="483"/>
        <v>14903.860020814007</v>
      </c>
      <c r="L2570" s="36">
        <f t="shared" si="484"/>
        <v>-552.86002081400693</v>
      </c>
      <c r="M2570" s="36">
        <f t="shared" si="485"/>
        <v>552.86002081400693</v>
      </c>
      <c r="N2570" s="36">
        <f t="shared" si="486"/>
        <v>3.8524146109261165E-2</v>
      </c>
      <c r="O2570" s="36">
        <f t="shared" si="487"/>
        <v>305654.20261446416</v>
      </c>
      <c r="P2570" s="35">
        <f t="shared" si="490"/>
        <v>305654.20261446416</v>
      </c>
    </row>
    <row r="2571" spans="1:16" x14ac:dyDescent="0.4">
      <c r="A2571" s="1">
        <v>2570</v>
      </c>
      <c r="B2571" s="21">
        <v>42383</v>
      </c>
      <c r="C2571" s="43">
        <v>2</v>
      </c>
      <c r="D2571" s="23">
        <v>11469</v>
      </c>
      <c r="E2571" s="25">
        <f t="shared" si="491"/>
        <v>13629.5</v>
      </c>
      <c r="F2571" s="25">
        <f t="shared" si="492"/>
        <v>13559.75</v>
      </c>
      <c r="G2571" s="25">
        <f t="shared" si="481"/>
        <v>0.84581205405704385</v>
      </c>
      <c r="H2571" s="25">
        <f t="shared" si="488"/>
        <v>0.99867359391021715</v>
      </c>
      <c r="I2571" s="4">
        <f t="shared" si="482"/>
        <v>11484.232756264393</v>
      </c>
      <c r="J2571" s="25">
        <f t="shared" si="489"/>
        <v>14968.451762928646</v>
      </c>
      <c r="K2571" s="15">
        <f t="shared" si="483"/>
        <v>14948.597517355676</v>
      </c>
      <c r="L2571" s="36">
        <f t="shared" si="484"/>
        <v>-3479.5975173556762</v>
      </c>
      <c r="M2571" s="36">
        <f t="shared" si="485"/>
        <v>3479.5975173556762</v>
      </c>
      <c r="N2571" s="36">
        <f t="shared" si="486"/>
        <v>0.30339153521280637</v>
      </c>
      <c r="O2571" s="36">
        <f t="shared" si="487"/>
        <v>12107598.882787786</v>
      </c>
      <c r="P2571" s="35">
        <f t="shared" si="490"/>
        <v>12107598.882787786</v>
      </c>
    </row>
    <row r="2572" spans="1:16" x14ac:dyDescent="0.4">
      <c r="A2572" s="1">
        <v>2571</v>
      </c>
      <c r="B2572" s="21">
        <v>42384</v>
      </c>
      <c r="C2572" s="43">
        <v>3</v>
      </c>
      <c r="D2572" s="23">
        <v>14303</v>
      </c>
      <c r="E2572" s="25">
        <f t="shared" si="491"/>
        <v>13490</v>
      </c>
      <c r="F2572" s="25">
        <f t="shared" si="492"/>
        <v>13089</v>
      </c>
      <c r="G2572" s="25">
        <f t="shared" si="481"/>
        <v>1.0927496370998548</v>
      </c>
      <c r="H2572" s="25">
        <f t="shared" si="488"/>
        <v>1.0035496571909501</v>
      </c>
      <c r="I2572" s="4">
        <f t="shared" si="482"/>
        <v>14252.408834492284</v>
      </c>
      <c r="J2572" s="25">
        <f t="shared" si="489"/>
        <v>14968.621200812706</v>
      </c>
      <c r="K2572" s="15">
        <f t="shared" si="483"/>
        <v>15021.75467469678</v>
      </c>
      <c r="L2572" s="36">
        <f t="shared" si="484"/>
        <v>-718.75467469678006</v>
      </c>
      <c r="M2572" s="36">
        <f t="shared" si="485"/>
        <v>718.75467469678006</v>
      </c>
      <c r="N2572" s="36">
        <f t="shared" si="486"/>
        <v>5.0252022281813608E-2</v>
      </c>
      <c r="O2572" s="36">
        <f t="shared" si="487"/>
        <v>516608.28239847411</v>
      </c>
      <c r="P2572" s="35">
        <f t="shared" si="490"/>
        <v>516608.28239847411</v>
      </c>
    </row>
    <row r="2573" spans="1:16" x14ac:dyDescent="0.4">
      <c r="A2573" s="1">
        <v>2572</v>
      </c>
      <c r="B2573" s="21">
        <v>42385</v>
      </c>
      <c r="C2573" s="43">
        <v>4</v>
      </c>
      <c r="D2573" s="23">
        <v>13837</v>
      </c>
      <c r="E2573" s="25">
        <f t="shared" si="491"/>
        <v>12688</v>
      </c>
      <c r="F2573" s="25">
        <f t="shared" si="492"/>
        <v>13058.125</v>
      </c>
      <c r="G2573" s="25">
        <f t="shared" si="481"/>
        <v>1.0596467716460058</v>
      </c>
      <c r="H2573" s="25">
        <f t="shared" si="488"/>
        <v>1.0020806698719684</v>
      </c>
      <c r="I2573" s="4">
        <f t="shared" si="482"/>
        <v>13808.269549564202</v>
      </c>
      <c r="J2573" s="25">
        <f t="shared" si="489"/>
        <v>14968.790638696766</v>
      </c>
      <c r="K2573" s="15">
        <f t="shared" si="483"/>
        <v>14999.935750398505</v>
      </c>
      <c r="L2573" s="36">
        <f t="shared" si="484"/>
        <v>-1162.9357503985048</v>
      </c>
      <c r="M2573" s="36">
        <f t="shared" si="485"/>
        <v>1162.9357503985048</v>
      </c>
      <c r="N2573" s="36">
        <f t="shared" si="486"/>
        <v>8.4045367521753608E-2</v>
      </c>
      <c r="O2573" s="36">
        <f t="shared" si="487"/>
        <v>1352419.5595549333</v>
      </c>
      <c r="P2573" s="35">
        <f t="shared" si="490"/>
        <v>1352419.5595549333</v>
      </c>
    </row>
    <row r="2574" spans="1:16" x14ac:dyDescent="0.4">
      <c r="A2574" s="1">
        <v>2573</v>
      </c>
      <c r="B2574" s="21">
        <v>42386</v>
      </c>
      <c r="C2574" s="43">
        <v>1</v>
      </c>
      <c r="D2574" s="23">
        <v>11143</v>
      </c>
      <c r="E2574" s="25">
        <f t="shared" si="491"/>
        <v>13428.25</v>
      </c>
      <c r="F2574" s="25">
        <f t="shared" si="492"/>
        <v>13645.5</v>
      </c>
      <c r="G2574" s="25">
        <f t="shared" si="481"/>
        <v>0.81660620717452637</v>
      </c>
      <c r="H2574" s="25">
        <f t="shared" si="488"/>
        <v>0.99569607902686397</v>
      </c>
      <c r="I2574" s="4">
        <f t="shared" si="482"/>
        <v>11191.165893603324</v>
      </c>
      <c r="J2574" s="25">
        <f t="shared" si="489"/>
        <v>14968.960076580826</v>
      </c>
      <c r="K2574" s="15">
        <f t="shared" si="483"/>
        <v>14904.534855361195</v>
      </c>
      <c r="L2574" s="36">
        <f t="shared" si="484"/>
        <v>-3761.5348553611948</v>
      </c>
      <c r="M2574" s="36">
        <f t="shared" si="485"/>
        <v>3761.5348553611948</v>
      </c>
      <c r="N2574" s="36">
        <f t="shared" si="486"/>
        <v>0.33756931305404242</v>
      </c>
      <c r="O2574" s="36">
        <f t="shared" si="487"/>
        <v>14149144.468097165</v>
      </c>
      <c r="P2574" s="35">
        <f t="shared" si="490"/>
        <v>14149144.468097165</v>
      </c>
    </row>
    <row r="2575" spans="1:16" x14ac:dyDescent="0.4">
      <c r="A2575" s="1">
        <v>2574</v>
      </c>
      <c r="B2575" s="21">
        <v>42387</v>
      </c>
      <c r="C2575" s="43">
        <v>2</v>
      </c>
      <c r="D2575" s="23">
        <v>14430</v>
      </c>
      <c r="E2575" s="25">
        <f t="shared" si="491"/>
        <v>13862.75</v>
      </c>
      <c r="F2575" s="25">
        <f t="shared" si="492"/>
        <v>13857.75</v>
      </c>
      <c r="G2575" s="25">
        <f t="shared" si="481"/>
        <v>1.0412945824538615</v>
      </c>
      <c r="H2575" s="25">
        <f t="shared" si="488"/>
        <v>0.99867359391021715</v>
      </c>
      <c r="I2575" s="4">
        <f t="shared" si="482"/>
        <v>14449.165461059829</v>
      </c>
      <c r="J2575" s="25">
        <f t="shared" si="489"/>
        <v>14969.129514464887</v>
      </c>
      <c r="K2575" s="15">
        <f t="shared" si="483"/>
        <v>14949.274369918152</v>
      </c>
      <c r="L2575" s="36">
        <f t="shared" si="484"/>
        <v>-519.27436991815193</v>
      </c>
      <c r="M2575" s="36">
        <f t="shared" si="485"/>
        <v>519.27436991815193</v>
      </c>
      <c r="N2575" s="36">
        <f t="shared" si="486"/>
        <v>3.5985749821077752E-2</v>
      </c>
      <c r="O2575" s="36">
        <f t="shared" si="487"/>
        <v>269645.87125389371</v>
      </c>
      <c r="P2575" s="35">
        <f t="shared" si="490"/>
        <v>269645.87125389371</v>
      </c>
    </row>
    <row r="2576" spans="1:16" x14ac:dyDescent="0.4">
      <c r="A2576" s="1">
        <v>2575</v>
      </c>
      <c r="B2576" s="21">
        <v>42388</v>
      </c>
      <c r="C2576" s="43">
        <v>3</v>
      </c>
      <c r="D2576" s="23">
        <v>16041</v>
      </c>
      <c r="E2576" s="25">
        <f t="shared" si="491"/>
        <v>13852.75</v>
      </c>
      <c r="F2576" s="25">
        <f t="shared" si="492"/>
        <v>13921.5</v>
      </c>
      <c r="G2576" s="25">
        <f t="shared" si="481"/>
        <v>1.1522465251589269</v>
      </c>
      <c r="H2576" s="25">
        <f t="shared" si="488"/>
        <v>1.0035496571909501</v>
      </c>
      <c r="I2576" s="4">
        <f t="shared" si="482"/>
        <v>15984.261351750733</v>
      </c>
      <c r="J2576" s="25">
        <f t="shared" si="489"/>
        <v>14969.298952348947</v>
      </c>
      <c r="K2576" s="15">
        <f t="shared" si="483"/>
        <v>15022.434832018635</v>
      </c>
      <c r="L2576" s="36">
        <f t="shared" si="484"/>
        <v>1018.5651679813654</v>
      </c>
      <c r="M2576" s="36">
        <f t="shared" si="485"/>
        <v>1018.5651679813654</v>
      </c>
      <c r="N2576" s="36">
        <f t="shared" si="486"/>
        <v>6.349761037225643E-2</v>
      </c>
      <c r="O2576" s="36">
        <f t="shared" si="487"/>
        <v>1037475.0014249072</v>
      </c>
      <c r="P2576" s="35">
        <f t="shared" si="490"/>
        <v>1037475.0014249072</v>
      </c>
    </row>
    <row r="2577" spans="1:16" x14ac:dyDescent="0.4">
      <c r="A2577" s="1">
        <v>2576</v>
      </c>
      <c r="B2577" s="21">
        <v>42389</v>
      </c>
      <c r="C2577" s="43">
        <v>4</v>
      </c>
      <c r="D2577" s="23">
        <v>13797</v>
      </c>
      <c r="E2577" s="25">
        <f t="shared" si="491"/>
        <v>13990.25</v>
      </c>
      <c r="F2577" s="25">
        <f t="shared" si="492"/>
        <v>14364.25</v>
      </c>
      <c r="G2577" s="25">
        <f t="shared" si="481"/>
        <v>0.9605095984823433</v>
      </c>
      <c r="H2577" s="25">
        <f t="shared" si="488"/>
        <v>1.0020806698719684</v>
      </c>
      <c r="I2577" s="4">
        <f t="shared" si="482"/>
        <v>13768.352603551153</v>
      </c>
      <c r="J2577" s="25">
        <f t="shared" si="489"/>
        <v>14969.468390233007</v>
      </c>
      <c r="K2577" s="15">
        <f t="shared" si="483"/>
        <v>15000.614912111949</v>
      </c>
      <c r="L2577" s="36">
        <f t="shared" si="484"/>
        <v>-1203.6149121119488</v>
      </c>
      <c r="M2577" s="36">
        <f t="shared" si="485"/>
        <v>1203.6149121119488</v>
      </c>
      <c r="N2577" s="36">
        <f t="shared" si="486"/>
        <v>8.7237436552290271E-2</v>
      </c>
      <c r="O2577" s="36">
        <f t="shared" si="487"/>
        <v>1448688.8566582543</v>
      </c>
      <c r="P2577" s="35">
        <f t="shared" si="490"/>
        <v>1448688.8566582543</v>
      </c>
    </row>
    <row r="2578" spans="1:16" x14ac:dyDescent="0.4">
      <c r="A2578" s="1">
        <v>2577</v>
      </c>
      <c r="B2578" s="21">
        <v>42390</v>
      </c>
      <c r="C2578" s="43">
        <v>1</v>
      </c>
      <c r="D2578" s="23">
        <v>11693</v>
      </c>
      <c r="E2578" s="25">
        <f t="shared" si="491"/>
        <v>14738.25</v>
      </c>
      <c r="F2578" s="25">
        <f t="shared" si="492"/>
        <v>14470.5</v>
      </c>
      <c r="G2578" s="25">
        <f t="shared" si="481"/>
        <v>0.80805777270999624</v>
      </c>
      <c r="H2578" s="25">
        <f t="shared" si="488"/>
        <v>0.99569607902686397</v>
      </c>
      <c r="I2578" s="4">
        <f t="shared" si="482"/>
        <v>11743.543282231327</v>
      </c>
      <c r="J2578" s="25">
        <f t="shared" si="489"/>
        <v>14969.637828117067</v>
      </c>
      <c r="K2578" s="15">
        <f t="shared" si="483"/>
        <v>14905.209689908384</v>
      </c>
      <c r="L2578" s="36">
        <f t="shared" si="484"/>
        <v>-3212.2096899083845</v>
      </c>
      <c r="M2578" s="36">
        <f t="shared" si="485"/>
        <v>3212.2096899083845</v>
      </c>
      <c r="N2578" s="36">
        <f t="shared" si="486"/>
        <v>0.27471219446749207</v>
      </c>
      <c r="O2578" s="36">
        <f t="shared" si="487"/>
        <v>10318291.091941319</v>
      </c>
      <c r="P2578" s="35">
        <f t="shared" si="490"/>
        <v>10318291.091941319</v>
      </c>
    </row>
    <row r="2579" spans="1:16" x14ac:dyDescent="0.4">
      <c r="A2579" s="1">
        <v>2578</v>
      </c>
      <c r="B2579" s="21">
        <v>42391</v>
      </c>
      <c r="C2579" s="43">
        <v>2</v>
      </c>
      <c r="D2579" s="23">
        <v>17422</v>
      </c>
      <c r="E2579" s="25">
        <f t="shared" si="491"/>
        <v>14202.75</v>
      </c>
      <c r="F2579" s="25">
        <f t="shared" si="492"/>
        <v>14123.25</v>
      </c>
      <c r="G2579" s="25">
        <f t="shared" si="481"/>
        <v>1.2335687607314181</v>
      </c>
      <c r="H2579" s="25">
        <f t="shared" si="488"/>
        <v>0.99867359391021715</v>
      </c>
      <c r="I2579" s="4">
        <f t="shared" si="482"/>
        <v>17445.139339056434</v>
      </c>
      <c r="J2579" s="25">
        <f t="shared" si="489"/>
        <v>14969.807266001128</v>
      </c>
      <c r="K2579" s="15">
        <f t="shared" si="483"/>
        <v>14949.951222480628</v>
      </c>
      <c r="L2579" s="36">
        <f t="shared" si="484"/>
        <v>2472.0487775193724</v>
      </c>
      <c r="M2579" s="36">
        <f t="shared" si="485"/>
        <v>2472.0487775193724</v>
      </c>
      <c r="N2579" s="36">
        <f t="shared" si="486"/>
        <v>0.14189236468369718</v>
      </c>
      <c r="O2579" s="36">
        <f t="shared" si="487"/>
        <v>6111025.1584350234</v>
      </c>
      <c r="P2579" s="35">
        <f t="shared" si="490"/>
        <v>6111025.1584350234</v>
      </c>
    </row>
    <row r="2580" spans="1:16" x14ac:dyDescent="0.4">
      <c r="A2580" s="1">
        <v>2579</v>
      </c>
      <c r="B2580" s="21">
        <v>42392</v>
      </c>
      <c r="C2580" s="43">
        <v>3</v>
      </c>
      <c r="D2580" s="23">
        <v>13899</v>
      </c>
      <c r="E2580" s="25">
        <f t="shared" si="491"/>
        <v>14043.75</v>
      </c>
      <c r="F2580" s="25">
        <f t="shared" si="492"/>
        <v>14704.375</v>
      </c>
      <c r="G2580" s="25">
        <f t="shared" si="481"/>
        <v>0.945228885960811</v>
      </c>
      <c r="H2580" s="25">
        <f t="shared" si="488"/>
        <v>1.0035496571909501</v>
      </c>
      <c r="I2580" s="4">
        <f t="shared" si="482"/>
        <v>13849.83782357605</v>
      </c>
      <c r="J2580" s="25">
        <f t="shared" si="489"/>
        <v>14969.976703885188</v>
      </c>
      <c r="K2580" s="15">
        <f t="shared" si="483"/>
        <v>15023.114989340489</v>
      </c>
      <c r="L2580" s="36">
        <f t="shared" si="484"/>
        <v>-1124.114989340489</v>
      </c>
      <c r="M2580" s="36">
        <f t="shared" si="485"/>
        <v>1124.114989340489</v>
      </c>
      <c r="N2580" s="36">
        <f t="shared" si="486"/>
        <v>8.0877400484962156E-2</v>
      </c>
      <c r="O2580" s="36">
        <f t="shared" si="487"/>
        <v>1263634.5092599678</v>
      </c>
      <c r="P2580" s="35">
        <f t="shared" si="490"/>
        <v>1263634.5092599678</v>
      </c>
    </row>
    <row r="2581" spans="1:16" x14ac:dyDescent="0.4">
      <c r="A2581" s="1">
        <v>2580</v>
      </c>
      <c r="B2581" s="21">
        <v>42393</v>
      </c>
      <c r="C2581" s="43">
        <v>4</v>
      </c>
      <c r="D2581" s="23">
        <v>13161</v>
      </c>
      <c r="E2581" s="25">
        <f t="shared" si="491"/>
        <v>15365</v>
      </c>
      <c r="F2581" s="25">
        <f t="shared" si="492"/>
        <v>15060.875</v>
      </c>
      <c r="G2581" s="25">
        <f t="shared" si="481"/>
        <v>0.87385361076298684</v>
      </c>
      <c r="H2581" s="25">
        <f t="shared" si="488"/>
        <v>1.0020806698719684</v>
      </c>
      <c r="I2581" s="4">
        <f t="shared" si="482"/>
        <v>13133.673161943663</v>
      </c>
      <c r="J2581" s="25">
        <f t="shared" si="489"/>
        <v>14970.146141769246</v>
      </c>
      <c r="K2581" s="15">
        <f t="shared" si="483"/>
        <v>15001.294073825389</v>
      </c>
      <c r="L2581" s="36">
        <f t="shared" si="484"/>
        <v>-1840.2940738253892</v>
      </c>
      <c r="M2581" s="36">
        <f t="shared" si="485"/>
        <v>1840.2940738253892</v>
      </c>
      <c r="N2581" s="36">
        <f t="shared" si="486"/>
        <v>0.13982934988415691</v>
      </c>
      <c r="O2581" s="36">
        <f t="shared" si="487"/>
        <v>3386682.2781568472</v>
      </c>
      <c r="P2581" s="35">
        <f t="shared" si="490"/>
        <v>3386682.2781568472</v>
      </c>
    </row>
    <row r="2582" spans="1:16" x14ac:dyDescent="0.4">
      <c r="A2582" s="1">
        <v>2581</v>
      </c>
      <c r="B2582" s="21">
        <v>42394</v>
      </c>
      <c r="C2582" s="43">
        <v>1</v>
      </c>
      <c r="D2582" s="23">
        <v>16978</v>
      </c>
      <c r="E2582" s="25">
        <f t="shared" si="491"/>
        <v>14756.75</v>
      </c>
      <c r="F2582" s="25">
        <f t="shared" si="492"/>
        <v>15187.375</v>
      </c>
      <c r="G2582" s="25">
        <f t="shared" si="481"/>
        <v>1.1179022049564193</v>
      </c>
      <c r="H2582" s="25">
        <f t="shared" si="488"/>
        <v>0.99569607902686397</v>
      </c>
      <c r="I2582" s="4">
        <f t="shared" si="482"/>
        <v>17051.387825684036</v>
      </c>
      <c r="J2582" s="25">
        <f t="shared" si="489"/>
        <v>14970.315579653306</v>
      </c>
      <c r="K2582" s="15">
        <f t="shared" si="483"/>
        <v>14905.884524455572</v>
      </c>
      <c r="L2582" s="36">
        <f t="shared" si="484"/>
        <v>2072.1154755444277</v>
      </c>
      <c r="M2582" s="36">
        <f t="shared" si="485"/>
        <v>2072.1154755444277</v>
      </c>
      <c r="N2582" s="36">
        <f t="shared" si="486"/>
        <v>0.12204708891179336</v>
      </c>
      <c r="O2582" s="36">
        <f t="shared" si="487"/>
        <v>4293662.5439907098</v>
      </c>
      <c r="P2582" s="35">
        <f t="shared" si="490"/>
        <v>4293662.5439907098</v>
      </c>
    </row>
    <row r="2583" spans="1:16" x14ac:dyDescent="0.4">
      <c r="A2583" s="1">
        <v>2582</v>
      </c>
      <c r="B2583" s="21">
        <v>42395</v>
      </c>
      <c r="C2583" s="43">
        <v>2</v>
      </c>
      <c r="D2583" s="23">
        <v>14989</v>
      </c>
      <c r="E2583" s="25">
        <f t="shared" si="491"/>
        <v>15618</v>
      </c>
      <c r="F2583" s="25">
        <f t="shared" si="492"/>
        <v>15444.5</v>
      </c>
      <c r="G2583" s="25">
        <f t="shared" si="481"/>
        <v>0.97050730033345201</v>
      </c>
      <c r="H2583" s="25">
        <f t="shared" si="488"/>
        <v>0.99867359391021715</v>
      </c>
      <c r="I2583" s="4">
        <f t="shared" si="482"/>
        <v>15008.907906848634</v>
      </c>
      <c r="J2583" s="25">
        <f t="shared" si="489"/>
        <v>14970.485017537367</v>
      </c>
      <c r="K2583" s="15">
        <f t="shared" si="483"/>
        <v>14950.628075043101</v>
      </c>
      <c r="L2583" s="36">
        <f t="shared" si="484"/>
        <v>38.371924956898511</v>
      </c>
      <c r="M2583" s="36">
        <f t="shared" si="485"/>
        <v>38.371924956898511</v>
      </c>
      <c r="N2583" s="36">
        <f t="shared" si="486"/>
        <v>2.5600056679497304E-3</v>
      </c>
      <c r="O2583" s="36">
        <f t="shared" si="487"/>
        <v>1472.4046248978507</v>
      </c>
      <c r="P2583" s="35">
        <f t="shared" si="490"/>
        <v>1472.4046248978507</v>
      </c>
    </row>
    <row r="2584" spans="1:16" x14ac:dyDescent="0.4">
      <c r="A2584" s="1">
        <v>2583</v>
      </c>
      <c r="B2584" s="21">
        <v>42396</v>
      </c>
      <c r="C2584" s="43">
        <v>3</v>
      </c>
      <c r="D2584" s="23">
        <v>17344</v>
      </c>
      <c r="E2584" s="25">
        <f t="shared" si="491"/>
        <v>15271</v>
      </c>
      <c r="F2584" s="25">
        <f t="shared" si="492"/>
        <v>15405.625</v>
      </c>
      <c r="G2584" s="25">
        <f t="shared" si="481"/>
        <v>1.1258225485820925</v>
      </c>
      <c r="H2584" s="25">
        <f t="shared" si="488"/>
        <v>1.0035496571909501</v>
      </c>
      <c r="I2584" s="4">
        <f t="shared" si="482"/>
        <v>17282.652508245414</v>
      </c>
      <c r="J2584" s="25">
        <f t="shared" si="489"/>
        <v>14970.654455421427</v>
      </c>
      <c r="K2584" s="15">
        <f t="shared" si="483"/>
        <v>15023.795146662344</v>
      </c>
      <c r="L2584" s="36">
        <f t="shared" si="484"/>
        <v>2320.2048533376565</v>
      </c>
      <c r="M2584" s="36">
        <f t="shared" si="485"/>
        <v>2320.2048533376565</v>
      </c>
      <c r="N2584" s="36">
        <f t="shared" si="486"/>
        <v>0.13377564883173756</v>
      </c>
      <c r="O2584" s="36">
        <f t="shared" si="487"/>
        <v>5383350.5614516158</v>
      </c>
      <c r="P2584" s="35">
        <f t="shared" si="490"/>
        <v>5383350.5614516158</v>
      </c>
    </row>
    <row r="2585" spans="1:16" x14ac:dyDescent="0.4">
      <c r="A2585" s="1">
        <v>2584</v>
      </c>
      <c r="B2585" s="21">
        <v>42397</v>
      </c>
      <c r="C2585" s="43">
        <v>4</v>
      </c>
      <c r="D2585" s="23">
        <v>11773</v>
      </c>
      <c r="E2585" s="25">
        <f t="shared" si="491"/>
        <v>15540.25</v>
      </c>
      <c r="F2585" s="25">
        <f t="shared" si="492"/>
        <v>15652</v>
      </c>
      <c r="G2585" s="25">
        <f t="shared" si="481"/>
        <v>0.75217224635829283</v>
      </c>
      <c r="H2585" s="25">
        <f t="shared" si="488"/>
        <v>1.0020806698719684</v>
      </c>
      <c r="I2585" s="4">
        <f t="shared" si="482"/>
        <v>11748.555135290841</v>
      </c>
      <c r="J2585" s="25">
        <f t="shared" si="489"/>
        <v>14970.823893305487</v>
      </c>
      <c r="K2585" s="15">
        <f t="shared" si="483"/>
        <v>15001.973235538833</v>
      </c>
      <c r="L2585" s="36">
        <f t="shared" si="484"/>
        <v>-3228.9732355388333</v>
      </c>
      <c r="M2585" s="36">
        <f t="shared" si="485"/>
        <v>3228.9732355388333</v>
      </c>
      <c r="N2585" s="36">
        <f t="shared" si="486"/>
        <v>0.27426936511839234</v>
      </c>
      <c r="O2585" s="36">
        <f t="shared" si="487"/>
        <v>10426268.155826122</v>
      </c>
      <c r="P2585" s="35">
        <f t="shared" si="490"/>
        <v>10426268.155826122</v>
      </c>
    </row>
    <row r="2586" spans="1:16" x14ac:dyDescent="0.4">
      <c r="A2586" s="1">
        <v>2585</v>
      </c>
      <c r="B2586" s="21">
        <v>42398</v>
      </c>
      <c r="C2586" s="43">
        <v>1</v>
      </c>
      <c r="D2586" s="23">
        <v>18055</v>
      </c>
      <c r="E2586" s="25">
        <f t="shared" si="491"/>
        <v>15763.75</v>
      </c>
      <c r="F2586" s="25">
        <f t="shared" si="492"/>
        <v>15436.5</v>
      </c>
      <c r="G2586" s="25">
        <f t="shared" si="481"/>
        <v>1.1696304214038156</v>
      </c>
      <c r="H2586" s="25">
        <f t="shared" si="488"/>
        <v>0.99569607902686397</v>
      </c>
      <c r="I2586" s="4">
        <f t="shared" si="482"/>
        <v>18133.043184870145</v>
      </c>
      <c r="J2586" s="25">
        <f t="shared" si="489"/>
        <v>14970.993331189547</v>
      </c>
      <c r="K2586" s="15">
        <f t="shared" si="483"/>
        <v>14906.559359002762</v>
      </c>
      <c r="L2586" s="36">
        <f t="shared" si="484"/>
        <v>3148.440640997238</v>
      </c>
      <c r="M2586" s="36">
        <f t="shared" si="485"/>
        <v>3148.440640997238</v>
      </c>
      <c r="N2586" s="36">
        <f t="shared" si="486"/>
        <v>0.17438053951798604</v>
      </c>
      <c r="O2586" s="36">
        <f t="shared" si="487"/>
        <v>9912678.4698830992</v>
      </c>
      <c r="P2586" s="35">
        <f t="shared" si="490"/>
        <v>9912678.4698830992</v>
      </c>
    </row>
    <row r="2587" spans="1:16" x14ac:dyDescent="0.4">
      <c r="A2587" s="1">
        <v>2586</v>
      </c>
      <c r="B2587" s="21">
        <v>42399</v>
      </c>
      <c r="C2587" s="43">
        <v>2</v>
      </c>
      <c r="D2587" s="23">
        <v>15883</v>
      </c>
      <c r="E2587" s="25">
        <f t="shared" si="491"/>
        <v>15109.25</v>
      </c>
      <c r="F2587" s="25">
        <f t="shared" si="492"/>
        <v>15998.125</v>
      </c>
      <c r="G2587" s="25">
        <f t="shared" si="481"/>
        <v>0.99280384420049228</v>
      </c>
      <c r="H2587" s="25">
        <f t="shared" si="488"/>
        <v>0.99867359391021715</v>
      </c>
      <c r="I2587" s="4">
        <f t="shared" si="482"/>
        <v>15904.09528884361</v>
      </c>
      <c r="J2587" s="25">
        <f t="shared" si="489"/>
        <v>14971.162769073608</v>
      </c>
      <c r="K2587" s="15">
        <f t="shared" si="483"/>
        <v>14951.304927605579</v>
      </c>
      <c r="L2587" s="36">
        <f t="shared" si="484"/>
        <v>931.695072394421</v>
      </c>
      <c r="M2587" s="36">
        <f t="shared" si="485"/>
        <v>931.695072394421</v>
      </c>
      <c r="N2587" s="36">
        <f t="shared" si="486"/>
        <v>5.8659892488473274E-2</v>
      </c>
      <c r="O2587" s="36">
        <f t="shared" si="487"/>
        <v>868055.70792404539</v>
      </c>
      <c r="P2587" s="35">
        <f t="shared" si="490"/>
        <v>868055.70792404539</v>
      </c>
    </row>
    <row r="2588" spans="1:16" x14ac:dyDescent="0.4">
      <c r="A2588" s="1">
        <v>2587</v>
      </c>
      <c r="B2588" s="21">
        <v>42400</v>
      </c>
      <c r="C2588" s="43">
        <v>3</v>
      </c>
      <c r="D2588" s="23">
        <v>14726</v>
      </c>
      <c r="E2588" s="25">
        <f t="shared" si="491"/>
        <v>16887</v>
      </c>
      <c r="F2588" s="25">
        <f t="shared" si="492"/>
        <v>17011.75</v>
      </c>
      <c r="G2588" s="25">
        <f t="shared" si="481"/>
        <v>0.86563698620071416</v>
      </c>
      <c r="H2588" s="25">
        <f t="shared" si="488"/>
        <v>1.0035496571909501</v>
      </c>
      <c r="I2588" s="4">
        <f t="shared" si="482"/>
        <v>14673.912640476359</v>
      </c>
      <c r="J2588" s="25">
        <f t="shared" si="489"/>
        <v>14971.332206957668</v>
      </c>
      <c r="K2588" s="15">
        <f t="shared" si="483"/>
        <v>15024.475303984198</v>
      </c>
      <c r="L2588" s="36">
        <f t="shared" si="484"/>
        <v>-298.47530398419804</v>
      </c>
      <c r="M2588" s="36">
        <f t="shared" si="485"/>
        <v>298.47530398419804</v>
      </c>
      <c r="N2588" s="36">
        <f t="shared" si="486"/>
        <v>2.0268593235379467E-2</v>
      </c>
      <c r="O2588" s="36">
        <f t="shared" si="487"/>
        <v>89087.507088459417</v>
      </c>
      <c r="P2588" s="35">
        <f t="shared" si="490"/>
        <v>89087.507088459417</v>
      </c>
    </row>
    <row r="2589" spans="1:16" x14ac:dyDescent="0.4">
      <c r="A2589" s="1">
        <v>2588</v>
      </c>
      <c r="B2589" s="21">
        <v>42401</v>
      </c>
      <c r="C2589" s="43">
        <v>4</v>
      </c>
      <c r="D2589" s="23">
        <v>18884</v>
      </c>
      <c r="E2589" s="25">
        <f t="shared" si="491"/>
        <v>17136.5</v>
      </c>
      <c r="F2589" s="25">
        <f t="shared" si="492"/>
        <v>17515.75</v>
      </c>
      <c r="G2589" s="25">
        <f t="shared" si="481"/>
        <v>1.0781154104163395</v>
      </c>
      <c r="H2589" s="25">
        <f t="shared" si="488"/>
        <v>1.0020806698719684</v>
      </c>
      <c r="I2589" s="4">
        <f t="shared" si="482"/>
        <v>18844.790212760745</v>
      </c>
      <c r="J2589" s="25">
        <f t="shared" si="489"/>
        <v>14971.501644841728</v>
      </c>
      <c r="K2589" s="15">
        <f t="shared" si="483"/>
        <v>15002.652397252275</v>
      </c>
      <c r="L2589" s="36">
        <f t="shared" si="484"/>
        <v>3881.3476027477245</v>
      </c>
      <c r="M2589" s="36">
        <f t="shared" si="485"/>
        <v>3881.3476027477245</v>
      </c>
      <c r="N2589" s="36">
        <f t="shared" si="486"/>
        <v>0.2055363060129064</v>
      </c>
      <c r="O2589" s="36">
        <f t="shared" si="487"/>
        <v>15064859.213355508</v>
      </c>
      <c r="P2589" s="35">
        <f t="shared" si="490"/>
        <v>15064859.213355508</v>
      </c>
    </row>
    <row r="2590" spans="1:16" x14ac:dyDescent="0.4">
      <c r="A2590" s="1">
        <v>2589</v>
      </c>
      <c r="B2590" s="21">
        <v>42402</v>
      </c>
      <c r="C2590" s="43">
        <v>1</v>
      </c>
      <c r="D2590" s="23">
        <v>19053</v>
      </c>
      <c r="E2590" s="25">
        <f t="shared" si="491"/>
        <v>17895</v>
      </c>
      <c r="F2590" s="25">
        <f t="shared" si="492"/>
        <v>17929.125</v>
      </c>
      <c r="G2590" s="25">
        <f t="shared" si="481"/>
        <v>1.0626843195080631</v>
      </c>
      <c r="H2590" s="25">
        <f t="shared" si="488"/>
        <v>0.99569607902686397</v>
      </c>
      <c r="I2590" s="4">
        <f t="shared" si="482"/>
        <v>19135.357064598775</v>
      </c>
      <c r="J2590" s="25">
        <f t="shared" si="489"/>
        <v>14971.671082725788</v>
      </c>
      <c r="K2590" s="15">
        <f t="shared" si="483"/>
        <v>14907.23419354995</v>
      </c>
      <c r="L2590" s="36">
        <f t="shared" si="484"/>
        <v>4145.7658064500501</v>
      </c>
      <c r="M2590" s="36">
        <f t="shared" si="485"/>
        <v>4145.7658064500501</v>
      </c>
      <c r="N2590" s="36">
        <f t="shared" si="486"/>
        <v>0.21759123531465124</v>
      </c>
      <c r="O2590" s="36">
        <f t="shared" si="487"/>
        <v>17187374.121930435</v>
      </c>
      <c r="P2590" s="35">
        <f t="shared" si="490"/>
        <v>17187374.121930435</v>
      </c>
    </row>
    <row r="2591" spans="1:16" x14ac:dyDescent="0.4">
      <c r="A2591" s="1">
        <v>2590</v>
      </c>
      <c r="B2591" s="21">
        <v>42403</v>
      </c>
      <c r="C2591" s="43">
        <v>2</v>
      </c>
      <c r="D2591" s="23">
        <v>18917</v>
      </c>
      <c r="E2591" s="25">
        <f t="shared" si="491"/>
        <v>17963.25</v>
      </c>
      <c r="F2591" s="25">
        <f t="shared" si="492"/>
        <v>17895</v>
      </c>
      <c r="G2591" s="25">
        <f t="shared" si="481"/>
        <v>1.0571109248393407</v>
      </c>
      <c r="H2591" s="25">
        <f t="shared" si="488"/>
        <v>0.99867359391021715</v>
      </c>
      <c r="I2591" s="4">
        <f t="shared" si="482"/>
        <v>18942.124949886958</v>
      </c>
      <c r="J2591" s="25">
        <f t="shared" si="489"/>
        <v>14971.840520609847</v>
      </c>
      <c r="K2591" s="15">
        <f t="shared" si="483"/>
        <v>14951.981780168053</v>
      </c>
      <c r="L2591" s="36">
        <f t="shared" si="484"/>
        <v>3965.0182198319471</v>
      </c>
      <c r="M2591" s="36">
        <f t="shared" si="485"/>
        <v>3965.0182198319471</v>
      </c>
      <c r="N2591" s="36">
        <f t="shared" si="486"/>
        <v>0.20960079398593578</v>
      </c>
      <c r="O2591" s="36">
        <f t="shared" si="487"/>
        <v>15721369.483599303</v>
      </c>
      <c r="P2591" s="35">
        <f t="shared" si="490"/>
        <v>15721369.483599303</v>
      </c>
    </row>
    <row r="2592" spans="1:16" x14ac:dyDescent="0.4">
      <c r="A2592" s="1">
        <v>2591</v>
      </c>
      <c r="B2592" s="21">
        <v>42404</v>
      </c>
      <c r="C2592" s="43">
        <v>3</v>
      </c>
      <c r="D2592" s="23">
        <v>14999</v>
      </c>
      <c r="E2592" s="25">
        <f t="shared" si="491"/>
        <v>17826.75</v>
      </c>
      <c r="F2592" s="25">
        <f t="shared" si="492"/>
        <v>17469.75</v>
      </c>
      <c r="G2592" s="25">
        <f t="shared" si="481"/>
        <v>0.85856981353482453</v>
      </c>
      <c r="H2592" s="25">
        <f t="shared" si="488"/>
        <v>1.0035496571909501</v>
      </c>
      <c r="I2592" s="4">
        <f t="shared" si="482"/>
        <v>14945.947011714308</v>
      </c>
      <c r="J2592" s="25">
        <f t="shared" si="489"/>
        <v>14972.009958493907</v>
      </c>
      <c r="K2592" s="15">
        <f t="shared" si="483"/>
        <v>15025.155461306053</v>
      </c>
      <c r="L2592" s="36">
        <f t="shared" si="484"/>
        <v>-26.15546130605253</v>
      </c>
      <c r="M2592" s="36">
        <f t="shared" si="485"/>
        <v>26.15546130605253</v>
      </c>
      <c r="N2592" s="36">
        <f t="shared" si="486"/>
        <v>1.7438136746484784E-3</v>
      </c>
      <c r="O2592" s="36">
        <f t="shared" si="487"/>
        <v>684.10815613241107</v>
      </c>
      <c r="P2592" s="35">
        <f t="shared" si="490"/>
        <v>684.10815613241107</v>
      </c>
    </row>
    <row r="2593" spans="1:16" x14ac:dyDescent="0.4">
      <c r="A2593" s="1">
        <v>2592</v>
      </c>
      <c r="B2593" s="21">
        <v>42405</v>
      </c>
      <c r="C2593" s="43">
        <v>4</v>
      </c>
      <c r="D2593" s="23">
        <v>18338</v>
      </c>
      <c r="E2593" s="25">
        <f t="shared" si="491"/>
        <v>17112.75</v>
      </c>
      <c r="F2593" s="25">
        <f t="shared" si="492"/>
        <v>16591.375</v>
      </c>
      <c r="G2593" s="25">
        <f t="shared" si="481"/>
        <v>1.1052730710986882</v>
      </c>
      <c r="H2593" s="25">
        <f t="shared" si="488"/>
        <v>1.0020806698719684</v>
      </c>
      <c r="I2593" s="4">
        <f t="shared" si="482"/>
        <v>18299.923899682617</v>
      </c>
      <c r="J2593" s="25">
        <f t="shared" si="489"/>
        <v>14972.179396377967</v>
      </c>
      <c r="K2593" s="15">
        <f t="shared" si="483"/>
        <v>15003.331558965718</v>
      </c>
      <c r="L2593" s="36">
        <f t="shared" si="484"/>
        <v>3334.6684410342823</v>
      </c>
      <c r="M2593" s="36">
        <f t="shared" si="485"/>
        <v>3334.6684410342823</v>
      </c>
      <c r="N2593" s="36">
        <f t="shared" si="486"/>
        <v>0.18184471812816458</v>
      </c>
      <c r="O2593" s="36">
        <f t="shared" si="487"/>
        <v>11120013.611630011</v>
      </c>
      <c r="P2593" s="35">
        <f t="shared" si="490"/>
        <v>11120013.611630011</v>
      </c>
    </row>
    <row r="2594" spans="1:16" x14ac:dyDescent="0.4">
      <c r="A2594" s="1">
        <v>2593</v>
      </c>
      <c r="B2594" s="21">
        <v>42406</v>
      </c>
      <c r="C2594" s="43">
        <v>1</v>
      </c>
      <c r="D2594" s="23">
        <v>16197</v>
      </c>
      <c r="E2594" s="25">
        <f t="shared" si="491"/>
        <v>16070</v>
      </c>
      <c r="F2594" s="25">
        <f t="shared" si="492"/>
        <v>16404.625</v>
      </c>
      <c r="G2594" s="25">
        <f t="shared" si="481"/>
        <v>0.98734350830939444</v>
      </c>
      <c r="H2594" s="25">
        <f t="shared" si="488"/>
        <v>0.99569607902686397</v>
      </c>
      <c r="I2594" s="4">
        <f t="shared" si="482"/>
        <v>16267.011933832275</v>
      </c>
      <c r="J2594" s="25">
        <f t="shared" si="489"/>
        <v>14972.348834262028</v>
      </c>
      <c r="K2594" s="15">
        <f t="shared" si="483"/>
        <v>14907.909028097138</v>
      </c>
      <c r="L2594" s="36">
        <f t="shared" si="484"/>
        <v>1289.0909719028623</v>
      </c>
      <c r="M2594" s="36">
        <f t="shared" si="485"/>
        <v>1289.0909719028623</v>
      </c>
      <c r="N2594" s="36">
        <f t="shared" si="486"/>
        <v>7.9588255349932843E-2</v>
      </c>
      <c r="O2594" s="36">
        <f t="shared" si="487"/>
        <v>1661755.5338414661</v>
      </c>
      <c r="P2594" s="35">
        <f t="shared" si="490"/>
        <v>1661755.5338414661</v>
      </c>
    </row>
    <row r="2595" spans="1:16" x14ac:dyDescent="0.4">
      <c r="A2595" s="1">
        <v>2594</v>
      </c>
      <c r="B2595" s="21">
        <v>42407</v>
      </c>
      <c r="C2595" s="43">
        <v>2</v>
      </c>
      <c r="D2595" s="23">
        <v>14746</v>
      </c>
      <c r="E2595" s="25">
        <f t="shared" si="491"/>
        <v>16739.25</v>
      </c>
      <c r="F2595" s="25">
        <f t="shared" si="492"/>
        <v>16738.375</v>
      </c>
      <c r="G2595" s="25">
        <f t="shared" si="481"/>
        <v>0.88096962817477797</v>
      </c>
      <c r="H2595" s="25">
        <f t="shared" si="488"/>
        <v>0.99867359391021715</v>
      </c>
      <c r="I2595" s="4">
        <f t="shared" si="482"/>
        <v>14765.585162078189</v>
      </c>
      <c r="J2595" s="25">
        <f t="shared" si="489"/>
        <v>14972.518272146088</v>
      </c>
      <c r="K2595" s="15">
        <f t="shared" si="483"/>
        <v>14952.658632730529</v>
      </c>
      <c r="L2595" s="36">
        <f t="shared" si="484"/>
        <v>-206.65863273052855</v>
      </c>
      <c r="M2595" s="36">
        <f t="shared" si="485"/>
        <v>206.65863273052855</v>
      </c>
      <c r="N2595" s="36">
        <f t="shared" si="486"/>
        <v>1.4014555318766346E-2</v>
      </c>
      <c r="O2595" s="36">
        <f t="shared" si="487"/>
        <v>42707.790482051489</v>
      </c>
      <c r="P2595" s="35">
        <f t="shared" si="490"/>
        <v>42707.790482051489</v>
      </c>
    </row>
    <row r="2596" spans="1:16" x14ac:dyDescent="0.4">
      <c r="A2596" s="1">
        <v>2595</v>
      </c>
      <c r="B2596" s="21">
        <v>42408</v>
      </c>
      <c r="C2596" s="43">
        <v>3</v>
      </c>
      <c r="D2596" s="23">
        <v>17676</v>
      </c>
      <c r="E2596" s="25">
        <f t="shared" si="491"/>
        <v>16737.5</v>
      </c>
      <c r="F2596" s="25">
        <f t="shared" si="492"/>
        <v>16987.375</v>
      </c>
      <c r="G2596" s="25">
        <f t="shared" si="481"/>
        <v>1.0405374579651065</v>
      </c>
      <c r="H2596" s="25">
        <f t="shared" si="488"/>
        <v>1.0035496571909501</v>
      </c>
      <c r="I2596" s="4">
        <f t="shared" si="482"/>
        <v>17613.478190483507</v>
      </c>
      <c r="J2596" s="25">
        <f t="shared" si="489"/>
        <v>14972.687710030148</v>
      </c>
      <c r="K2596" s="15">
        <f t="shared" si="483"/>
        <v>15025.835618627907</v>
      </c>
      <c r="L2596" s="36">
        <f t="shared" si="484"/>
        <v>2650.164381372093</v>
      </c>
      <c r="M2596" s="36">
        <f t="shared" si="485"/>
        <v>2650.164381372093</v>
      </c>
      <c r="N2596" s="36">
        <f t="shared" si="486"/>
        <v>0.14993009625322998</v>
      </c>
      <c r="O2596" s="36">
        <f t="shared" si="487"/>
        <v>7023371.2482933281</v>
      </c>
      <c r="P2596" s="35">
        <f t="shared" si="490"/>
        <v>7023371.2482933281</v>
      </c>
    </row>
    <row r="2597" spans="1:16" x14ac:dyDescent="0.4">
      <c r="A2597" s="1">
        <v>2596</v>
      </c>
      <c r="B2597" s="21">
        <v>42409</v>
      </c>
      <c r="C2597" s="43">
        <v>4</v>
      </c>
      <c r="D2597" s="23">
        <v>18331</v>
      </c>
      <c r="E2597" s="25">
        <f t="shared" si="491"/>
        <v>17237.25</v>
      </c>
      <c r="F2597" s="25">
        <f t="shared" si="492"/>
        <v>17202.625</v>
      </c>
      <c r="G2597" s="25">
        <f t="shared" si="481"/>
        <v>1.0655931870862732</v>
      </c>
      <c r="H2597" s="25">
        <f t="shared" si="488"/>
        <v>1.0020806698719684</v>
      </c>
      <c r="I2597" s="4">
        <f t="shared" si="482"/>
        <v>18292.93843413033</v>
      </c>
      <c r="J2597" s="25">
        <f t="shared" si="489"/>
        <v>14972.857147914208</v>
      </c>
      <c r="K2597" s="15">
        <f t="shared" si="483"/>
        <v>15004.01072067916</v>
      </c>
      <c r="L2597" s="36">
        <f t="shared" si="484"/>
        <v>3326.9892793208401</v>
      </c>
      <c r="M2597" s="36">
        <f t="shared" si="485"/>
        <v>3326.9892793208401</v>
      </c>
      <c r="N2597" s="36">
        <f t="shared" si="486"/>
        <v>0.18149524190283345</v>
      </c>
      <c r="O2597" s="36">
        <f t="shared" si="487"/>
        <v>11068857.664715802</v>
      </c>
      <c r="P2597" s="35">
        <f t="shared" si="490"/>
        <v>11068857.664715802</v>
      </c>
    </row>
    <row r="2598" spans="1:16" x14ac:dyDescent="0.4">
      <c r="A2598" s="1">
        <v>2597</v>
      </c>
      <c r="B2598" s="21">
        <v>42410</v>
      </c>
      <c r="C2598" s="43">
        <v>1</v>
      </c>
      <c r="D2598" s="23">
        <v>18196</v>
      </c>
      <c r="E2598" s="25">
        <f t="shared" si="491"/>
        <v>17168</v>
      </c>
      <c r="F2598" s="25">
        <f t="shared" si="492"/>
        <v>17194.25</v>
      </c>
      <c r="G2598" s="25">
        <f t="shared" si="481"/>
        <v>1.0582607557759134</v>
      </c>
      <c r="H2598" s="25">
        <f t="shared" si="488"/>
        <v>0.99569607902686397</v>
      </c>
      <c r="I2598" s="4">
        <f t="shared" si="482"/>
        <v>18274.652660863867</v>
      </c>
      <c r="J2598" s="25">
        <f t="shared" si="489"/>
        <v>14973.026585798269</v>
      </c>
      <c r="K2598" s="15">
        <f t="shared" si="483"/>
        <v>14908.583862644327</v>
      </c>
      <c r="L2598" s="36">
        <f t="shared" si="484"/>
        <v>3287.4161373556726</v>
      </c>
      <c r="M2598" s="36">
        <f t="shared" si="485"/>
        <v>3287.4161373556726</v>
      </c>
      <c r="N2598" s="36">
        <f t="shared" si="486"/>
        <v>0.18066696732005236</v>
      </c>
      <c r="O2598" s="36">
        <f t="shared" si="487"/>
        <v>10807104.860146491</v>
      </c>
      <c r="P2598" s="35">
        <f t="shared" si="490"/>
        <v>10807104.860146491</v>
      </c>
    </row>
    <row r="2599" spans="1:16" x14ac:dyDescent="0.4">
      <c r="A2599" s="1">
        <v>2598</v>
      </c>
      <c r="B2599" s="21">
        <v>42411</v>
      </c>
      <c r="C2599" s="43">
        <v>2</v>
      </c>
      <c r="D2599" s="23">
        <v>14469</v>
      </c>
      <c r="E2599" s="25">
        <f t="shared" si="491"/>
        <v>17220.5</v>
      </c>
      <c r="F2599" s="25">
        <f t="shared" si="492"/>
        <v>16905.5</v>
      </c>
      <c r="G2599" s="25">
        <f t="shared" si="481"/>
        <v>0.85587530685279933</v>
      </c>
      <c r="H2599" s="25">
        <f t="shared" si="488"/>
        <v>0.99867359391021715</v>
      </c>
      <c r="I2599" s="4">
        <f t="shared" si="482"/>
        <v>14488.217259603234</v>
      </c>
      <c r="J2599" s="25">
        <f t="shared" si="489"/>
        <v>14973.196023682329</v>
      </c>
      <c r="K2599" s="15">
        <f t="shared" si="483"/>
        <v>14953.335485293004</v>
      </c>
      <c r="L2599" s="36">
        <f t="shared" si="484"/>
        <v>-484.33548529300424</v>
      </c>
      <c r="M2599" s="36">
        <f t="shared" si="485"/>
        <v>484.33548529300424</v>
      </c>
      <c r="N2599" s="36">
        <f t="shared" si="486"/>
        <v>3.3474012391527003E-2</v>
      </c>
      <c r="O2599" s="36">
        <f t="shared" si="487"/>
        <v>234580.86231400992</v>
      </c>
      <c r="P2599" s="35">
        <f t="shared" si="490"/>
        <v>234580.86231400992</v>
      </c>
    </row>
    <row r="2600" spans="1:16" x14ac:dyDescent="0.4">
      <c r="A2600" s="1">
        <v>2599</v>
      </c>
      <c r="B2600" s="21">
        <v>42412</v>
      </c>
      <c r="C2600" s="43">
        <v>3</v>
      </c>
      <c r="D2600" s="23">
        <v>17886</v>
      </c>
      <c r="E2600" s="25">
        <f t="shared" si="491"/>
        <v>16590.5</v>
      </c>
      <c r="F2600" s="25">
        <f t="shared" si="492"/>
        <v>16155</v>
      </c>
      <c r="G2600" s="25">
        <f t="shared" si="481"/>
        <v>1.1071494893221914</v>
      </c>
      <c r="H2600" s="25">
        <f t="shared" si="488"/>
        <v>1.0035496571909501</v>
      </c>
      <c r="I2600" s="4">
        <f t="shared" si="482"/>
        <v>17822.735399128083</v>
      </c>
      <c r="J2600" s="25">
        <f t="shared" si="489"/>
        <v>14973.365461566389</v>
      </c>
      <c r="K2600" s="15">
        <f t="shared" si="483"/>
        <v>15026.515775949763</v>
      </c>
      <c r="L2600" s="36">
        <f t="shared" si="484"/>
        <v>2859.4842240502367</v>
      </c>
      <c r="M2600" s="36">
        <f t="shared" si="485"/>
        <v>2859.4842240502367</v>
      </c>
      <c r="N2600" s="36">
        <f t="shared" si="486"/>
        <v>0.1598727621631576</v>
      </c>
      <c r="O2600" s="36">
        <f t="shared" si="487"/>
        <v>8176650.027592184</v>
      </c>
      <c r="P2600" s="35">
        <f t="shared" si="490"/>
        <v>8176650.027592184</v>
      </c>
    </row>
    <row r="2601" spans="1:16" x14ac:dyDescent="0.4">
      <c r="A2601" s="1">
        <v>2600</v>
      </c>
      <c r="B2601" s="21">
        <v>42413</v>
      </c>
      <c r="C2601" s="43">
        <v>4</v>
      </c>
      <c r="D2601" s="23">
        <v>15811</v>
      </c>
      <c r="E2601" s="25">
        <f t="shared" si="491"/>
        <v>15719.5</v>
      </c>
      <c r="F2601" s="25">
        <f t="shared" si="492"/>
        <v>16126.375</v>
      </c>
      <c r="G2601" s="25">
        <f t="shared" si="481"/>
        <v>0.98044352807124979</v>
      </c>
      <c r="H2601" s="25">
        <f t="shared" si="488"/>
        <v>1.0020806698719684</v>
      </c>
      <c r="I2601" s="4">
        <f t="shared" si="482"/>
        <v>15778.170835308203</v>
      </c>
      <c r="J2601" s="25">
        <f t="shared" si="489"/>
        <v>14973.534899450447</v>
      </c>
      <c r="K2601" s="15">
        <f t="shared" si="483"/>
        <v>15004.689882392602</v>
      </c>
      <c r="L2601" s="36">
        <f t="shared" si="484"/>
        <v>806.31011760739784</v>
      </c>
      <c r="M2601" s="36">
        <f t="shared" si="485"/>
        <v>806.31011760739784</v>
      </c>
      <c r="N2601" s="36">
        <f t="shared" si="486"/>
        <v>5.0996781835898924E-2</v>
      </c>
      <c r="O2601" s="36">
        <f t="shared" si="487"/>
        <v>650136.0057560557</v>
      </c>
      <c r="P2601" s="35">
        <f t="shared" si="490"/>
        <v>650136.0057560557</v>
      </c>
    </row>
    <row r="2602" spans="1:16" x14ac:dyDescent="0.4">
      <c r="A2602" s="1">
        <v>2601</v>
      </c>
      <c r="B2602" s="21">
        <v>42414</v>
      </c>
      <c r="C2602" s="43">
        <v>1</v>
      </c>
      <c r="D2602" s="23">
        <v>14712</v>
      </c>
      <c r="E2602" s="25">
        <f t="shared" si="491"/>
        <v>16533.25</v>
      </c>
      <c r="F2602" s="25">
        <f t="shared" si="492"/>
        <v>16614.875</v>
      </c>
      <c r="G2602" s="25">
        <f t="shared" si="481"/>
        <v>0.8854716030063422</v>
      </c>
      <c r="H2602" s="25">
        <f t="shared" si="488"/>
        <v>0.99569607902686397</v>
      </c>
      <c r="I2602" s="4">
        <f t="shared" si="482"/>
        <v>14775.592984536668</v>
      </c>
      <c r="J2602" s="25">
        <f t="shared" si="489"/>
        <v>14973.704337334508</v>
      </c>
      <c r="K2602" s="15">
        <f t="shared" si="483"/>
        <v>14909.258697191515</v>
      </c>
      <c r="L2602" s="36">
        <f t="shared" si="484"/>
        <v>-197.25869719151524</v>
      </c>
      <c r="M2602" s="36">
        <f t="shared" si="485"/>
        <v>197.25869719151524</v>
      </c>
      <c r="N2602" s="36">
        <f t="shared" si="486"/>
        <v>1.3408013675334098E-2</v>
      </c>
      <c r="O2602" s="36">
        <f t="shared" si="487"/>
        <v>38910.993617693901</v>
      </c>
      <c r="P2602" s="35">
        <f t="shared" si="490"/>
        <v>38910.993617693901</v>
      </c>
    </row>
    <row r="2603" spans="1:16" x14ac:dyDescent="0.4">
      <c r="A2603" s="1">
        <v>2602</v>
      </c>
      <c r="B2603" s="21">
        <v>42415</v>
      </c>
      <c r="C2603" s="43">
        <v>2</v>
      </c>
      <c r="D2603" s="23">
        <v>17724</v>
      </c>
      <c r="E2603" s="25">
        <f t="shared" si="491"/>
        <v>16696.5</v>
      </c>
      <c r="F2603" s="25">
        <f t="shared" si="492"/>
        <v>17013</v>
      </c>
      <c r="G2603" s="25">
        <f t="shared" si="481"/>
        <v>1.0417915711514725</v>
      </c>
      <c r="H2603" s="25">
        <f t="shared" si="488"/>
        <v>0.99867359391021715</v>
      </c>
      <c r="I2603" s="4">
        <f t="shared" si="482"/>
        <v>17747.540445725877</v>
      </c>
      <c r="J2603" s="25">
        <f t="shared" si="489"/>
        <v>14973.873775218568</v>
      </c>
      <c r="K2603" s="15">
        <f t="shared" si="483"/>
        <v>14954.012337855478</v>
      </c>
      <c r="L2603" s="36">
        <f t="shared" si="484"/>
        <v>2769.9876621445219</v>
      </c>
      <c r="M2603" s="36">
        <f t="shared" si="485"/>
        <v>2769.9876621445219</v>
      </c>
      <c r="N2603" s="36">
        <f t="shared" si="486"/>
        <v>0.15628456681023031</v>
      </c>
      <c r="O2603" s="36">
        <f t="shared" si="487"/>
        <v>7672831.6484328741</v>
      </c>
      <c r="P2603" s="35">
        <f t="shared" si="490"/>
        <v>7672831.6484328741</v>
      </c>
    </row>
    <row r="2604" spans="1:16" x14ac:dyDescent="0.4">
      <c r="A2604" s="1">
        <v>2603</v>
      </c>
      <c r="B2604" s="21">
        <v>42416</v>
      </c>
      <c r="C2604" s="43">
        <v>3</v>
      </c>
      <c r="D2604" s="23">
        <v>18539</v>
      </c>
      <c r="E2604" s="25">
        <f t="shared" si="491"/>
        <v>17329.5</v>
      </c>
      <c r="F2604" s="25">
        <f t="shared" si="492"/>
        <v>17320.375</v>
      </c>
      <c r="G2604" s="25">
        <f t="shared" si="481"/>
        <v>1.0703578877478115</v>
      </c>
      <c r="H2604" s="25">
        <f t="shared" si="488"/>
        <v>1.0035496571909501</v>
      </c>
      <c r="I2604" s="4">
        <f t="shared" si="482"/>
        <v>18473.425671722885</v>
      </c>
      <c r="J2604" s="25">
        <f t="shared" si="489"/>
        <v>14974.043213102628</v>
      </c>
      <c r="K2604" s="15">
        <f t="shared" si="483"/>
        <v>15027.195933271616</v>
      </c>
      <c r="L2604" s="36">
        <f t="shared" si="484"/>
        <v>3511.804066728384</v>
      </c>
      <c r="M2604" s="36">
        <f t="shared" si="485"/>
        <v>3511.804066728384</v>
      </c>
      <c r="N2604" s="36">
        <f t="shared" si="486"/>
        <v>0.18942791233229322</v>
      </c>
      <c r="O2604" s="36">
        <f t="shared" si="487"/>
        <v>12332767.803090015</v>
      </c>
      <c r="P2604" s="35">
        <f t="shared" si="490"/>
        <v>12332767.803090015</v>
      </c>
    </row>
    <row r="2605" spans="1:16" x14ac:dyDescent="0.4">
      <c r="A2605" s="1">
        <v>2604</v>
      </c>
      <c r="B2605" s="21">
        <v>42417</v>
      </c>
      <c r="C2605" s="43">
        <v>4</v>
      </c>
      <c r="D2605" s="23">
        <v>18343</v>
      </c>
      <c r="E2605" s="25">
        <f t="shared" si="491"/>
        <v>17311.25</v>
      </c>
      <c r="F2605" s="25">
        <f t="shared" si="492"/>
        <v>17327.25</v>
      </c>
      <c r="G2605" s="25">
        <f t="shared" ref="G2605:G2668" si="493">D2605/F2605</f>
        <v>1.0586215354427275</v>
      </c>
      <c r="H2605" s="25">
        <f t="shared" si="488"/>
        <v>1.0020806698719684</v>
      </c>
      <c r="I2605" s="4">
        <f t="shared" ref="I2605:I2668" si="494">D2605/H2605</f>
        <v>18304.913517934248</v>
      </c>
      <c r="J2605" s="25">
        <f t="shared" si="489"/>
        <v>14974.212650986688</v>
      </c>
      <c r="K2605" s="15">
        <f t="shared" ref="K2605:K2668" si="495">H2605*J2605</f>
        <v>15005.369044106044</v>
      </c>
      <c r="L2605" s="36">
        <f t="shared" ref="L2605:L2668" si="496">D2605-K2605</f>
        <v>3337.6309558939556</v>
      </c>
      <c r="M2605" s="36">
        <f t="shared" ref="M2605:M2668" si="497">ABS(L2605)</f>
        <v>3337.6309558939556</v>
      </c>
      <c r="N2605" s="36">
        <f t="shared" ref="N2605:N2668" si="498">M2605/D2605</f>
        <v>0.18195665681153331</v>
      </c>
      <c r="O2605" s="36">
        <f t="shared" ref="O2605:O2668" si="499">L2605^2</f>
        <v>11139780.397741599</v>
      </c>
      <c r="P2605" s="35">
        <f t="shared" si="490"/>
        <v>11139780.397741599</v>
      </c>
    </row>
    <row r="2606" spans="1:16" x14ac:dyDescent="0.4">
      <c r="A2606" s="1">
        <v>2605</v>
      </c>
      <c r="B2606" s="21">
        <v>42418</v>
      </c>
      <c r="C2606" s="43">
        <v>1</v>
      </c>
      <c r="D2606" s="23">
        <v>14639</v>
      </c>
      <c r="E2606" s="25">
        <f t="shared" si="491"/>
        <v>17343.25</v>
      </c>
      <c r="F2606" s="25">
        <f t="shared" si="492"/>
        <v>17017</v>
      </c>
      <c r="G2606" s="25">
        <f t="shared" si="493"/>
        <v>0.86025738966915433</v>
      </c>
      <c r="H2606" s="25">
        <f t="shared" si="488"/>
        <v>0.99569607902686397</v>
      </c>
      <c r="I2606" s="4">
        <f t="shared" si="494"/>
        <v>14702.277440227861</v>
      </c>
      <c r="J2606" s="25">
        <f t="shared" si="489"/>
        <v>14974.382088870749</v>
      </c>
      <c r="K2606" s="15">
        <f t="shared" si="495"/>
        <v>14909.933531738705</v>
      </c>
      <c r="L2606" s="36">
        <f t="shared" si="496"/>
        <v>-270.93353173870491</v>
      </c>
      <c r="M2606" s="36">
        <f t="shared" si="497"/>
        <v>270.93353173870491</v>
      </c>
      <c r="N2606" s="36">
        <f t="shared" si="498"/>
        <v>1.8507652963911804E-2</v>
      </c>
      <c r="O2606" s="36">
        <f t="shared" si="499"/>
        <v>73404.978620407826</v>
      </c>
      <c r="P2606" s="35">
        <f t="shared" si="490"/>
        <v>73404.978620407826</v>
      </c>
    </row>
    <row r="2607" spans="1:16" x14ac:dyDescent="0.4">
      <c r="A2607" s="1">
        <v>2606</v>
      </c>
      <c r="B2607" s="21">
        <v>42419</v>
      </c>
      <c r="C2607" s="43">
        <v>2</v>
      </c>
      <c r="D2607" s="23">
        <v>17852</v>
      </c>
      <c r="E2607" s="25">
        <f t="shared" si="491"/>
        <v>16690.75</v>
      </c>
      <c r="F2607" s="25">
        <f t="shared" si="492"/>
        <v>16180.625</v>
      </c>
      <c r="G2607" s="25">
        <f t="shared" si="493"/>
        <v>1.1032948356444823</v>
      </c>
      <c r="H2607" s="25">
        <f t="shared" si="488"/>
        <v>0.99867359391021715</v>
      </c>
      <c r="I2607" s="4">
        <f t="shared" si="494"/>
        <v>17875.71045120167</v>
      </c>
      <c r="J2607" s="25">
        <f t="shared" si="489"/>
        <v>14974.551526754809</v>
      </c>
      <c r="K2607" s="15">
        <f t="shared" si="495"/>
        <v>14954.689190417954</v>
      </c>
      <c r="L2607" s="36">
        <f t="shared" si="496"/>
        <v>2897.3108095820462</v>
      </c>
      <c r="M2607" s="36">
        <f t="shared" si="497"/>
        <v>2897.3108095820462</v>
      </c>
      <c r="N2607" s="36">
        <f t="shared" si="498"/>
        <v>0.16229614662682312</v>
      </c>
      <c r="O2607" s="36">
        <f t="shared" si="499"/>
        <v>8394409.9273209721</v>
      </c>
      <c r="P2607" s="35">
        <f t="shared" si="490"/>
        <v>8394409.9273209721</v>
      </c>
    </row>
    <row r="2608" spans="1:16" x14ac:dyDescent="0.4">
      <c r="A2608" s="1">
        <v>2607</v>
      </c>
      <c r="B2608" s="21">
        <v>42420</v>
      </c>
      <c r="C2608" s="43">
        <v>3</v>
      </c>
      <c r="D2608" s="23">
        <v>15929</v>
      </c>
      <c r="E2608" s="25">
        <f t="shared" si="491"/>
        <v>15670.5</v>
      </c>
      <c r="F2608" s="25">
        <f t="shared" si="492"/>
        <v>15972.125</v>
      </c>
      <c r="G2608" s="25">
        <f t="shared" si="493"/>
        <v>0.9972999835651174</v>
      </c>
      <c r="H2608" s="25">
        <f t="shared" si="488"/>
        <v>1.0035496571909501</v>
      </c>
      <c r="I2608" s="4">
        <f t="shared" si="494"/>
        <v>15872.657507140291</v>
      </c>
      <c r="J2608" s="25">
        <f t="shared" si="489"/>
        <v>14974.720964638869</v>
      </c>
      <c r="K2608" s="15">
        <f t="shared" si="495"/>
        <v>15027.876090593471</v>
      </c>
      <c r="L2608" s="36">
        <f t="shared" si="496"/>
        <v>901.12390940652949</v>
      </c>
      <c r="M2608" s="36">
        <f t="shared" si="497"/>
        <v>901.12390940652949</v>
      </c>
      <c r="N2608" s="36">
        <f t="shared" si="498"/>
        <v>5.6571279390202116E-2</v>
      </c>
      <c r="O2608" s="36">
        <f t="shared" si="499"/>
        <v>812024.30010410713</v>
      </c>
      <c r="P2608" s="35">
        <f t="shared" si="490"/>
        <v>812024.30010410713</v>
      </c>
    </row>
    <row r="2609" spans="1:16" x14ac:dyDescent="0.4">
      <c r="A2609" s="1">
        <v>2608</v>
      </c>
      <c r="B2609" s="21">
        <v>42421</v>
      </c>
      <c r="C2609" s="43">
        <v>4</v>
      </c>
      <c r="D2609" s="23">
        <v>14262</v>
      </c>
      <c r="E2609" s="25">
        <f t="shared" si="491"/>
        <v>16273.75</v>
      </c>
      <c r="F2609" s="25">
        <f t="shared" si="492"/>
        <v>15880.375</v>
      </c>
      <c r="G2609" s="25">
        <f t="shared" si="493"/>
        <v>0.89808962319844465</v>
      </c>
      <c r="H2609" s="25">
        <f t="shared" si="488"/>
        <v>1.0020806698719684</v>
      </c>
      <c r="I2609" s="4">
        <f t="shared" si="494"/>
        <v>14232.387100952856</v>
      </c>
      <c r="J2609" s="25">
        <f t="shared" si="489"/>
        <v>14974.890402522929</v>
      </c>
      <c r="K2609" s="15">
        <f t="shared" si="495"/>
        <v>15006.048205819488</v>
      </c>
      <c r="L2609" s="36">
        <f t="shared" si="496"/>
        <v>-744.04820581948843</v>
      </c>
      <c r="M2609" s="36">
        <f t="shared" si="497"/>
        <v>744.04820581948843</v>
      </c>
      <c r="N2609" s="36">
        <f t="shared" si="498"/>
        <v>5.2169976568467849E-2</v>
      </c>
      <c r="O2609" s="36">
        <f t="shared" si="499"/>
        <v>553607.73258319986</v>
      </c>
      <c r="P2609" s="35">
        <f t="shared" si="490"/>
        <v>553607.73258319986</v>
      </c>
    </row>
    <row r="2610" spans="1:16" x14ac:dyDescent="0.4">
      <c r="A2610" s="1">
        <v>2609</v>
      </c>
      <c r="B2610" s="21">
        <v>42422</v>
      </c>
      <c r="C2610" s="43">
        <v>1</v>
      </c>
      <c r="D2610" s="23">
        <v>17052</v>
      </c>
      <c r="E2610" s="25">
        <f t="shared" si="491"/>
        <v>15487</v>
      </c>
      <c r="F2610" s="25">
        <f t="shared" si="492"/>
        <v>15592</v>
      </c>
      <c r="G2610" s="25">
        <f t="shared" si="493"/>
        <v>1.0936377629553617</v>
      </c>
      <c r="H2610" s="25">
        <f t="shared" si="488"/>
        <v>0.99569607902686397</v>
      </c>
      <c r="I2610" s="4">
        <f t="shared" si="494"/>
        <v>17125.707692517622</v>
      </c>
      <c r="J2610" s="25">
        <f t="shared" si="489"/>
        <v>14975.05984040699</v>
      </c>
      <c r="K2610" s="15">
        <f t="shared" si="495"/>
        <v>14910.608366285895</v>
      </c>
      <c r="L2610" s="36">
        <f t="shared" si="496"/>
        <v>2141.3916337141054</v>
      </c>
      <c r="M2610" s="36">
        <f t="shared" si="497"/>
        <v>2141.3916337141054</v>
      </c>
      <c r="N2610" s="36">
        <f t="shared" si="498"/>
        <v>0.12558008642470711</v>
      </c>
      <c r="O2610" s="36">
        <f t="shared" si="499"/>
        <v>4585558.1289407657</v>
      </c>
      <c r="P2610" s="35">
        <f t="shared" si="490"/>
        <v>4585558.1289407657</v>
      </c>
    </row>
    <row r="2611" spans="1:16" x14ac:dyDescent="0.4">
      <c r="A2611" s="1">
        <v>2610</v>
      </c>
      <c r="B2611" s="21">
        <v>42423</v>
      </c>
      <c r="C2611" s="43">
        <v>2</v>
      </c>
      <c r="D2611" s="23">
        <v>14705</v>
      </c>
      <c r="E2611" s="25">
        <f t="shared" si="491"/>
        <v>15697</v>
      </c>
      <c r="F2611" s="25">
        <f t="shared" si="492"/>
        <v>15331</v>
      </c>
      <c r="G2611" s="25">
        <f t="shared" si="493"/>
        <v>0.95916769943252234</v>
      </c>
      <c r="H2611" s="25">
        <f t="shared" si="488"/>
        <v>0.99867359391021715</v>
      </c>
      <c r="I2611" s="4">
        <f t="shared" si="494"/>
        <v>14724.530707199223</v>
      </c>
      <c r="J2611" s="25">
        <f t="shared" si="489"/>
        <v>14975.229278291048</v>
      </c>
      <c r="K2611" s="15">
        <f t="shared" si="495"/>
        <v>14955.366042980428</v>
      </c>
      <c r="L2611" s="36">
        <f t="shared" si="496"/>
        <v>-250.36604298042766</v>
      </c>
      <c r="M2611" s="36">
        <f t="shared" si="497"/>
        <v>250.36604298042766</v>
      </c>
      <c r="N2611" s="36">
        <f t="shared" si="498"/>
        <v>1.7025912477417728E-2</v>
      </c>
      <c r="O2611" s="36">
        <f t="shared" si="499"/>
        <v>62683.155477677356</v>
      </c>
      <c r="P2611" s="35">
        <f t="shared" si="490"/>
        <v>62683.155477677356</v>
      </c>
    </row>
    <row r="2612" spans="1:16" x14ac:dyDescent="0.4">
      <c r="A2612" s="1">
        <v>2611</v>
      </c>
      <c r="B2612" s="21">
        <v>42424</v>
      </c>
      <c r="C2612" s="43">
        <v>3</v>
      </c>
      <c r="D2612" s="23">
        <v>16769</v>
      </c>
      <c r="E2612" s="25">
        <f t="shared" si="491"/>
        <v>14965</v>
      </c>
      <c r="F2612" s="25">
        <f t="shared" si="492"/>
        <v>14588.375</v>
      </c>
      <c r="G2612" s="25">
        <f t="shared" si="493"/>
        <v>1.1494768951305405</v>
      </c>
      <c r="H2612" s="25">
        <f t="shared" si="488"/>
        <v>1.0035496571909501</v>
      </c>
      <c r="I2612" s="4">
        <f t="shared" si="494"/>
        <v>16709.686341718596</v>
      </c>
      <c r="J2612" s="25">
        <f t="shared" si="489"/>
        <v>14975.398716175108</v>
      </c>
      <c r="K2612" s="15">
        <f t="shared" si="495"/>
        <v>15028.556247915325</v>
      </c>
      <c r="L2612" s="36">
        <f t="shared" si="496"/>
        <v>1740.443752084675</v>
      </c>
      <c r="M2612" s="36">
        <f t="shared" si="497"/>
        <v>1740.443752084675</v>
      </c>
      <c r="N2612" s="36">
        <f t="shared" si="498"/>
        <v>0.10378935846411086</v>
      </c>
      <c r="O2612" s="36">
        <f t="shared" si="499"/>
        <v>3029144.4541705814</v>
      </c>
      <c r="P2612" s="35">
        <f t="shared" si="490"/>
        <v>3029144.4541705814</v>
      </c>
    </row>
    <row r="2613" spans="1:16" x14ac:dyDescent="0.4">
      <c r="A2613" s="1">
        <v>2612</v>
      </c>
      <c r="B2613" s="21">
        <v>42425</v>
      </c>
      <c r="C2613" s="43">
        <v>4</v>
      </c>
      <c r="D2613" s="23">
        <v>11334</v>
      </c>
      <c r="E2613" s="25">
        <f t="shared" si="491"/>
        <v>14211.75</v>
      </c>
      <c r="F2613" s="25">
        <f t="shared" si="492"/>
        <v>14073</v>
      </c>
      <c r="G2613" s="25">
        <f t="shared" si="493"/>
        <v>0.80537198891494355</v>
      </c>
      <c r="H2613" s="25">
        <f t="shared" si="488"/>
        <v>1.0020806698719684</v>
      </c>
      <c r="I2613" s="4">
        <f t="shared" si="494"/>
        <v>11310.466652797621</v>
      </c>
      <c r="J2613" s="25">
        <f t="shared" si="489"/>
        <v>14975.568154059169</v>
      </c>
      <c r="K2613" s="15">
        <f t="shared" si="495"/>
        <v>15006.727367532929</v>
      </c>
      <c r="L2613" s="36">
        <f t="shared" si="496"/>
        <v>-3672.7273675329288</v>
      </c>
      <c r="M2613" s="36">
        <f t="shared" si="497"/>
        <v>3672.7273675329288</v>
      </c>
      <c r="N2613" s="36">
        <f t="shared" si="498"/>
        <v>0.32404511801066954</v>
      </c>
      <c r="O2613" s="36">
        <f t="shared" si="499"/>
        <v>13488926.316225357</v>
      </c>
      <c r="P2613" s="35">
        <f t="shared" si="490"/>
        <v>13488926.316225357</v>
      </c>
    </row>
    <row r="2614" spans="1:16" x14ac:dyDescent="0.4">
      <c r="A2614" s="1">
        <v>2613</v>
      </c>
      <c r="B2614" s="21">
        <v>42426</v>
      </c>
      <c r="C2614" s="43">
        <v>1</v>
      </c>
      <c r="D2614" s="23">
        <v>14039</v>
      </c>
      <c r="E2614" s="25">
        <f t="shared" si="491"/>
        <v>13934.25</v>
      </c>
      <c r="F2614" s="25">
        <f t="shared" si="492"/>
        <v>13169.375</v>
      </c>
      <c r="G2614" s="25">
        <f t="shared" si="493"/>
        <v>1.066033885434958</v>
      </c>
      <c r="H2614" s="25">
        <f t="shared" si="488"/>
        <v>0.99569607902686397</v>
      </c>
      <c r="I2614" s="4">
        <f t="shared" si="494"/>
        <v>14099.683925360951</v>
      </c>
      <c r="J2614" s="25">
        <f t="shared" si="489"/>
        <v>14975.737591943229</v>
      </c>
      <c r="K2614" s="15">
        <f t="shared" si="495"/>
        <v>14911.283200833082</v>
      </c>
      <c r="L2614" s="36">
        <f t="shared" si="496"/>
        <v>-872.28320083308245</v>
      </c>
      <c r="M2614" s="36">
        <f t="shared" si="497"/>
        <v>872.28320083308245</v>
      </c>
      <c r="N2614" s="36">
        <f t="shared" si="498"/>
        <v>6.2132858525043272E-2</v>
      </c>
      <c r="O2614" s="36">
        <f t="shared" si="499"/>
        <v>760877.98245560762</v>
      </c>
      <c r="P2614" s="35">
        <f t="shared" si="490"/>
        <v>760877.98245560762</v>
      </c>
    </row>
    <row r="2615" spans="1:16" x14ac:dyDescent="0.4">
      <c r="A2615" s="1">
        <v>2614</v>
      </c>
      <c r="B2615" s="21">
        <v>42427</v>
      </c>
      <c r="C2615" s="43">
        <v>2</v>
      </c>
      <c r="D2615" s="23">
        <v>13595</v>
      </c>
      <c r="E2615" s="25">
        <f t="shared" si="491"/>
        <v>12404.5</v>
      </c>
      <c r="F2615" s="25">
        <f t="shared" si="492"/>
        <v>12891.125</v>
      </c>
      <c r="G2615" s="25">
        <f t="shared" si="493"/>
        <v>1.0546015184865556</v>
      </c>
      <c r="H2615" s="25">
        <f t="shared" si="488"/>
        <v>0.99867359391021715</v>
      </c>
      <c r="I2615" s="4">
        <f t="shared" si="494"/>
        <v>13613.056440963852</v>
      </c>
      <c r="J2615" s="25">
        <f t="shared" si="489"/>
        <v>14975.907029827289</v>
      </c>
      <c r="K2615" s="15">
        <f t="shared" si="495"/>
        <v>14956.042895542905</v>
      </c>
      <c r="L2615" s="36">
        <f t="shared" si="496"/>
        <v>-1361.0428955429052</v>
      </c>
      <c r="M2615" s="36">
        <f t="shared" si="497"/>
        <v>1361.0428955429052</v>
      </c>
      <c r="N2615" s="36">
        <f t="shared" si="498"/>
        <v>0.10011348992592167</v>
      </c>
      <c r="O2615" s="36">
        <f t="shared" si="499"/>
        <v>1852437.7635078155</v>
      </c>
      <c r="P2615" s="35">
        <f t="shared" si="490"/>
        <v>1852437.7635078155</v>
      </c>
    </row>
    <row r="2616" spans="1:16" x14ac:dyDescent="0.4">
      <c r="A2616" s="1">
        <v>2615</v>
      </c>
      <c r="B2616" s="21">
        <v>42428</v>
      </c>
      <c r="C2616" s="43">
        <v>3</v>
      </c>
      <c r="D2616" s="23">
        <v>10650</v>
      </c>
      <c r="E2616" s="25">
        <f t="shared" si="491"/>
        <v>13377.75</v>
      </c>
      <c r="F2616" s="25">
        <f t="shared" si="492"/>
        <v>13838.25</v>
      </c>
      <c r="G2616" s="25">
        <f t="shared" si="493"/>
        <v>0.76960598341553299</v>
      </c>
      <c r="H2616" s="25">
        <f t="shared" si="488"/>
        <v>1.0035496571909501</v>
      </c>
      <c r="I2616" s="4">
        <f t="shared" si="494"/>
        <v>10612.329866974958</v>
      </c>
      <c r="J2616" s="25">
        <f t="shared" si="489"/>
        <v>14976.076467711349</v>
      </c>
      <c r="K2616" s="15">
        <f t="shared" si="495"/>
        <v>15029.236405237179</v>
      </c>
      <c r="L2616" s="36">
        <f t="shared" si="496"/>
        <v>-4379.2364052371795</v>
      </c>
      <c r="M2616" s="36">
        <f t="shared" si="497"/>
        <v>4379.2364052371795</v>
      </c>
      <c r="N2616" s="36">
        <f t="shared" si="498"/>
        <v>0.41119590659504035</v>
      </c>
      <c r="O2616" s="36">
        <f t="shared" si="499"/>
        <v>19177711.492954653</v>
      </c>
      <c r="P2616" s="35">
        <f t="shared" si="490"/>
        <v>19177711.492954653</v>
      </c>
    </row>
    <row r="2617" spans="1:16" x14ac:dyDescent="0.4">
      <c r="A2617" s="1">
        <v>2616</v>
      </c>
      <c r="B2617" s="21">
        <v>42429</v>
      </c>
      <c r="C2617" s="43">
        <v>4</v>
      </c>
      <c r="D2617" s="23">
        <v>15227</v>
      </c>
      <c r="E2617" s="25">
        <f t="shared" si="491"/>
        <v>14298.75</v>
      </c>
      <c r="F2617" s="25">
        <f t="shared" si="492"/>
        <v>14873.375</v>
      </c>
      <c r="G2617" s="25">
        <f t="shared" si="493"/>
        <v>1.0237757065897954</v>
      </c>
      <c r="H2617" s="25">
        <f t="shared" si="488"/>
        <v>1.0020806698719684</v>
      </c>
      <c r="I2617" s="4">
        <f t="shared" si="494"/>
        <v>15195.383423517678</v>
      </c>
      <c r="J2617" s="25">
        <f t="shared" si="489"/>
        <v>14976.24590559541</v>
      </c>
      <c r="K2617" s="15">
        <f t="shared" si="495"/>
        <v>15007.406529246373</v>
      </c>
      <c r="L2617" s="36">
        <f t="shared" si="496"/>
        <v>219.59347075362712</v>
      </c>
      <c r="M2617" s="36">
        <f t="shared" si="497"/>
        <v>219.59347075362712</v>
      </c>
      <c r="N2617" s="36">
        <f t="shared" si="498"/>
        <v>1.4421322043319572E-2</v>
      </c>
      <c r="O2617" s="36">
        <f t="shared" si="499"/>
        <v>48221.292397624085</v>
      </c>
      <c r="P2617" s="35">
        <f t="shared" si="490"/>
        <v>48221.292397624085</v>
      </c>
    </row>
    <row r="2618" spans="1:16" x14ac:dyDescent="0.4">
      <c r="A2618" s="1">
        <v>2617</v>
      </c>
      <c r="B2618" s="21">
        <v>42430</v>
      </c>
      <c r="C2618" s="43">
        <v>1</v>
      </c>
      <c r="D2618" s="23">
        <v>17723</v>
      </c>
      <c r="E2618" s="25">
        <f t="shared" si="491"/>
        <v>15448</v>
      </c>
      <c r="F2618" s="25">
        <f t="shared" si="492"/>
        <v>15975.75</v>
      </c>
      <c r="G2618" s="25">
        <f t="shared" si="493"/>
        <v>1.1093688872196923</v>
      </c>
      <c r="H2618" s="25">
        <f t="shared" si="488"/>
        <v>0.99569607902686397</v>
      </c>
      <c r="I2618" s="4">
        <f t="shared" si="494"/>
        <v>17799.608106643787</v>
      </c>
      <c r="J2618" s="25">
        <f t="shared" si="489"/>
        <v>14976.41534347947</v>
      </c>
      <c r="K2618" s="15">
        <f t="shared" si="495"/>
        <v>14911.958035380272</v>
      </c>
      <c r="L2618" s="36">
        <f t="shared" si="496"/>
        <v>2811.0419646197279</v>
      </c>
      <c r="M2618" s="36">
        <f t="shared" si="497"/>
        <v>2811.0419646197279</v>
      </c>
      <c r="N2618" s="36">
        <f t="shared" si="498"/>
        <v>0.15860982703942492</v>
      </c>
      <c r="O2618" s="36">
        <f t="shared" si="499"/>
        <v>7901956.9268531399</v>
      </c>
      <c r="P2618" s="35">
        <f t="shared" si="490"/>
        <v>7901956.9268531399</v>
      </c>
    </row>
    <row r="2619" spans="1:16" x14ac:dyDescent="0.4">
      <c r="A2619" s="1">
        <v>2618</v>
      </c>
      <c r="B2619" s="21">
        <v>42431</v>
      </c>
      <c r="C2619" s="43">
        <v>2</v>
      </c>
      <c r="D2619" s="23">
        <v>18192</v>
      </c>
      <c r="E2619" s="25">
        <f t="shared" si="491"/>
        <v>16503.5</v>
      </c>
      <c r="F2619" s="25">
        <f t="shared" si="492"/>
        <v>16919.125</v>
      </c>
      <c r="G2619" s="25">
        <f t="shared" si="493"/>
        <v>1.0752329095032989</v>
      </c>
      <c r="H2619" s="25">
        <f t="shared" si="488"/>
        <v>0.99867359391021715</v>
      </c>
      <c r="I2619" s="4">
        <f t="shared" si="494"/>
        <v>18216.162028246737</v>
      </c>
      <c r="J2619" s="25">
        <f t="shared" si="489"/>
        <v>14976.58478136353</v>
      </c>
      <c r="K2619" s="15">
        <f t="shared" si="495"/>
        <v>14956.719748105381</v>
      </c>
      <c r="L2619" s="36">
        <f t="shared" si="496"/>
        <v>3235.2802518946191</v>
      </c>
      <c r="M2619" s="36">
        <f t="shared" si="497"/>
        <v>3235.2802518946191</v>
      </c>
      <c r="N2619" s="36">
        <f t="shared" si="498"/>
        <v>0.17784082299332779</v>
      </c>
      <c r="O2619" s="36">
        <f t="shared" si="499"/>
        <v>10467038.308299311</v>
      </c>
      <c r="P2619" s="35">
        <f t="shared" si="490"/>
        <v>10467038.308299311</v>
      </c>
    </row>
    <row r="2620" spans="1:16" x14ac:dyDescent="0.4">
      <c r="A2620" s="1">
        <v>2619</v>
      </c>
      <c r="B2620" s="21">
        <v>42432</v>
      </c>
      <c r="C2620" s="43">
        <v>3</v>
      </c>
      <c r="D2620" s="23">
        <v>14872</v>
      </c>
      <c r="E2620" s="25">
        <f t="shared" si="491"/>
        <v>17334.75</v>
      </c>
      <c r="F2620" s="25">
        <f t="shared" si="492"/>
        <v>17095.75</v>
      </c>
      <c r="G2620" s="25">
        <f t="shared" si="493"/>
        <v>0.86992381147361186</v>
      </c>
      <c r="H2620" s="25">
        <f t="shared" si="488"/>
        <v>1.0035496571909501</v>
      </c>
      <c r="I2620" s="4">
        <f t="shared" si="494"/>
        <v>14819.396223629255</v>
      </c>
      <c r="J2620" s="25">
        <f t="shared" si="489"/>
        <v>14976.75421924759</v>
      </c>
      <c r="K2620" s="15">
        <f t="shared" si="495"/>
        <v>15029.916562559036</v>
      </c>
      <c r="L2620" s="36">
        <f t="shared" si="496"/>
        <v>-157.91656255903581</v>
      </c>
      <c r="M2620" s="36">
        <f t="shared" si="497"/>
        <v>157.91656255903581</v>
      </c>
      <c r="N2620" s="36">
        <f t="shared" si="498"/>
        <v>1.0618381021990036E-2</v>
      </c>
      <c r="O2620" s="36">
        <f t="shared" si="499"/>
        <v>24937.64073046187</v>
      </c>
      <c r="P2620" s="35">
        <f t="shared" si="490"/>
        <v>24937.64073046187</v>
      </c>
    </row>
    <row r="2621" spans="1:16" x14ac:dyDescent="0.4">
      <c r="A2621" s="1">
        <v>2620</v>
      </c>
      <c r="B2621" s="21">
        <v>42433</v>
      </c>
      <c r="C2621" s="43">
        <v>4</v>
      </c>
      <c r="D2621" s="23">
        <v>18552</v>
      </c>
      <c r="E2621" s="25">
        <f t="shared" si="491"/>
        <v>16856.75</v>
      </c>
      <c r="F2621" s="25">
        <f t="shared" si="492"/>
        <v>16375.75</v>
      </c>
      <c r="G2621" s="25">
        <f t="shared" si="493"/>
        <v>1.1328946765796986</v>
      </c>
      <c r="H2621" s="25">
        <f t="shared" si="488"/>
        <v>1.0020806698719684</v>
      </c>
      <c r="I2621" s="4">
        <f t="shared" si="494"/>
        <v>18513.479560852433</v>
      </c>
      <c r="J2621" s="25">
        <f t="shared" si="489"/>
        <v>14976.923657131649</v>
      </c>
      <c r="K2621" s="15">
        <f t="shared" si="495"/>
        <v>15008.085690959813</v>
      </c>
      <c r="L2621" s="36">
        <f t="shared" si="496"/>
        <v>3543.9143090401867</v>
      </c>
      <c r="M2621" s="36">
        <f t="shared" si="497"/>
        <v>3543.9143090401867</v>
      </c>
      <c r="N2621" s="36">
        <f t="shared" si="498"/>
        <v>0.19102599768435677</v>
      </c>
      <c r="O2621" s="36">
        <f t="shared" si="499"/>
        <v>12559328.629819784</v>
      </c>
      <c r="P2621" s="35">
        <f t="shared" si="490"/>
        <v>12559328.629819784</v>
      </c>
    </row>
    <row r="2622" spans="1:16" x14ac:dyDescent="0.4">
      <c r="A2622" s="1">
        <v>2621</v>
      </c>
      <c r="B2622" s="21">
        <v>42434</v>
      </c>
      <c r="C2622" s="43">
        <v>1</v>
      </c>
      <c r="D2622" s="23">
        <v>15811</v>
      </c>
      <c r="E2622" s="25">
        <f t="shared" si="491"/>
        <v>15894.75</v>
      </c>
      <c r="F2622" s="25">
        <f t="shared" si="492"/>
        <v>16141.5</v>
      </c>
      <c r="G2622" s="25">
        <f t="shared" si="493"/>
        <v>0.97952482730849055</v>
      </c>
      <c r="H2622" s="25">
        <f t="shared" si="488"/>
        <v>0.99569607902686397</v>
      </c>
      <c r="I2622" s="4">
        <f t="shared" si="494"/>
        <v>15879.343439267896</v>
      </c>
      <c r="J2622" s="25">
        <f t="shared" si="489"/>
        <v>14977.093095015709</v>
      </c>
      <c r="K2622" s="15">
        <f t="shared" si="495"/>
        <v>14912.63286992746</v>
      </c>
      <c r="L2622" s="36">
        <f t="shared" si="496"/>
        <v>898.36713007254002</v>
      </c>
      <c r="M2622" s="36">
        <f t="shared" si="497"/>
        <v>898.36713007254002</v>
      </c>
      <c r="N2622" s="36">
        <f t="shared" si="498"/>
        <v>5.6819121502279427E-2</v>
      </c>
      <c r="O2622" s="36">
        <f t="shared" si="499"/>
        <v>807063.50039477204</v>
      </c>
      <c r="P2622" s="35">
        <f t="shared" si="490"/>
        <v>807063.50039477204</v>
      </c>
    </row>
    <row r="2623" spans="1:16" x14ac:dyDescent="0.4">
      <c r="A2623" s="1">
        <v>2622</v>
      </c>
      <c r="B2623" s="21">
        <v>42435</v>
      </c>
      <c r="C2623" s="43">
        <v>2</v>
      </c>
      <c r="D2623" s="23">
        <v>14344</v>
      </c>
      <c r="E2623" s="25">
        <f t="shared" si="491"/>
        <v>16388.25</v>
      </c>
      <c r="F2623" s="25">
        <f t="shared" si="492"/>
        <v>16272.875</v>
      </c>
      <c r="G2623" s="25">
        <f t="shared" si="493"/>
        <v>0.88146685819192983</v>
      </c>
      <c r="H2623" s="25">
        <f t="shared" si="488"/>
        <v>0.99867359391021715</v>
      </c>
      <c r="I2623" s="4">
        <f t="shared" si="494"/>
        <v>14363.051238630784</v>
      </c>
      <c r="J2623" s="25">
        <f t="shared" si="489"/>
        <v>14977.262532899769</v>
      </c>
      <c r="K2623" s="15">
        <f t="shared" si="495"/>
        <v>14957.396600667855</v>
      </c>
      <c r="L2623" s="36">
        <f t="shared" si="496"/>
        <v>-613.39660066785473</v>
      </c>
      <c r="M2623" s="36">
        <f t="shared" si="497"/>
        <v>613.39660066785473</v>
      </c>
      <c r="N2623" s="36">
        <f t="shared" si="498"/>
        <v>4.2763287832393665E-2</v>
      </c>
      <c r="O2623" s="36">
        <f t="shared" si="499"/>
        <v>376255.38971087965</v>
      </c>
      <c r="P2623" s="35">
        <f t="shared" si="490"/>
        <v>376255.38971087965</v>
      </c>
    </row>
    <row r="2624" spans="1:16" x14ac:dyDescent="0.4">
      <c r="A2624" s="1">
        <v>2623</v>
      </c>
      <c r="B2624" s="21">
        <v>42436</v>
      </c>
      <c r="C2624" s="43">
        <v>3</v>
      </c>
      <c r="D2624" s="23">
        <v>16846</v>
      </c>
      <c r="E2624" s="25">
        <f t="shared" si="491"/>
        <v>16157.5</v>
      </c>
      <c r="F2624" s="25">
        <f t="shared" si="492"/>
        <v>16401.625</v>
      </c>
      <c r="G2624" s="25">
        <f t="shared" si="493"/>
        <v>1.0270933520306678</v>
      </c>
      <c r="H2624" s="25">
        <f t="shared" si="488"/>
        <v>1.0035496571909501</v>
      </c>
      <c r="I2624" s="4">
        <f t="shared" si="494"/>
        <v>16786.413984888277</v>
      </c>
      <c r="J2624" s="25">
        <f t="shared" si="489"/>
        <v>14977.431970783829</v>
      </c>
      <c r="K2624" s="15">
        <f t="shared" si="495"/>
        <v>15030.596719880888</v>
      </c>
      <c r="L2624" s="36">
        <f t="shared" si="496"/>
        <v>1815.4032801191115</v>
      </c>
      <c r="M2624" s="36">
        <f t="shared" si="497"/>
        <v>1815.4032801191115</v>
      </c>
      <c r="N2624" s="36">
        <f t="shared" si="498"/>
        <v>0.10776464918194892</v>
      </c>
      <c r="O2624" s="36">
        <f t="shared" si="499"/>
        <v>3295689.0694672293</v>
      </c>
      <c r="P2624" s="35">
        <f t="shared" si="490"/>
        <v>3295689.0694672293</v>
      </c>
    </row>
    <row r="2625" spans="1:16" x14ac:dyDescent="0.4">
      <c r="A2625" s="1">
        <v>2624</v>
      </c>
      <c r="B2625" s="21">
        <v>42437</v>
      </c>
      <c r="C2625" s="43">
        <v>4</v>
      </c>
      <c r="D2625" s="23">
        <v>17629</v>
      </c>
      <c r="E2625" s="25">
        <f t="shared" si="491"/>
        <v>16645.75</v>
      </c>
      <c r="F2625" s="25">
        <f t="shared" si="492"/>
        <v>16603</v>
      </c>
      <c r="G2625" s="25">
        <f t="shared" si="493"/>
        <v>1.0617960609528398</v>
      </c>
      <c r="H2625" s="25">
        <f t="shared" si="488"/>
        <v>1.0020806698719684</v>
      </c>
      <c r="I2625" s="4">
        <f t="shared" si="494"/>
        <v>17592.396031601311</v>
      </c>
      <c r="J2625" s="25">
        <f t="shared" si="489"/>
        <v>14977.60140866789</v>
      </c>
      <c r="K2625" s="15">
        <f t="shared" si="495"/>
        <v>15008.764852673257</v>
      </c>
      <c r="L2625" s="36">
        <f t="shared" si="496"/>
        <v>2620.2351473267427</v>
      </c>
      <c r="M2625" s="36">
        <f t="shared" si="497"/>
        <v>2620.2351473267427</v>
      </c>
      <c r="N2625" s="36">
        <f t="shared" si="498"/>
        <v>0.14863209185584791</v>
      </c>
      <c r="O2625" s="36">
        <f t="shared" si="499"/>
        <v>6865632.2272863965</v>
      </c>
      <c r="P2625" s="35">
        <f t="shared" si="490"/>
        <v>6865632.2272863965</v>
      </c>
    </row>
    <row r="2626" spans="1:16" x14ac:dyDescent="0.4">
      <c r="A2626" s="1">
        <v>2625</v>
      </c>
      <c r="B2626" s="21">
        <v>42438</v>
      </c>
      <c r="C2626" s="43">
        <v>1</v>
      </c>
      <c r="D2626" s="23">
        <v>17764</v>
      </c>
      <c r="E2626" s="25">
        <f t="shared" si="491"/>
        <v>16560.25</v>
      </c>
      <c r="F2626" s="25">
        <f t="shared" si="492"/>
        <v>16659.875</v>
      </c>
      <c r="G2626" s="25">
        <f t="shared" si="493"/>
        <v>1.066274506861546</v>
      </c>
      <c r="H2626" s="25">
        <f t="shared" ref="H2626:H2689" si="500">VLOOKUP(C2626,$Q$38:$S$42,3,FALSE)</f>
        <v>0.99569607902686397</v>
      </c>
      <c r="I2626" s="4">
        <f t="shared" si="494"/>
        <v>17840.785330159692</v>
      </c>
      <c r="J2626" s="25">
        <f t="shared" si="489"/>
        <v>14977.77084655195</v>
      </c>
      <c r="K2626" s="15">
        <f t="shared" si="495"/>
        <v>14913.30770447465</v>
      </c>
      <c r="L2626" s="36">
        <f t="shared" si="496"/>
        <v>2850.6922955253503</v>
      </c>
      <c r="M2626" s="36">
        <f t="shared" si="497"/>
        <v>2850.6922955253503</v>
      </c>
      <c r="N2626" s="36">
        <f t="shared" si="498"/>
        <v>0.16047581037634262</v>
      </c>
      <c r="O2626" s="36">
        <f t="shared" si="499"/>
        <v>8126446.5637675915</v>
      </c>
      <c r="P2626" s="35">
        <f t="shared" si="490"/>
        <v>8126446.5637675915</v>
      </c>
    </row>
    <row r="2627" spans="1:16" x14ac:dyDescent="0.4">
      <c r="A2627" s="1">
        <v>2626</v>
      </c>
      <c r="B2627" s="21">
        <v>42439</v>
      </c>
      <c r="C2627" s="43">
        <v>2</v>
      </c>
      <c r="D2627" s="23">
        <v>14002</v>
      </c>
      <c r="E2627" s="25">
        <f t="shared" si="491"/>
        <v>16759.5</v>
      </c>
      <c r="F2627" s="25">
        <f t="shared" si="492"/>
        <v>16514.375</v>
      </c>
      <c r="G2627" s="25">
        <f t="shared" si="493"/>
        <v>0.84786738826022778</v>
      </c>
      <c r="H2627" s="25">
        <f t="shared" si="500"/>
        <v>0.99867359391021715</v>
      </c>
      <c r="I2627" s="4">
        <f t="shared" si="494"/>
        <v>14020.597005250154</v>
      </c>
      <c r="J2627" s="25">
        <f t="shared" ref="J2627:J2690" si="501">INTERCEPT($I$2:$I$3896,$A$2:$A$3896)+SLOPE($I$2:$I$3896,$A$2:$A$3896)*A2627</f>
        <v>14977.94028443601</v>
      </c>
      <c r="K2627" s="15">
        <f t="shared" si="495"/>
        <v>14958.07345323033</v>
      </c>
      <c r="L2627" s="36">
        <f t="shared" si="496"/>
        <v>-956.07345323033041</v>
      </c>
      <c r="M2627" s="36">
        <f t="shared" si="497"/>
        <v>956.07345323033041</v>
      </c>
      <c r="N2627" s="36">
        <f t="shared" si="498"/>
        <v>6.828120648695403E-2</v>
      </c>
      <c r="O2627" s="36">
        <f t="shared" si="499"/>
        <v>914076.44797176879</v>
      </c>
      <c r="P2627" s="35">
        <f t="shared" ref="P2627:P2690" si="502">(D2627-K2627)^2</f>
        <v>914076.44797176879</v>
      </c>
    </row>
    <row r="2628" spans="1:16" x14ac:dyDescent="0.4">
      <c r="A2628" s="1">
        <v>2627</v>
      </c>
      <c r="B2628" s="21">
        <v>42440</v>
      </c>
      <c r="C2628" s="43">
        <v>3</v>
      </c>
      <c r="D2628" s="23">
        <v>17643</v>
      </c>
      <c r="E2628" s="25">
        <f t="shared" si="491"/>
        <v>16269.25</v>
      </c>
      <c r="F2628" s="25">
        <f t="shared" si="492"/>
        <v>15808.375</v>
      </c>
      <c r="G2628" s="25">
        <f t="shared" si="493"/>
        <v>1.116053990369029</v>
      </c>
      <c r="H2628" s="25">
        <f t="shared" si="500"/>
        <v>1.0035496571909501</v>
      </c>
      <c r="I2628" s="4">
        <f t="shared" si="494"/>
        <v>17580.594914839359</v>
      </c>
      <c r="J2628" s="25">
        <f t="shared" si="501"/>
        <v>14978.10972232007</v>
      </c>
      <c r="K2628" s="15">
        <f t="shared" si="495"/>
        <v>15031.276877202745</v>
      </c>
      <c r="L2628" s="36">
        <f t="shared" si="496"/>
        <v>2611.7231227972552</v>
      </c>
      <c r="M2628" s="36">
        <f t="shared" si="497"/>
        <v>2611.7231227972552</v>
      </c>
      <c r="N2628" s="36">
        <f t="shared" si="498"/>
        <v>0.14803169091408805</v>
      </c>
      <c r="O2628" s="36">
        <f t="shared" si="499"/>
        <v>6821097.670153847</v>
      </c>
      <c r="P2628" s="35">
        <f t="shared" si="502"/>
        <v>6821097.670153847</v>
      </c>
    </row>
    <row r="2629" spans="1:16" x14ac:dyDescent="0.4">
      <c r="A2629" s="1">
        <v>2628</v>
      </c>
      <c r="B2629" s="21">
        <v>42441</v>
      </c>
      <c r="C2629" s="43">
        <v>4</v>
      </c>
      <c r="D2629" s="23">
        <v>15668</v>
      </c>
      <c r="E2629" s="25">
        <f t="shared" ref="E2629:E2692" si="503">AVERAGE(D2627:D2630)</f>
        <v>15347.5</v>
      </c>
      <c r="F2629" s="25">
        <f t="shared" ref="F2629:F2692" si="504">AVERAGE(E2629:E2630)</f>
        <v>15751</v>
      </c>
      <c r="G2629" s="25">
        <f t="shared" si="493"/>
        <v>0.99473049330201258</v>
      </c>
      <c r="H2629" s="25">
        <f t="shared" si="500"/>
        <v>1.0020806698719684</v>
      </c>
      <c r="I2629" s="4">
        <f t="shared" si="494"/>
        <v>15635.46775331155</v>
      </c>
      <c r="J2629" s="25">
        <f t="shared" si="501"/>
        <v>14978.279160204131</v>
      </c>
      <c r="K2629" s="15">
        <f t="shared" si="495"/>
        <v>15009.4440143867</v>
      </c>
      <c r="L2629" s="36">
        <f t="shared" si="496"/>
        <v>658.55598561330044</v>
      </c>
      <c r="M2629" s="36">
        <f t="shared" si="497"/>
        <v>658.55598561330044</v>
      </c>
      <c r="N2629" s="36">
        <f t="shared" si="498"/>
        <v>4.2031911259465177E-2</v>
      </c>
      <c r="O2629" s="36">
        <f t="shared" si="499"/>
        <v>433695.98618710559</v>
      </c>
      <c r="P2629" s="35">
        <f t="shared" si="502"/>
        <v>433695.98618710559</v>
      </c>
    </row>
    <row r="2630" spans="1:16" x14ac:dyDescent="0.4">
      <c r="A2630" s="1">
        <v>2629</v>
      </c>
      <c r="B2630" s="21">
        <v>42442</v>
      </c>
      <c r="C2630" s="43">
        <v>1</v>
      </c>
      <c r="D2630" s="23">
        <v>14077</v>
      </c>
      <c r="E2630" s="25">
        <f t="shared" si="503"/>
        <v>16154.5</v>
      </c>
      <c r="F2630" s="25">
        <f t="shared" si="504"/>
        <v>16130</v>
      </c>
      <c r="G2630" s="25">
        <f t="shared" si="493"/>
        <v>0.87272163670179792</v>
      </c>
      <c r="H2630" s="25">
        <f t="shared" si="500"/>
        <v>0.99569607902686397</v>
      </c>
      <c r="I2630" s="4">
        <f t="shared" si="494"/>
        <v>14137.848181302521</v>
      </c>
      <c r="J2630" s="25">
        <f t="shared" si="501"/>
        <v>14978.448598088191</v>
      </c>
      <c r="K2630" s="15">
        <f t="shared" si="495"/>
        <v>14913.982539021839</v>
      </c>
      <c r="L2630" s="36">
        <f t="shared" si="496"/>
        <v>-836.98253902183933</v>
      </c>
      <c r="M2630" s="36">
        <f t="shared" si="497"/>
        <v>836.98253902183933</v>
      </c>
      <c r="N2630" s="36">
        <f t="shared" si="498"/>
        <v>5.9457451091982617E-2</v>
      </c>
      <c r="O2630" s="36">
        <f t="shared" si="499"/>
        <v>700539.77062744484</v>
      </c>
      <c r="P2630" s="35">
        <f t="shared" si="502"/>
        <v>700539.77062744484</v>
      </c>
    </row>
    <row r="2631" spans="1:16" x14ac:dyDescent="0.4">
      <c r="A2631" s="1">
        <v>2630</v>
      </c>
      <c r="B2631" s="21">
        <v>42443</v>
      </c>
      <c r="C2631" s="43">
        <v>2</v>
      </c>
      <c r="D2631" s="23">
        <v>17230</v>
      </c>
      <c r="E2631" s="25">
        <f t="shared" si="503"/>
        <v>16105.5</v>
      </c>
      <c r="F2631" s="25">
        <f t="shared" si="504"/>
        <v>16314.5</v>
      </c>
      <c r="G2631" s="25">
        <f t="shared" si="493"/>
        <v>1.0561157252750621</v>
      </c>
      <c r="H2631" s="25">
        <f t="shared" si="500"/>
        <v>0.99867359391021715</v>
      </c>
      <c r="I2631" s="4">
        <f t="shared" si="494"/>
        <v>17252.884330842749</v>
      </c>
      <c r="J2631" s="25">
        <f t="shared" si="501"/>
        <v>14978.618035972249</v>
      </c>
      <c r="K2631" s="15">
        <f t="shared" si="495"/>
        <v>14958.750305792804</v>
      </c>
      <c r="L2631" s="36">
        <f t="shared" si="496"/>
        <v>2271.2496942071957</v>
      </c>
      <c r="M2631" s="36">
        <f t="shared" si="497"/>
        <v>2271.2496942071957</v>
      </c>
      <c r="N2631" s="36">
        <f t="shared" si="498"/>
        <v>0.13181948312287844</v>
      </c>
      <c r="O2631" s="36">
        <f t="shared" si="499"/>
        <v>5158575.1734362803</v>
      </c>
      <c r="P2631" s="35">
        <f t="shared" si="502"/>
        <v>5158575.1734362803</v>
      </c>
    </row>
    <row r="2632" spans="1:16" x14ac:dyDescent="0.4">
      <c r="A2632" s="1">
        <v>2631</v>
      </c>
      <c r="B2632" s="21">
        <v>42444</v>
      </c>
      <c r="C2632" s="43">
        <v>3</v>
      </c>
      <c r="D2632" s="23">
        <v>17447</v>
      </c>
      <c r="E2632" s="25">
        <f t="shared" si="503"/>
        <v>16523.5</v>
      </c>
      <c r="F2632" s="25">
        <f t="shared" si="504"/>
        <v>16445.375</v>
      </c>
      <c r="G2632" s="25">
        <f t="shared" si="493"/>
        <v>1.0609061818292378</v>
      </c>
      <c r="H2632" s="25">
        <f t="shared" si="500"/>
        <v>1.0035496571909501</v>
      </c>
      <c r="I2632" s="4">
        <f t="shared" si="494"/>
        <v>17385.288186771089</v>
      </c>
      <c r="J2632" s="25">
        <f t="shared" si="501"/>
        <v>14978.78747385631</v>
      </c>
      <c r="K2632" s="15">
        <f t="shared" si="495"/>
        <v>15031.957034524597</v>
      </c>
      <c r="L2632" s="36">
        <f t="shared" si="496"/>
        <v>2415.0429654754025</v>
      </c>
      <c r="M2632" s="36">
        <f t="shared" si="497"/>
        <v>2415.0429654754025</v>
      </c>
      <c r="N2632" s="36">
        <f t="shared" si="498"/>
        <v>0.13842167510032685</v>
      </c>
      <c r="O2632" s="36">
        <f t="shared" si="499"/>
        <v>5832432.5250922265</v>
      </c>
      <c r="P2632" s="35">
        <f t="shared" si="502"/>
        <v>5832432.5250922265</v>
      </c>
    </row>
    <row r="2633" spans="1:16" x14ac:dyDescent="0.4">
      <c r="A2633" s="1">
        <v>2632</v>
      </c>
      <c r="B2633" s="21">
        <v>42445</v>
      </c>
      <c r="C2633" s="43">
        <v>4</v>
      </c>
      <c r="D2633" s="23">
        <v>17340</v>
      </c>
      <c r="E2633" s="25">
        <f t="shared" si="503"/>
        <v>16367.25</v>
      </c>
      <c r="F2633" s="25">
        <f t="shared" si="504"/>
        <v>15963</v>
      </c>
      <c r="G2633" s="25">
        <f t="shared" si="493"/>
        <v>1.0862619808306708</v>
      </c>
      <c r="H2633" s="25">
        <f t="shared" si="500"/>
        <v>1.0020806698719684</v>
      </c>
      <c r="I2633" s="4">
        <f t="shared" si="494"/>
        <v>17303.996096657025</v>
      </c>
      <c r="J2633" s="25">
        <f t="shared" si="501"/>
        <v>14978.95691174037</v>
      </c>
      <c r="K2633" s="15">
        <f t="shared" si="495"/>
        <v>15010.123176100142</v>
      </c>
      <c r="L2633" s="36">
        <f t="shared" si="496"/>
        <v>2329.8768238998582</v>
      </c>
      <c r="M2633" s="36">
        <f t="shared" si="497"/>
        <v>2329.8768238998582</v>
      </c>
      <c r="N2633" s="36">
        <f t="shared" si="498"/>
        <v>0.13436429203574729</v>
      </c>
      <c r="O2633" s="36">
        <f t="shared" si="499"/>
        <v>5428326.0145456912</v>
      </c>
      <c r="P2633" s="35">
        <f t="shared" si="502"/>
        <v>5428326.0145456912</v>
      </c>
    </row>
    <row r="2634" spans="1:16" x14ac:dyDescent="0.4">
      <c r="A2634" s="1">
        <v>2633</v>
      </c>
      <c r="B2634" s="21">
        <v>42446</v>
      </c>
      <c r="C2634" s="43">
        <v>1</v>
      </c>
      <c r="D2634" s="23">
        <v>13452</v>
      </c>
      <c r="E2634" s="25">
        <f t="shared" si="503"/>
        <v>15558.75</v>
      </c>
      <c r="F2634" s="25">
        <f t="shared" si="504"/>
        <v>15132.125</v>
      </c>
      <c r="G2634" s="25">
        <f t="shared" si="493"/>
        <v>0.8889696589210041</v>
      </c>
      <c r="H2634" s="25">
        <f t="shared" si="500"/>
        <v>0.99569607902686397</v>
      </c>
      <c r="I2634" s="4">
        <f t="shared" si="494"/>
        <v>13510.146603316154</v>
      </c>
      <c r="J2634" s="25">
        <f t="shared" si="501"/>
        <v>14979.12634962443</v>
      </c>
      <c r="K2634" s="15">
        <f t="shared" si="495"/>
        <v>14914.657373569027</v>
      </c>
      <c r="L2634" s="36">
        <f t="shared" si="496"/>
        <v>-1462.6573735690272</v>
      </c>
      <c r="M2634" s="36">
        <f t="shared" si="497"/>
        <v>1462.6573735690272</v>
      </c>
      <c r="N2634" s="36">
        <f t="shared" si="498"/>
        <v>0.10873159185021017</v>
      </c>
      <c r="O2634" s="36">
        <f t="shared" si="499"/>
        <v>2139366.5924558449</v>
      </c>
      <c r="P2634" s="35">
        <f t="shared" si="502"/>
        <v>2139366.5924558449</v>
      </c>
    </row>
    <row r="2635" spans="1:16" x14ac:dyDescent="0.4">
      <c r="A2635" s="1">
        <v>2634</v>
      </c>
      <c r="B2635" s="21">
        <v>42447</v>
      </c>
      <c r="C2635" s="43">
        <v>2</v>
      </c>
      <c r="D2635" s="23">
        <v>13996</v>
      </c>
      <c r="E2635" s="25">
        <f t="shared" si="503"/>
        <v>14705.5</v>
      </c>
      <c r="F2635" s="25">
        <f t="shared" si="504"/>
        <v>13915.125</v>
      </c>
      <c r="G2635" s="25">
        <f t="shared" si="493"/>
        <v>1.0058120210921568</v>
      </c>
      <c r="H2635" s="25">
        <f t="shared" si="500"/>
        <v>0.99867359391021715</v>
      </c>
      <c r="I2635" s="4">
        <f t="shared" si="494"/>
        <v>14014.589036243477</v>
      </c>
      <c r="J2635" s="25">
        <f t="shared" si="501"/>
        <v>14979.29578750849</v>
      </c>
      <c r="K2635" s="15">
        <f t="shared" si="495"/>
        <v>14959.42715835528</v>
      </c>
      <c r="L2635" s="36">
        <f t="shared" si="496"/>
        <v>-963.42715835527997</v>
      </c>
      <c r="M2635" s="36">
        <f t="shared" si="497"/>
        <v>963.42715835527997</v>
      </c>
      <c r="N2635" s="36">
        <f t="shared" si="498"/>
        <v>6.8835892994804221E-2</v>
      </c>
      <c r="O2635" s="36">
        <f t="shared" si="499"/>
        <v>928191.88945652975</v>
      </c>
      <c r="P2635" s="35">
        <f t="shared" si="502"/>
        <v>928191.88945652975</v>
      </c>
    </row>
    <row r="2636" spans="1:16" x14ac:dyDescent="0.4">
      <c r="A2636" s="1">
        <v>2635</v>
      </c>
      <c r="B2636" s="21">
        <v>42448</v>
      </c>
      <c r="C2636" s="43">
        <v>3</v>
      </c>
      <c r="D2636" s="23">
        <v>14034</v>
      </c>
      <c r="E2636" s="25">
        <f t="shared" si="503"/>
        <v>13124.75</v>
      </c>
      <c r="F2636" s="25">
        <f t="shared" si="504"/>
        <v>13151.5</v>
      </c>
      <c r="G2636" s="25">
        <f t="shared" si="493"/>
        <v>1.0671026118693685</v>
      </c>
      <c r="H2636" s="25">
        <f t="shared" si="500"/>
        <v>1.0035496571909501</v>
      </c>
      <c r="I2636" s="4">
        <f t="shared" si="494"/>
        <v>13984.360314847563</v>
      </c>
      <c r="J2636" s="25">
        <f t="shared" si="501"/>
        <v>14979.465225392551</v>
      </c>
      <c r="K2636" s="15">
        <f t="shared" si="495"/>
        <v>15032.637191846452</v>
      </c>
      <c r="L2636" s="36">
        <f t="shared" si="496"/>
        <v>-998.63719184645197</v>
      </c>
      <c r="M2636" s="36">
        <f t="shared" si="497"/>
        <v>998.63719184645197</v>
      </c>
      <c r="N2636" s="36">
        <f t="shared" si="498"/>
        <v>7.1158414696198657E-2</v>
      </c>
      <c r="O2636" s="36">
        <f t="shared" si="499"/>
        <v>997276.24093896733</v>
      </c>
      <c r="P2636" s="35">
        <f t="shared" si="502"/>
        <v>997276.24093896733</v>
      </c>
    </row>
    <row r="2637" spans="1:16" x14ac:dyDescent="0.4">
      <c r="A2637" s="1">
        <v>2636</v>
      </c>
      <c r="B2637" s="21">
        <v>42449</v>
      </c>
      <c r="C2637" s="43">
        <v>4</v>
      </c>
      <c r="D2637" s="23">
        <v>11017</v>
      </c>
      <c r="E2637" s="25">
        <f t="shared" si="503"/>
        <v>13178.25</v>
      </c>
      <c r="F2637" s="25">
        <f t="shared" si="504"/>
        <v>13355.875</v>
      </c>
      <c r="G2637" s="25">
        <f t="shared" si="493"/>
        <v>0.82488043651202181</v>
      </c>
      <c r="H2637" s="25">
        <f t="shared" si="500"/>
        <v>1.0020806698719684</v>
      </c>
      <c r="I2637" s="4">
        <f t="shared" si="494"/>
        <v>10994.124855644202</v>
      </c>
      <c r="J2637" s="25">
        <f t="shared" si="501"/>
        <v>14979.634663276611</v>
      </c>
      <c r="K2637" s="15">
        <f t="shared" si="495"/>
        <v>15010.802337813584</v>
      </c>
      <c r="L2637" s="36">
        <f t="shared" si="496"/>
        <v>-3993.802337813584</v>
      </c>
      <c r="M2637" s="36">
        <f t="shared" si="497"/>
        <v>3993.802337813584</v>
      </c>
      <c r="N2637" s="36">
        <f t="shared" si="498"/>
        <v>0.36251269291218879</v>
      </c>
      <c r="O2637" s="36">
        <f t="shared" si="499"/>
        <v>15950457.113525249</v>
      </c>
      <c r="P2637" s="35">
        <f t="shared" si="502"/>
        <v>15950457.113525249</v>
      </c>
    </row>
    <row r="2638" spans="1:16" x14ac:dyDescent="0.4">
      <c r="A2638" s="1">
        <v>2637</v>
      </c>
      <c r="B2638" s="21">
        <v>42450</v>
      </c>
      <c r="C2638" s="43">
        <v>1</v>
      </c>
      <c r="D2638" s="23">
        <v>13666</v>
      </c>
      <c r="E2638" s="25">
        <f t="shared" si="503"/>
        <v>13533.5</v>
      </c>
      <c r="F2638" s="25">
        <f t="shared" si="504"/>
        <v>13467.875</v>
      </c>
      <c r="G2638" s="25">
        <f t="shared" si="493"/>
        <v>1.0147109324967747</v>
      </c>
      <c r="H2638" s="25">
        <f t="shared" si="500"/>
        <v>0.99569607902686397</v>
      </c>
      <c r="I2638" s="4">
        <f t="shared" si="494"/>
        <v>13725.071623618687</v>
      </c>
      <c r="J2638" s="25">
        <f t="shared" si="501"/>
        <v>14979.804101160671</v>
      </c>
      <c r="K2638" s="15">
        <f t="shared" si="495"/>
        <v>14915.332208116217</v>
      </c>
      <c r="L2638" s="36">
        <f t="shared" si="496"/>
        <v>-1249.3322081162169</v>
      </c>
      <c r="M2638" s="36">
        <f t="shared" si="497"/>
        <v>1249.3322081162169</v>
      </c>
      <c r="N2638" s="36">
        <f t="shared" si="498"/>
        <v>9.1419011277346474E-2</v>
      </c>
      <c r="O2638" s="36">
        <f t="shared" si="499"/>
        <v>1560830.9662365422</v>
      </c>
      <c r="P2638" s="35">
        <f t="shared" si="502"/>
        <v>1560830.9662365422</v>
      </c>
    </row>
    <row r="2639" spans="1:16" x14ac:dyDescent="0.4">
      <c r="A2639" s="1">
        <v>2638</v>
      </c>
      <c r="B2639" s="21">
        <v>42451</v>
      </c>
      <c r="C2639" s="43">
        <v>2</v>
      </c>
      <c r="D2639" s="23">
        <v>15417</v>
      </c>
      <c r="E2639" s="25">
        <f t="shared" si="503"/>
        <v>13402.25</v>
      </c>
      <c r="F2639" s="25">
        <f t="shared" si="504"/>
        <v>13587.75</v>
      </c>
      <c r="G2639" s="25">
        <f t="shared" si="493"/>
        <v>1.1346249379036264</v>
      </c>
      <c r="H2639" s="25">
        <f t="shared" si="500"/>
        <v>0.99867359391021715</v>
      </c>
      <c r="I2639" s="4">
        <f t="shared" si="494"/>
        <v>15437.476362658308</v>
      </c>
      <c r="J2639" s="25">
        <f t="shared" si="501"/>
        <v>14979.973539044731</v>
      </c>
      <c r="K2639" s="15">
        <f t="shared" si="495"/>
        <v>14960.104010917756</v>
      </c>
      <c r="L2639" s="36">
        <f t="shared" si="496"/>
        <v>456.89598908224434</v>
      </c>
      <c r="M2639" s="36">
        <f t="shared" si="497"/>
        <v>456.89598908224434</v>
      </c>
      <c r="N2639" s="36">
        <f t="shared" si="498"/>
        <v>2.9635855813857713E-2</v>
      </c>
      <c r="O2639" s="36">
        <f t="shared" si="499"/>
        <v>208753.94483944235</v>
      </c>
      <c r="P2639" s="35">
        <f t="shared" si="502"/>
        <v>208753.94483944235</v>
      </c>
    </row>
    <row r="2640" spans="1:16" x14ac:dyDescent="0.4">
      <c r="A2640" s="1">
        <v>2639</v>
      </c>
      <c r="B2640" s="21">
        <v>42452</v>
      </c>
      <c r="C2640" s="43">
        <v>3</v>
      </c>
      <c r="D2640" s="23">
        <v>13509</v>
      </c>
      <c r="E2640" s="25">
        <f t="shared" si="503"/>
        <v>13773.25</v>
      </c>
      <c r="F2640" s="25">
        <f t="shared" si="504"/>
        <v>14147</v>
      </c>
      <c r="G2640" s="25">
        <f t="shared" si="493"/>
        <v>0.95490209938502868</v>
      </c>
      <c r="H2640" s="25">
        <f t="shared" si="500"/>
        <v>1.0035496571909501</v>
      </c>
      <c r="I2640" s="4">
        <f t="shared" si="494"/>
        <v>13461.217293236123</v>
      </c>
      <c r="J2640" s="25">
        <f t="shared" si="501"/>
        <v>14980.142976928792</v>
      </c>
      <c r="K2640" s="15">
        <f t="shared" si="495"/>
        <v>15033.317349168308</v>
      </c>
      <c r="L2640" s="36">
        <f t="shared" si="496"/>
        <v>-1524.3173491683083</v>
      </c>
      <c r="M2640" s="36">
        <f t="shared" si="497"/>
        <v>1524.3173491683083</v>
      </c>
      <c r="N2640" s="36">
        <f t="shared" si="498"/>
        <v>0.11283717145372035</v>
      </c>
      <c r="O2640" s="36">
        <f t="shared" si="499"/>
        <v>2323543.3809754984</v>
      </c>
      <c r="P2640" s="35">
        <f t="shared" si="502"/>
        <v>2323543.3809754984</v>
      </c>
    </row>
    <row r="2641" spans="1:16" x14ac:dyDescent="0.4">
      <c r="A2641" s="1">
        <v>2640</v>
      </c>
      <c r="B2641" s="21">
        <v>42453</v>
      </c>
      <c r="C2641" s="43">
        <v>4</v>
      </c>
      <c r="D2641" s="23">
        <v>12501</v>
      </c>
      <c r="E2641" s="25">
        <f t="shared" si="503"/>
        <v>14520.75</v>
      </c>
      <c r="F2641" s="25">
        <f t="shared" si="504"/>
        <v>14416.75</v>
      </c>
      <c r="G2641" s="25">
        <f t="shared" si="493"/>
        <v>0.86711637504985517</v>
      </c>
      <c r="H2641" s="25">
        <f t="shared" si="500"/>
        <v>1.0020806698719684</v>
      </c>
      <c r="I2641" s="4">
        <f t="shared" si="494"/>
        <v>12475.043552728344</v>
      </c>
      <c r="J2641" s="25">
        <f t="shared" si="501"/>
        <v>14980.31241481285</v>
      </c>
      <c r="K2641" s="15">
        <f t="shared" si="495"/>
        <v>15011.481499527026</v>
      </c>
      <c r="L2641" s="36">
        <f t="shared" si="496"/>
        <v>-2510.4814995270262</v>
      </c>
      <c r="M2641" s="36">
        <f t="shared" si="497"/>
        <v>2510.4814995270262</v>
      </c>
      <c r="N2641" s="36">
        <f t="shared" si="498"/>
        <v>0.20082245416582883</v>
      </c>
      <c r="O2641" s="36">
        <f t="shared" si="499"/>
        <v>6302517.3594674664</v>
      </c>
      <c r="P2641" s="35">
        <f t="shared" si="502"/>
        <v>6302517.3594674664</v>
      </c>
    </row>
    <row r="2642" spans="1:16" x14ac:dyDescent="0.4">
      <c r="A2642" s="1">
        <v>2641</v>
      </c>
      <c r="B2642" s="21">
        <v>42454</v>
      </c>
      <c r="C2642" s="43">
        <v>1</v>
      </c>
      <c r="D2642" s="23">
        <v>16656</v>
      </c>
      <c r="E2642" s="25">
        <f t="shared" si="503"/>
        <v>14312.75</v>
      </c>
      <c r="F2642" s="25">
        <f t="shared" si="504"/>
        <v>14215.875</v>
      </c>
      <c r="G2642" s="25">
        <f t="shared" si="493"/>
        <v>1.1716478936400327</v>
      </c>
      <c r="H2642" s="25">
        <f t="shared" si="500"/>
        <v>0.99569607902686397</v>
      </c>
      <c r="I2642" s="4">
        <f t="shared" si="494"/>
        <v>16727.995972705463</v>
      </c>
      <c r="J2642" s="25">
        <f t="shared" si="501"/>
        <v>14980.48185269691</v>
      </c>
      <c r="K2642" s="15">
        <f t="shared" si="495"/>
        <v>14916.007042663405</v>
      </c>
      <c r="L2642" s="36">
        <f t="shared" si="496"/>
        <v>1739.9929573365953</v>
      </c>
      <c r="M2642" s="36">
        <f t="shared" si="497"/>
        <v>1739.9929573365953</v>
      </c>
      <c r="N2642" s="36">
        <f t="shared" si="498"/>
        <v>0.10446643595920961</v>
      </c>
      <c r="O2642" s="36">
        <f t="shared" si="499"/>
        <v>3027575.4915809506</v>
      </c>
      <c r="P2642" s="35">
        <f t="shared" si="502"/>
        <v>3027575.4915809506</v>
      </c>
    </row>
    <row r="2643" spans="1:16" x14ac:dyDescent="0.4">
      <c r="A2643" s="1">
        <v>2642</v>
      </c>
      <c r="B2643" s="21">
        <v>42455</v>
      </c>
      <c r="C2643" s="43">
        <v>2</v>
      </c>
      <c r="D2643" s="23">
        <v>14585</v>
      </c>
      <c r="E2643" s="25">
        <f t="shared" si="503"/>
        <v>14119</v>
      </c>
      <c r="F2643" s="25">
        <f t="shared" si="504"/>
        <v>14556.625</v>
      </c>
      <c r="G2643" s="25">
        <f t="shared" si="493"/>
        <v>1.001949284260603</v>
      </c>
      <c r="H2643" s="25">
        <f t="shared" si="500"/>
        <v>0.99867359391021715</v>
      </c>
      <c r="I2643" s="4">
        <f t="shared" si="494"/>
        <v>14604.37132706567</v>
      </c>
      <c r="J2643" s="25">
        <f t="shared" si="501"/>
        <v>14980.65129058097</v>
      </c>
      <c r="K2643" s="15">
        <f t="shared" si="495"/>
        <v>14960.780863480231</v>
      </c>
      <c r="L2643" s="36">
        <f t="shared" si="496"/>
        <v>-375.78086348023135</v>
      </c>
      <c r="M2643" s="36">
        <f t="shared" si="497"/>
        <v>375.78086348023135</v>
      </c>
      <c r="N2643" s="36">
        <f t="shared" si="498"/>
        <v>2.5764886080235267E-2</v>
      </c>
      <c r="O2643" s="36">
        <f t="shared" si="499"/>
        <v>141211.25735794826</v>
      </c>
      <c r="P2643" s="35">
        <f t="shared" si="502"/>
        <v>141211.25735794826</v>
      </c>
    </row>
    <row r="2644" spans="1:16" x14ac:dyDescent="0.4">
      <c r="A2644" s="1">
        <v>2643</v>
      </c>
      <c r="B2644" s="21">
        <v>42456</v>
      </c>
      <c r="C2644" s="43">
        <v>3</v>
      </c>
      <c r="D2644" s="23">
        <v>12734</v>
      </c>
      <c r="E2644" s="25">
        <f t="shared" si="503"/>
        <v>14994.25</v>
      </c>
      <c r="F2644" s="25">
        <f t="shared" si="504"/>
        <v>14948.875</v>
      </c>
      <c r="G2644" s="25">
        <f t="shared" si="493"/>
        <v>0.85183667667299379</v>
      </c>
      <c r="H2644" s="25">
        <f t="shared" si="500"/>
        <v>1.0035496571909501</v>
      </c>
      <c r="I2644" s="4">
        <f t="shared" si="494"/>
        <v>12688.958547047803</v>
      </c>
      <c r="J2644" s="25">
        <f t="shared" si="501"/>
        <v>14980.820728465031</v>
      </c>
      <c r="K2644" s="15">
        <f t="shared" si="495"/>
        <v>15033.997506490161</v>
      </c>
      <c r="L2644" s="36">
        <f t="shared" si="496"/>
        <v>-2299.997506490161</v>
      </c>
      <c r="M2644" s="36">
        <f t="shared" si="497"/>
        <v>2299.997506490161</v>
      </c>
      <c r="N2644" s="36">
        <f t="shared" si="498"/>
        <v>0.18061861995367998</v>
      </c>
      <c r="O2644" s="36">
        <f t="shared" si="499"/>
        <v>5289988.5298609585</v>
      </c>
      <c r="P2644" s="35">
        <f t="shared" si="502"/>
        <v>5289988.5298609585</v>
      </c>
    </row>
    <row r="2645" spans="1:16" x14ac:dyDescent="0.4">
      <c r="A2645" s="1">
        <v>2644</v>
      </c>
      <c r="B2645" s="21">
        <v>42457</v>
      </c>
      <c r="C2645" s="43">
        <v>4</v>
      </c>
      <c r="D2645" s="23">
        <v>16002</v>
      </c>
      <c r="E2645" s="25">
        <f t="shared" si="503"/>
        <v>14903.5</v>
      </c>
      <c r="F2645" s="25">
        <f t="shared" si="504"/>
        <v>15117.625</v>
      </c>
      <c r="G2645" s="25">
        <f t="shared" si="493"/>
        <v>1.0584995989780142</v>
      </c>
      <c r="H2645" s="25">
        <f t="shared" si="500"/>
        <v>1.0020806698719684</v>
      </c>
      <c r="I2645" s="4">
        <f t="shared" si="494"/>
        <v>15968.774252520516</v>
      </c>
      <c r="J2645" s="25">
        <f t="shared" si="501"/>
        <v>14980.990166349091</v>
      </c>
      <c r="K2645" s="15">
        <f t="shared" si="495"/>
        <v>15012.160661240468</v>
      </c>
      <c r="L2645" s="36">
        <f t="shared" si="496"/>
        <v>989.83933875953153</v>
      </c>
      <c r="M2645" s="36">
        <f t="shared" si="497"/>
        <v>989.83933875953153</v>
      </c>
      <c r="N2645" s="36">
        <f t="shared" si="498"/>
        <v>6.1857226519155824E-2</v>
      </c>
      <c r="O2645" s="36">
        <f t="shared" si="499"/>
        <v>979781.91655590665</v>
      </c>
      <c r="P2645" s="35">
        <f t="shared" si="502"/>
        <v>979781.91655590665</v>
      </c>
    </row>
    <row r="2646" spans="1:16" x14ac:dyDescent="0.4">
      <c r="A2646" s="1">
        <v>2645</v>
      </c>
      <c r="B2646" s="21">
        <v>42458</v>
      </c>
      <c r="C2646" s="43">
        <v>1</v>
      </c>
      <c r="D2646" s="23">
        <v>16293</v>
      </c>
      <c r="E2646" s="25">
        <f t="shared" si="503"/>
        <v>15331.75</v>
      </c>
      <c r="F2646" s="25">
        <f t="shared" si="504"/>
        <v>15337</v>
      </c>
      <c r="G2646" s="25">
        <f t="shared" si="493"/>
        <v>1.0623329203886027</v>
      </c>
      <c r="H2646" s="25">
        <f t="shared" si="500"/>
        <v>0.99569607902686397</v>
      </c>
      <c r="I2646" s="4">
        <f t="shared" si="494"/>
        <v>16363.42689621098</v>
      </c>
      <c r="J2646" s="25">
        <f t="shared" si="501"/>
        <v>14981.159604233151</v>
      </c>
      <c r="K2646" s="15">
        <f t="shared" si="495"/>
        <v>14916.681877210594</v>
      </c>
      <c r="L2646" s="36">
        <f t="shared" si="496"/>
        <v>1376.3181227894056</v>
      </c>
      <c r="M2646" s="36">
        <f t="shared" si="497"/>
        <v>1376.3181227894056</v>
      </c>
      <c r="N2646" s="36">
        <f t="shared" si="498"/>
        <v>8.4472971385834747E-2</v>
      </c>
      <c r="O2646" s="36">
        <f t="shared" si="499"/>
        <v>1894251.5751185534</v>
      </c>
      <c r="P2646" s="35">
        <f t="shared" si="502"/>
        <v>1894251.5751185534</v>
      </c>
    </row>
    <row r="2647" spans="1:16" x14ac:dyDescent="0.4">
      <c r="A2647" s="1">
        <v>2646</v>
      </c>
      <c r="B2647" s="21">
        <v>42459</v>
      </c>
      <c r="C2647" s="43">
        <v>2</v>
      </c>
      <c r="D2647" s="23">
        <v>16298</v>
      </c>
      <c r="E2647" s="25">
        <f t="shared" si="503"/>
        <v>15342.25</v>
      </c>
      <c r="F2647" s="25">
        <f t="shared" si="504"/>
        <v>15174.375</v>
      </c>
      <c r="G2647" s="25">
        <f t="shared" si="493"/>
        <v>1.0740475307879238</v>
      </c>
      <c r="H2647" s="25">
        <f t="shared" si="500"/>
        <v>0.99867359391021715</v>
      </c>
      <c r="I2647" s="4">
        <f t="shared" si="494"/>
        <v>16319.646478472148</v>
      </c>
      <c r="J2647" s="25">
        <f t="shared" si="501"/>
        <v>14981.329042117211</v>
      </c>
      <c r="K2647" s="15">
        <f t="shared" si="495"/>
        <v>14961.457716042707</v>
      </c>
      <c r="L2647" s="36">
        <f t="shared" si="496"/>
        <v>1336.542283957293</v>
      </c>
      <c r="M2647" s="36">
        <f t="shared" si="497"/>
        <v>1336.542283957293</v>
      </c>
      <c r="N2647" s="36">
        <f t="shared" si="498"/>
        <v>8.2006521288335563E-2</v>
      </c>
      <c r="O2647" s="36">
        <f t="shared" si="499"/>
        <v>1786345.2768057771</v>
      </c>
      <c r="P2647" s="35">
        <f t="shared" si="502"/>
        <v>1786345.2768057771</v>
      </c>
    </row>
    <row r="2648" spans="1:16" x14ac:dyDescent="0.4">
      <c r="A2648" s="1">
        <v>2647</v>
      </c>
      <c r="B2648" s="21">
        <v>42460</v>
      </c>
      <c r="C2648" s="43">
        <v>3</v>
      </c>
      <c r="D2648" s="23">
        <v>12776</v>
      </c>
      <c r="E2648" s="25">
        <f t="shared" si="503"/>
        <v>15006.5</v>
      </c>
      <c r="F2648" s="25">
        <f t="shared" si="504"/>
        <v>14902.5</v>
      </c>
      <c r="G2648" s="25">
        <f t="shared" si="493"/>
        <v>0.85730582117094445</v>
      </c>
      <c r="H2648" s="25">
        <f t="shared" si="500"/>
        <v>1.0035496571909501</v>
      </c>
      <c r="I2648" s="4">
        <f t="shared" si="494"/>
        <v>12730.809988776718</v>
      </c>
      <c r="J2648" s="25">
        <f t="shared" si="501"/>
        <v>14981.498480001272</v>
      </c>
      <c r="K2648" s="15">
        <f t="shared" si="495"/>
        <v>15034.677663812017</v>
      </c>
      <c r="L2648" s="36">
        <f t="shared" si="496"/>
        <v>-2258.6776638120173</v>
      </c>
      <c r="M2648" s="36">
        <f t="shared" si="497"/>
        <v>2258.6776638120173</v>
      </c>
      <c r="N2648" s="36">
        <f t="shared" si="498"/>
        <v>0.17679067500094062</v>
      </c>
      <c r="O2648" s="36">
        <f t="shared" si="499"/>
        <v>5101624.7890033117</v>
      </c>
      <c r="P2648" s="35">
        <f t="shared" si="502"/>
        <v>5101624.7890033117</v>
      </c>
    </row>
    <row r="2649" spans="1:16" x14ac:dyDescent="0.4">
      <c r="A2649" s="1">
        <v>2648</v>
      </c>
      <c r="B2649" s="21">
        <v>42461</v>
      </c>
      <c r="C2649" s="43">
        <v>4</v>
      </c>
      <c r="D2649" s="23">
        <v>14659</v>
      </c>
      <c r="E2649" s="25">
        <f t="shared" si="503"/>
        <v>14798.5</v>
      </c>
      <c r="F2649" s="25">
        <f t="shared" si="504"/>
        <v>14286.125</v>
      </c>
      <c r="G2649" s="25">
        <f t="shared" si="493"/>
        <v>1.0261004996106362</v>
      </c>
      <c r="H2649" s="25">
        <f t="shared" si="500"/>
        <v>1.0020806698719684</v>
      </c>
      <c r="I2649" s="4">
        <f t="shared" si="494"/>
        <v>14628.562790132373</v>
      </c>
      <c r="J2649" s="25">
        <f t="shared" si="501"/>
        <v>14981.667917885332</v>
      </c>
      <c r="K2649" s="15">
        <f t="shared" si="495"/>
        <v>15012.839822953913</v>
      </c>
      <c r="L2649" s="36">
        <f t="shared" si="496"/>
        <v>-353.83982295391252</v>
      </c>
      <c r="M2649" s="36">
        <f t="shared" si="497"/>
        <v>353.83982295391252</v>
      </c>
      <c r="N2649" s="36">
        <f t="shared" si="498"/>
        <v>2.4138060096453546E-2</v>
      </c>
      <c r="O2649" s="36">
        <f t="shared" si="499"/>
        <v>125202.62030805615</v>
      </c>
      <c r="P2649" s="35">
        <f t="shared" si="502"/>
        <v>125202.62030805615</v>
      </c>
    </row>
    <row r="2650" spans="1:16" x14ac:dyDescent="0.4">
      <c r="A2650" s="1">
        <v>2649</v>
      </c>
      <c r="B2650" s="21">
        <v>42462</v>
      </c>
      <c r="C2650" s="43">
        <v>1</v>
      </c>
      <c r="D2650" s="23">
        <v>15461</v>
      </c>
      <c r="E2650" s="25">
        <f t="shared" si="503"/>
        <v>13773.75</v>
      </c>
      <c r="F2650" s="25">
        <f t="shared" si="504"/>
        <v>14297.5</v>
      </c>
      <c r="G2650" s="25">
        <f t="shared" si="493"/>
        <v>1.0813778632628082</v>
      </c>
      <c r="H2650" s="25">
        <f t="shared" si="500"/>
        <v>0.99569607902686397</v>
      </c>
      <c r="I2650" s="4">
        <f t="shared" si="494"/>
        <v>15527.83055559553</v>
      </c>
      <c r="J2650" s="25">
        <f t="shared" si="501"/>
        <v>14981.837355769392</v>
      </c>
      <c r="K2650" s="15">
        <f t="shared" si="495"/>
        <v>14917.356711757784</v>
      </c>
      <c r="L2650" s="36">
        <f t="shared" si="496"/>
        <v>543.64328824221593</v>
      </c>
      <c r="M2650" s="36">
        <f t="shared" si="497"/>
        <v>543.64328824221593</v>
      </c>
      <c r="N2650" s="36">
        <f t="shared" si="498"/>
        <v>3.5162233247669358E-2</v>
      </c>
      <c r="O2650" s="36">
        <f t="shared" si="499"/>
        <v>295548.02485080907</v>
      </c>
      <c r="P2650" s="35">
        <f t="shared" si="502"/>
        <v>295548.02485080907</v>
      </c>
    </row>
    <row r="2651" spans="1:16" x14ac:dyDescent="0.4">
      <c r="A2651" s="1">
        <v>2650</v>
      </c>
      <c r="B2651" s="21">
        <v>42463</v>
      </c>
      <c r="C2651" s="43">
        <v>2</v>
      </c>
      <c r="D2651" s="23">
        <v>12199</v>
      </c>
      <c r="E2651" s="25">
        <f t="shared" si="503"/>
        <v>14821.25</v>
      </c>
      <c r="F2651" s="25">
        <f t="shared" si="504"/>
        <v>14847.125</v>
      </c>
      <c r="G2651" s="25">
        <f t="shared" si="493"/>
        <v>0.82164055330577468</v>
      </c>
      <c r="H2651" s="25">
        <f t="shared" si="500"/>
        <v>0.99867359391021715</v>
      </c>
      <c r="I2651" s="4">
        <f t="shared" si="494"/>
        <v>12215.202318743512</v>
      </c>
      <c r="J2651" s="25">
        <f t="shared" si="501"/>
        <v>14982.006793653451</v>
      </c>
      <c r="K2651" s="15">
        <f t="shared" si="495"/>
        <v>14962.134568605181</v>
      </c>
      <c r="L2651" s="36">
        <f t="shared" si="496"/>
        <v>-2763.1345686051809</v>
      </c>
      <c r="M2651" s="36">
        <f t="shared" si="497"/>
        <v>2763.1345686051809</v>
      </c>
      <c r="N2651" s="36">
        <f t="shared" si="498"/>
        <v>0.2265050060337061</v>
      </c>
      <c r="O2651" s="36">
        <f t="shared" si="499"/>
        <v>7634912.6442209389</v>
      </c>
      <c r="P2651" s="35">
        <f t="shared" si="502"/>
        <v>7634912.6442209389</v>
      </c>
    </row>
    <row r="2652" spans="1:16" x14ac:dyDescent="0.4">
      <c r="A2652" s="1">
        <v>2651</v>
      </c>
      <c r="B2652" s="21">
        <v>42464</v>
      </c>
      <c r="C2652" s="43">
        <v>3</v>
      </c>
      <c r="D2652" s="23">
        <v>16966</v>
      </c>
      <c r="E2652" s="25">
        <f t="shared" si="503"/>
        <v>14873</v>
      </c>
      <c r="F2652" s="25">
        <f t="shared" si="504"/>
        <v>14820.125</v>
      </c>
      <c r="G2652" s="25">
        <f t="shared" si="493"/>
        <v>1.1447946626631016</v>
      </c>
      <c r="H2652" s="25">
        <f t="shared" si="500"/>
        <v>1.0035496571909501</v>
      </c>
      <c r="I2652" s="4">
        <f t="shared" si="494"/>
        <v>16905.989532685177</v>
      </c>
      <c r="J2652" s="25">
        <f t="shared" si="501"/>
        <v>14982.176231537511</v>
      </c>
      <c r="K2652" s="15">
        <f t="shared" si="495"/>
        <v>15035.35782113387</v>
      </c>
      <c r="L2652" s="36">
        <f t="shared" si="496"/>
        <v>1930.6421788661301</v>
      </c>
      <c r="M2652" s="36">
        <f t="shared" si="497"/>
        <v>1930.6421788661301</v>
      </c>
      <c r="N2652" s="36">
        <f t="shared" si="498"/>
        <v>0.11379477654521573</v>
      </c>
      <c r="O2652" s="36">
        <f t="shared" si="499"/>
        <v>3727379.2228169581</v>
      </c>
      <c r="P2652" s="35">
        <f t="shared" si="502"/>
        <v>3727379.2228169581</v>
      </c>
    </row>
    <row r="2653" spans="1:16" x14ac:dyDescent="0.4">
      <c r="A2653" s="1">
        <v>2652</v>
      </c>
      <c r="B2653" s="21">
        <v>42465</v>
      </c>
      <c r="C2653" s="43">
        <v>4</v>
      </c>
      <c r="D2653" s="23">
        <v>14866</v>
      </c>
      <c r="E2653" s="25">
        <f t="shared" si="503"/>
        <v>14767.25</v>
      </c>
      <c r="F2653" s="25">
        <f t="shared" si="504"/>
        <v>14855.75</v>
      </c>
      <c r="G2653" s="25">
        <f t="shared" si="493"/>
        <v>1.0006899685307036</v>
      </c>
      <c r="H2653" s="25">
        <f t="shared" si="500"/>
        <v>1.0020806698719684</v>
      </c>
      <c r="I2653" s="4">
        <f t="shared" si="494"/>
        <v>14835.132985749906</v>
      </c>
      <c r="J2653" s="25">
        <f t="shared" si="501"/>
        <v>14982.345669421571</v>
      </c>
      <c r="K2653" s="15">
        <f t="shared" si="495"/>
        <v>15013.518984667353</v>
      </c>
      <c r="L2653" s="36">
        <f t="shared" si="496"/>
        <v>-147.51898466735292</v>
      </c>
      <c r="M2653" s="36">
        <f t="shared" si="497"/>
        <v>147.51898466735292</v>
      </c>
      <c r="N2653" s="36">
        <f t="shared" si="498"/>
        <v>9.9232466478779043E-3</v>
      </c>
      <c r="O2653" s="36">
        <f t="shared" si="499"/>
        <v>21761.850837286707</v>
      </c>
      <c r="P2653" s="35">
        <f t="shared" si="502"/>
        <v>21761.850837286707</v>
      </c>
    </row>
    <row r="2654" spans="1:16" x14ac:dyDescent="0.4">
      <c r="A2654" s="1">
        <v>2653</v>
      </c>
      <c r="B2654" s="21">
        <v>42466</v>
      </c>
      <c r="C2654" s="43">
        <v>1</v>
      </c>
      <c r="D2654" s="23">
        <v>15038</v>
      </c>
      <c r="E2654" s="25">
        <f t="shared" si="503"/>
        <v>14944.25</v>
      </c>
      <c r="F2654" s="25">
        <f t="shared" si="504"/>
        <v>14567.375</v>
      </c>
      <c r="G2654" s="25">
        <f t="shared" si="493"/>
        <v>1.032306781420812</v>
      </c>
      <c r="H2654" s="25">
        <f t="shared" si="500"/>
        <v>0.99569607902686397</v>
      </c>
      <c r="I2654" s="4">
        <f t="shared" si="494"/>
        <v>15103.002127614358</v>
      </c>
      <c r="J2654" s="25">
        <f t="shared" si="501"/>
        <v>14982.515107305631</v>
      </c>
      <c r="K2654" s="15">
        <f t="shared" si="495"/>
        <v>14918.031546304972</v>
      </c>
      <c r="L2654" s="36">
        <f t="shared" si="496"/>
        <v>119.96845369502807</v>
      </c>
      <c r="M2654" s="36">
        <f t="shared" si="497"/>
        <v>119.96845369502807</v>
      </c>
      <c r="N2654" s="36">
        <f t="shared" si="498"/>
        <v>7.977686773176491E-3</v>
      </c>
      <c r="O2654" s="36">
        <f t="shared" si="499"/>
        <v>14392.429881976095</v>
      </c>
      <c r="P2654" s="35">
        <f t="shared" si="502"/>
        <v>14392.429881976095</v>
      </c>
    </row>
    <row r="2655" spans="1:16" x14ac:dyDescent="0.4">
      <c r="A2655" s="1">
        <v>2654</v>
      </c>
      <c r="B2655" s="21">
        <v>42467</v>
      </c>
      <c r="C2655" s="43">
        <v>2</v>
      </c>
      <c r="D2655" s="23">
        <v>12907</v>
      </c>
      <c r="E2655" s="25">
        <f t="shared" si="503"/>
        <v>14190.5</v>
      </c>
      <c r="F2655" s="25">
        <f t="shared" si="504"/>
        <v>14091.875</v>
      </c>
      <c r="G2655" s="25">
        <f t="shared" si="493"/>
        <v>0.91591786046924206</v>
      </c>
      <c r="H2655" s="25">
        <f t="shared" si="500"/>
        <v>0.99867359391021715</v>
      </c>
      <c r="I2655" s="4">
        <f t="shared" si="494"/>
        <v>12924.142661531478</v>
      </c>
      <c r="J2655" s="25">
        <f t="shared" si="501"/>
        <v>14982.684545189692</v>
      </c>
      <c r="K2655" s="15">
        <f t="shared" si="495"/>
        <v>14962.811421167657</v>
      </c>
      <c r="L2655" s="36">
        <f t="shared" si="496"/>
        <v>-2055.8114211676566</v>
      </c>
      <c r="M2655" s="36">
        <f t="shared" si="497"/>
        <v>2055.8114211676566</v>
      </c>
      <c r="N2655" s="36">
        <f t="shared" si="498"/>
        <v>0.15927879609263629</v>
      </c>
      <c r="O2655" s="36">
        <f t="shared" si="499"/>
        <v>4226360.5994033795</v>
      </c>
      <c r="P2655" s="35">
        <f t="shared" si="502"/>
        <v>4226360.5994033795</v>
      </c>
    </row>
    <row r="2656" spans="1:16" x14ac:dyDescent="0.4">
      <c r="A2656" s="1">
        <v>2655</v>
      </c>
      <c r="B2656" s="21">
        <v>42468</v>
      </c>
      <c r="C2656" s="43">
        <v>3</v>
      </c>
      <c r="D2656" s="23">
        <v>13951</v>
      </c>
      <c r="E2656" s="25">
        <f t="shared" si="503"/>
        <v>13993.25</v>
      </c>
      <c r="F2656" s="25">
        <f t="shared" si="504"/>
        <v>13852.5</v>
      </c>
      <c r="G2656" s="25">
        <f t="shared" si="493"/>
        <v>1.0071106298502075</v>
      </c>
      <c r="H2656" s="25">
        <f t="shared" si="500"/>
        <v>1.0035496571909501</v>
      </c>
      <c r="I2656" s="4">
        <f t="shared" si="494"/>
        <v>13901.65389428804</v>
      </c>
      <c r="J2656" s="25">
        <f t="shared" si="501"/>
        <v>14982.853983073752</v>
      </c>
      <c r="K2656" s="15">
        <f t="shared" si="495"/>
        <v>15036.037978455724</v>
      </c>
      <c r="L2656" s="36">
        <f t="shared" si="496"/>
        <v>-1085.0379784557244</v>
      </c>
      <c r="M2656" s="36">
        <f t="shared" si="497"/>
        <v>1085.0379784557244</v>
      </c>
      <c r="N2656" s="36">
        <f t="shared" si="498"/>
        <v>7.7774924984282442E-2</v>
      </c>
      <c r="O2656" s="36">
        <f t="shared" si="499"/>
        <v>1177307.4146912852</v>
      </c>
      <c r="P2656" s="35">
        <f t="shared" si="502"/>
        <v>1177307.4146912852</v>
      </c>
    </row>
    <row r="2657" spans="1:16" x14ac:dyDescent="0.4">
      <c r="A2657" s="1">
        <v>2656</v>
      </c>
      <c r="B2657" s="21">
        <v>42469</v>
      </c>
      <c r="C2657" s="43">
        <v>4</v>
      </c>
      <c r="D2657" s="23">
        <v>14077</v>
      </c>
      <c r="E2657" s="25">
        <f t="shared" si="503"/>
        <v>13711.75</v>
      </c>
      <c r="F2657" s="25">
        <f t="shared" si="504"/>
        <v>14210.125</v>
      </c>
      <c r="G2657" s="25">
        <f t="shared" si="493"/>
        <v>0.99063167987614464</v>
      </c>
      <c r="H2657" s="25">
        <f t="shared" si="500"/>
        <v>1.0020806698719684</v>
      </c>
      <c r="I2657" s="4">
        <f t="shared" si="494"/>
        <v>14047.7712256425</v>
      </c>
      <c r="J2657" s="25">
        <f t="shared" si="501"/>
        <v>14983.023420957812</v>
      </c>
      <c r="K2657" s="15">
        <f t="shared" si="495"/>
        <v>15014.198146380797</v>
      </c>
      <c r="L2657" s="36">
        <f t="shared" si="496"/>
        <v>-937.19814638079697</v>
      </c>
      <c r="M2657" s="36">
        <f t="shared" si="497"/>
        <v>937.19814638079697</v>
      </c>
      <c r="N2657" s="36">
        <f t="shared" si="498"/>
        <v>6.6576553696156643E-2</v>
      </c>
      <c r="O2657" s="36">
        <f t="shared" si="499"/>
        <v>878340.36557960173</v>
      </c>
      <c r="P2657" s="35">
        <f t="shared" si="502"/>
        <v>878340.36557960173</v>
      </c>
    </row>
    <row r="2658" spans="1:16" x14ac:dyDescent="0.4">
      <c r="A2658" s="1">
        <v>2657</v>
      </c>
      <c r="B2658" s="21">
        <v>42470</v>
      </c>
      <c r="C2658" s="43">
        <v>1</v>
      </c>
      <c r="D2658" s="23">
        <v>13912</v>
      </c>
      <c r="E2658" s="25">
        <f t="shared" si="503"/>
        <v>14708.5</v>
      </c>
      <c r="F2658" s="25">
        <f t="shared" si="504"/>
        <v>15122.75</v>
      </c>
      <c r="G2658" s="25">
        <f t="shared" si="493"/>
        <v>0.91993850324841708</v>
      </c>
      <c r="H2658" s="25">
        <f t="shared" si="500"/>
        <v>0.99569607902686397</v>
      </c>
      <c r="I2658" s="4">
        <f t="shared" si="494"/>
        <v>13972.13496471412</v>
      </c>
      <c r="J2658" s="25">
        <f t="shared" si="501"/>
        <v>14983.192858841872</v>
      </c>
      <c r="K2658" s="15">
        <f t="shared" si="495"/>
        <v>14918.706380852162</v>
      </c>
      <c r="L2658" s="36">
        <f t="shared" si="496"/>
        <v>-1006.7063808521616</v>
      </c>
      <c r="M2658" s="36">
        <f t="shared" si="497"/>
        <v>1006.7063808521616</v>
      </c>
      <c r="N2658" s="36">
        <f t="shared" si="498"/>
        <v>7.2362448307372165E-2</v>
      </c>
      <c r="O2658" s="36">
        <f t="shared" si="499"/>
        <v>1013457.7372484574</v>
      </c>
      <c r="P2658" s="35">
        <f t="shared" si="502"/>
        <v>1013457.7372484574</v>
      </c>
    </row>
    <row r="2659" spans="1:16" x14ac:dyDescent="0.4">
      <c r="A2659" s="1">
        <v>2658</v>
      </c>
      <c r="B2659" s="21">
        <v>42471</v>
      </c>
      <c r="C2659" s="43">
        <v>2</v>
      </c>
      <c r="D2659" s="23">
        <v>16894</v>
      </c>
      <c r="E2659" s="25">
        <f t="shared" si="503"/>
        <v>15537</v>
      </c>
      <c r="F2659" s="25">
        <f t="shared" si="504"/>
        <v>15933.125</v>
      </c>
      <c r="G2659" s="25">
        <f t="shared" si="493"/>
        <v>1.0603067508727886</v>
      </c>
      <c r="H2659" s="25">
        <f t="shared" si="500"/>
        <v>0.99867359391021715</v>
      </c>
      <c r="I2659" s="4">
        <f t="shared" si="494"/>
        <v>16916.4380664688</v>
      </c>
      <c r="J2659" s="25">
        <f t="shared" si="501"/>
        <v>14983.362296725933</v>
      </c>
      <c r="K2659" s="15">
        <f t="shared" si="495"/>
        <v>14963.488273730132</v>
      </c>
      <c r="L2659" s="36">
        <f t="shared" si="496"/>
        <v>1930.5117262698677</v>
      </c>
      <c r="M2659" s="36">
        <f t="shared" si="497"/>
        <v>1930.5117262698677</v>
      </c>
      <c r="N2659" s="36">
        <f t="shared" si="498"/>
        <v>0.1142720330454521</v>
      </c>
      <c r="O2659" s="36">
        <f t="shared" si="499"/>
        <v>3726875.5252654646</v>
      </c>
      <c r="P2659" s="35">
        <f t="shared" si="502"/>
        <v>3726875.5252654646</v>
      </c>
    </row>
    <row r="2660" spans="1:16" x14ac:dyDescent="0.4">
      <c r="A2660" s="1">
        <v>2659</v>
      </c>
      <c r="B2660" s="21">
        <v>42472</v>
      </c>
      <c r="C2660" s="43">
        <v>3</v>
      </c>
      <c r="D2660" s="23">
        <v>17265</v>
      </c>
      <c r="E2660" s="25">
        <f t="shared" si="503"/>
        <v>16329.25</v>
      </c>
      <c r="F2660" s="25">
        <f t="shared" si="504"/>
        <v>16323.75</v>
      </c>
      <c r="G2660" s="25">
        <f t="shared" si="493"/>
        <v>1.0576613829542845</v>
      </c>
      <c r="H2660" s="25">
        <f t="shared" si="500"/>
        <v>1.0035496571909501</v>
      </c>
      <c r="I2660" s="4">
        <f t="shared" si="494"/>
        <v>17203.931939279122</v>
      </c>
      <c r="J2660" s="25">
        <f t="shared" si="501"/>
        <v>14983.531734609993</v>
      </c>
      <c r="K2660" s="15">
        <f t="shared" si="495"/>
        <v>15036.718135777581</v>
      </c>
      <c r="L2660" s="36">
        <f t="shared" si="496"/>
        <v>2228.2818642224192</v>
      </c>
      <c r="M2660" s="36">
        <f t="shared" si="497"/>
        <v>2228.2818642224192</v>
      </c>
      <c r="N2660" s="36">
        <f t="shared" si="498"/>
        <v>0.1290635310873107</v>
      </c>
      <c r="O2660" s="36">
        <f t="shared" si="499"/>
        <v>4965240.0664225398</v>
      </c>
      <c r="P2660" s="35">
        <f t="shared" si="502"/>
        <v>4965240.0664225398</v>
      </c>
    </row>
    <row r="2661" spans="1:16" x14ac:dyDescent="0.4">
      <c r="A2661" s="1">
        <v>2660</v>
      </c>
      <c r="B2661" s="21">
        <v>42473</v>
      </c>
      <c r="C2661" s="43">
        <v>4</v>
      </c>
      <c r="D2661" s="23">
        <v>17246</v>
      </c>
      <c r="E2661" s="25">
        <f t="shared" si="503"/>
        <v>16318.25</v>
      </c>
      <c r="F2661" s="25">
        <f t="shared" si="504"/>
        <v>16351.75</v>
      </c>
      <c r="G2661" s="25">
        <f t="shared" si="493"/>
        <v>1.0546883361108139</v>
      </c>
      <c r="H2661" s="25">
        <f t="shared" si="500"/>
        <v>1.0020806698719684</v>
      </c>
      <c r="I2661" s="4">
        <f t="shared" si="494"/>
        <v>17210.191273526361</v>
      </c>
      <c r="J2661" s="25">
        <f t="shared" si="501"/>
        <v>14983.701172494051</v>
      </c>
      <c r="K2661" s="15">
        <f t="shared" si="495"/>
        <v>15014.877308094237</v>
      </c>
      <c r="L2661" s="36">
        <f t="shared" si="496"/>
        <v>2231.1226919057626</v>
      </c>
      <c r="M2661" s="36">
        <f t="shared" si="497"/>
        <v>2231.1226919057626</v>
      </c>
      <c r="N2661" s="36">
        <f t="shared" si="498"/>
        <v>0.12937044485131408</v>
      </c>
      <c r="O2661" s="36">
        <f t="shared" si="499"/>
        <v>4977908.4663368165</v>
      </c>
      <c r="P2661" s="35">
        <f t="shared" si="502"/>
        <v>4977908.4663368165</v>
      </c>
    </row>
    <row r="2662" spans="1:16" x14ac:dyDescent="0.4">
      <c r="A2662" s="1">
        <v>2661</v>
      </c>
      <c r="B2662" s="21">
        <v>42474</v>
      </c>
      <c r="C2662" s="43">
        <v>1</v>
      </c>
      <c r="D2662" s="23">
        <v>13868</v>
      </c>
      <c r="E2662" s="25">
        <f t="shared" si="503"/>
        <v>16385.25</v>
      </c>
      <c r="F2662" s="25">
        <f t="shared" si="504"/>
        <v>16136.125</v>
      </c>
      <c r="G2662" s="25">
        <f t="shared" si="493"/>
        <v>0.85943806211218621</v>
      </c>
      <c r="H2662" s="25">
        <f t="shared" si="500"/>
        <v>0.99569607902686397</v>
      </c>
      <c r="I2662" s="4">
        <f t="shared" si="494"/>
        <v>13927.94477362388</v>
      </c>
      <c r="J2662" s="25">
        <f t="shared" si="501"/>
        <v>14983.870610378111</v>
      </c>
      <c r="K2662" s="15">
        <f t="shared" si="495"/>
        <v>14919.381215399348</v>
      </c>
      <c r="L2662" s="36">
        <f t="shared" si="496"/>
        <v>-1051.3812153993476</v>
      </c>
      <c r="M2662" s="36">
        <f t="shared" si="497"/>
        <v>1051.3812153993476</v>
      </c>
      <c r="N2662" s="36">
        <f t="shared" si="498"/>
        <v>7.5813470969090538E-2</v>
      </c>
      <c r="O2662" s="36">
        <f t="shared" si="499"/>
        <v>1105402.4600946095</v>
      </c>
      <c r="P2662" s="35">
        <f t="shared" si="502"/>
        <v>1105402.4600946095</v>
      </c>
    </row>
    <row r="2663" spans="1:16" x14ac:dyDescent="0.4">
      <c r="A2663" s="1">
        <v>2662</v>
      </c>
      <c r="B2663" s="21">
        <v>42475</v>
      </c>
      <c r="C2663" s="43">
        <v>2</v>
      </c>
      <c r="D2663" s="23">
        <v>17162</v>
      </c>
      <c r="E2663" s="25">
        <f t="shared" si="503"/>
        <v>15887</v>
      </c>
      <c r="F2663" s="25">
        <f t="shared" si="504"/>
        <v>15119</v>
      </c>
      <c r="G2663" s="25">
        <f t="shared" si="493"/>
        <v>1.1351279846550697</v>
      </c>
      <c r="H2663" s="25">
        <f t="shared" si="500"/>
        <v>0.99867359391021715</v>
      </c>
      <c r="I2663" s="4">
        <f t="shared" si="494"/>
        <v>17184.794015433734</v>
      </c>
      <c r="J2663" s="25">
        <f t="shared" si="501"/>
        <v>14984.040048262172</v>
      </c>
      <c r="K2663" s="15">
        <f t="shared" si="495"/>
        <v>14964.165126292606</v>
      </c>
      <c r="L2663" s="36">
        <f t="shared" si="496"/>
        <v>2197.8348737073939</v>
      </c>
      <c r="M2663" s="36">
        <f t="shared" si="497"/>
        <v>2197.8348737073939</v>
      </c>
      <c r="N2663" s="36">
        <f t="shared" si="498"/>
        <v>0.12806402946669351</v>
      </c>
      <c r="O2663" s="36">
        <f t="shared" si="499"/>
        <v>4830478.1320843957</v>
      </c>
      <c r="P2663" s="35">
        <f t="shared" si="502"/>
        <v>4830478.1320843957</v>
      </c>
    </row>
    <row r="2664" spans="1:16" x14ac:dyDescent="0.4">
      <c r="A2664" s="1">
        <v>2663</v>
      </c>
      <c r="B2664" s="21">
        <v>42476</v>
      </c>
      <c r="C2664" s="43">
        <v>3</v>
      </c>
      <c r="D2664" s="23">
        <v>15272</v>
      </c>
      <c r="E2664" s="25">
        <f t="shared" si="503"/>
        <v>14351</v>
      </c>
      <c r="F2664" s="25">
        <f t="shared" si="504"/>
        <v>14693.375</v>
      </c>
      <c r="G2664" s="25">
        <f t="shared" si="493"/>
        <v>1.0393799926837775</v>
      </c>
      <c r="H2664" s="25">
        <f t="shared" si="500"/>
        <v>1.0035496571909501</v>
      </c>
      <c r="I2664" s="4">
        <f t="shared" si="494"/>
        <v>15217.981382952259</v>
      </c>
      <c r="J2664" s="25">
        <f t="shared" si="501"/>
        <v>14984.209486146232</v>
      </c>
      <c r="K2664" s="15">
        <f t="shared" si="495"/>
        <v>15037.398293099433</v>
      </c>
      <c r="L2664" s="36">
        <f t="shared" si="496"/>
        <v>234.60170690056657</v>
      </c>
      <c r="M2664" s="36">
        <f t="shared" si="497"/>
        <v>234.60170690056657</v>
      </c>
      <c r="N2664" s="36">
        <f t="shared" si="498"/>
        <v>1.5361557549801372E-2</v>
      </c>
      <c r="O2664" s="36">
        <f t="shared" si="499"/>
        <v>55037.960880659346</v>
      </c>
      <c r="P2664" s="35">
        <f t="shared" si="502"/>
        <v>55037.960880659346</v>
      </c>
    </row>
    <row r="2665" spans="1:16" x14ac:dyDescent="0.4">
      <c r="A2665" s="1">
        <v>2664</v>
      </c>
      <c r="B2665" s="21">
        <v>42477</v>
      </c>
      <c r="C2665" s="43">
        <v>4</v>
      </c>
      <c r="D2665" s="23">
        <v>11102</v>
      </c>
      <c r="E2665" s="25">
        <f t="shared" si="503"/>
        <v>15035.75</v>
      </c>
      <c r="F2665" s="25">
        <f t="shared" si="504"/>
        <v>15009.125</v>
      </c>
      <c r="G2665" s="25">
        <f t="shared" si="493"/>
        <v>0.73968335928976536</v>
      </c>
      <c r="H2665" s="25">
        <f t="shared" si="500"/>
        <v>1.0020806698719684</v>
      </c>
      <c r="I2665" s="4">
        <f t="shared" si="494"/>
        <v>11078.948365921933</v>
      </c>
      <c r="J2665" s="25">
        <f t="shared" si="501"/>
        <v>14984.378924030292</v>
      </c>
      <c r="K2665" s="15">
        <f t="shared" si="495"/>
        <v>15015.556469807681</v>
      </c>
      <c r="L2665" s="36">
        <f t="shared" si="496"/>
        <v>-3913.5564698076814</v>
      </c>
      <c r="M2665" s="36">
        <f t="shared" si="497"/>
        <v>3913.5564698076814</v>
      </c>
      <c r="N2665" s="36">
        <f t="shared" si="498"/>
        <v>0.35250913977730874</v>
      </c>
      <c r="O2665" s="36">
        <f t="shared" si="499"/>
        <v>15315924.242373561</v>
      </c>
      <c r="P2665" s="35">
        <f t="shared" si="502"/>
        <v>15315924.242373561</v>
      </c>
    </row>
    <row r="2666" spans="1:16" x14ac:dyDescent="0.4">
      <c r="A2666" s="1">
        <v>2665</v>
      </c>
      <c r="B2666" s="21">
        <v>42478</v>
      </c>
      <c r="C2666" s="43">
        <v>1</v>
      </c>
      <c r="D2666" s="23">
        <v>16607</v>
      </c>
      <c r="E2666" s="25">
        <f t="shared" si="503"/>
        <v>14982.5</v>
      </c>
      <c r="F2666" s="25">
        <f t="shared" si="504"/>
        <v>15137.625</v>
      </c>
      <c r="G2666" s="25">
        <f t="shared" si="493"/>
        <v>1.0970677368477553</v>
      </c>
      <c r="H2666" s="25">
        <f t="shared" si="500"/>
        <v>0.99569607902686397</v>
      </c>
      <c r="I2666" s="4">
        <f t="shared" si="494"/>
        <v>16678.784168991329</v>
      </c>
      <c r="J2666" s="25">
        <f t="shared" si="501"/>
        <v>14984.548361914352</v>
      </c>
      <c r="K2666" s="15">
        <f t="shared" si="495"/>
        <v>14920.056049946537</v>
      </c>
      <c r="L2666" s="36">
        <f t="shared" si="496"/>
        <v>1686.9439500534627</v>
      </c>
      <c r="M2666" s="36">
        <f t="shared" si="497"/>
        <v>1686.9439500534627</v>
      </c>
      <c r="N2666" s="36">
        <f t="shared" si="498"/>
        <v>0.10158029445736513</v>
      </c>
      <c r="O2666" s="36">
        <f t="shared" si="499"/>
        <v>2845779.8906219797</v>
      </c>
      <c r="P2666" s="35">
        <f t="shared" si="502"/>
        <v>2845779.8906219797</v>
      </c>
    </row>
    <row r="2667" spans="1:16" x14ac:dyDescent="0.4">
      <c r="A2667" s="1">
        <v>2666</v>
      </c>
      <c r="B2667" s="21">
        <v>42479</v>
      </c>
      <c r="C2667" s="43">
        <v>2</v>
      </c>
      <c r="D2667" s="23">
        <v>16949</v>
      </c>
      <c r="E2667" s="25">
        <f t="shared" si="503"/>
        <v>15292.75</v>
      </c>
      <c r="F2667" s="25">
        <f t="shared" si="504"/>
        <v>15331.75</v>
      </c>
      <c r="G2667" s="25">
        <f t="shared" si="493"/>
        <v>1.1054837184274464</v>
      </c>
      <c r="H2667" s="25">
        <f t="shared" si="500"/>
        <v>0.99867359391021715</v>
      </c>
      <c r="I2667" s="4">
        <f t="shared" si="494"/>
        <v>16971.511115696678</v>
      </c>
      <c r="J2667" s="25">
        <f t="shared" si="501"/>
        <v>14984.717799798413</v>
      </c>
      <c r="K2667" s="15">
        <f t="shared" si="495"/>
        <v>14964.841978855082</v>
      </c>
      <c r="L2667" s="36">
        <f t="shared" si="496"/>
        <v>1984.1580211449182</v>
      </c>
      <c r="M2667" s="36">
        <f t="shared" si="497"/>
        <v>1984.1580211449182</v>
      </c>
      <c r="N2667" s="36">
        <f t="shared" si="498"/>
        <v>0.11706637684494178</v>
      </c>
      <c r="O2667" s="36">
        <f t="shared" si="499"/>
        <v>3936883.0528737176</v>
      </c>
      <c r="P2667" s="35">
        <f t="shared" si="502"/>
        <v>3936883.0528737176</v>
      </c>
    </row>
    <row r="2668" spans="1:16" x14ac:dyDescent="0.4">
      <c r="A2668" s="1">
        <v>2667</v>
      </c>
      <c r="B2668" s="21">
        <v>42480</v>
      </c>
      <c r="C2668" s="43">
        <v>3</v>
      </c>
      <c r="D2668" s="23">
        <v>16513</v>
      </c>
      <c r="E2668" s="25">
        <f t="shared" si="503"/>
        <v>15370.75</v>
      </c>
      <c r="F2668" s="25">
        <f t="shared" si="504"/>
        <v>14945.125</v>
      </c>
      <c r="G2668" s="25">
        <f t="shared" si="493"/>
        <v>1.104908791328276</v>
      </c>
      <c r="H2668" s="25">
        <f t="shared" si="500"/>
        <v>1.0035496571909501</v>
      </c>
      <c r="I2668" s="4">
        <f t="shared" si="494"/>
        <v>16454.591839751876</v>
      </c>
      <c r="J2668" s="25">
        <f t="shared" si="501"/>
        <v>14984.887237682473</v>
      </c>
      <c r="K2668" s="15">
        <f t="shared" si="495"/>
        <v>15038.07845042129</v>
      </c>
      <c r="L2668" s="36">
        <f t="shared" si="496"/>
        <v>1474.9215495787103</v>
      </c>
      <c r="M2668" s="36">
        <f t="shared" si="497"/>
        <v>1474.9215495787103</v>
      </c>
      <c r="N2668" s="36">
        <f t="shared" si="498"/>
        <v>8.9318812425283736E-2</v>
      </c>
      <c r="O2668" s="36">
        <f t="shared" si="499"/>
        <v>2175393.5774116637</v>
      </c>
      <c r="P2668" s="35">
        <f t="shared" si="502"/>
        <v>2175393.5774116637</v>
      </c>
    </row>
    <row r="2669" spans="1:16" x14ac:dyDescent="0.4">
      <c r="A2669" s="1">
        <v>2668</v>
      </c>
      <c r="B2669" s="21">
        <v>42481</v>
      </c>
      <c r="C2669" s="43">
        <v>4</v>
      </c>
      <c r="D2669" s="23">
        <v>11414</v>
      </c>
      <c r="E2669" s="25">
        <f t="shared" si="503"/>
        <v>14519.5</v>
      </c>
      <c r="F2669" s="25">
        <f t="shared" si="504"/>
        <v>14113</v>
      </c>
      <c r="G2669" s="25">
        <f t="shared" ref="G2669:G2732" si="505">D2669/F2669</f>
        <v>0.80875788280308936</v>
      </c>
      <c r="H2669" s="25">
        <f t="shared" si="500"/>
        <v>1.0020806698719684</v>
      </c>
      <c r="I2669" s="4">
        <f t="shared" ref="I2669:I2732" si="506">D2669/H2669</f>
        <v>11390.30054482372</v>
      </c>
      <c r="J2669" s="25">
        <f t="shared" si="501"/>
        <v>14985.056675566533</v>
      </c>
      <c r="K2669" s="15">
        <f t="shared" ref="K2669:K2732" si="507">H2669*J2669</f>
        <v>15016.235631521124</v>
      </c>
      <c r="L2669" s="36">
        <f t="shared" ref="L2669:L2732" si="508">D2669-K2669</f>
        <v>-3602.2356315211237</v>
      </c>
      <c r="M2669" s="36">
        <f t="shared" ref="M2669:M2732" si="509">ABS(L2669)</f>
        <v>3602.2356315211237</v>
      </c>
      <c r="N2669" s="36">
        <f t="shared" ref="N2669:N2732" si="510">M2669/D2669</f>
        <v>0.31559800521474712</v>
      </c>
      <c r="O2669" s="36">
        <f t="shared" ref="O2669:O2732" si="511">L2669^2</f>
        <v>12976101.545000389</v>
      </c>
      <c r="P2669" s="35">
        <f t="shared" si="502"/>
        <v>12976101.545000389</v>
      </c>
    </row>
    <row r="2670" spans="1:16" x14ac:dyDescent="0.4">
      <c r="A2670" s="1">
        <v>2669</v>
      </c>
      <c r="B2670" s="21">
        <v>42482</v>
      </c>
      <c r="C2670" s="43">
        <v>1</v>
      </c>
      <c r="D2670" s="23">
        <v>13202</v>
      </c>
      <c r="E2670" s="25">
        <f t="shared" si="503"/>
        <v>13706.5</v>
      </c>
      <c r="F2670" s="25">
        <f t="shared" si="504"/>
        <v>13248.25</v>
      </c>
      <c r="G2670" s="25">
        <f t="shared" si="505"/>
        <v>0.99650897288321094</v>
      </c>
      <c r="H2670" s="25">
        <f t="shared" si="500"/>
        <v>0.99569607902686397</v>
      </c>
      <c r="I2670" s="4">
        <f t="shared" si="506"/>
        <v>13259.065972121609</v>
      </c>
      <c r="J2670" s="25">
        <f t="shared" si="501"/>
        <v>14985.226113450593</v>
      </c>
      <c r="K2670" s="15">
        <f t="shared" si="507"/>
        <v>14920.730884493727</v>
      </c>
      <c r="L2670" s="36">
        <f t="shared" si="508"/>
        <v>-1718.730884493727</v>
      </c>
      <c r="M2670" s="36">
        <f t="shared" si="509"/>
        <v>1718.730884493727</v>
      </c>
      <c r="N2670" s="36">
        <f t="shared" si="510"/>
        <v>0.13018715986166696</v>
      </c>
      <c r="O2670" s="36">
        <f t="shared" si="511"/>
        <v>2954035.8533125892</v>
      </c>
      <c r="P2670" s="35">
        <f t="shared" si="502"/>
        <v>2954035.8533125892</v>
      </c>
    </row>
    <row r="2671" spans="1:16" x14ac:dyDescent="0.4">
      <c r="A2671" s="1">
        <v>2670</v>
      </c>
      <c r="B2671" s="21">
        <v>42483</v>
      </c>
      <c r="C2671" s="43">
        <v>2</v>
      </c>
      <c r="D2671" s="23">
        <v>13697</v>
      </c>
      <c r="E2671" s="25">
        <f t="shared" si="503"/>
        <v>12790</v>
      </c>
      <c r="F2671" s="25">
        <f t="shared" si="504"/>
        <v>13181.875</v>
      </c>
      <c r="G2671" s="25">
        <f t="shared" si="505"/>
        <v>1.0390782798350007</v>
      </c>
      <c r="H2671" s="25">
        <f t="shared" si="500"/>
        <v>0.99867359391021715</v>
      </c>
      <c r="I2671" s="4">
        <f t="shared" si="506"/>
        <v>13715.191914077373</v>
      </c>
      <c r="J2671" s="25">
        <f t="shared" si="501"/>
        <v>14985.395551334652</v>
      </c>
      <c r="K2671" s="15">
        <f t="shared" si="507"/>
        <v>14965.518831417558</v>
      </c>
      <c r="L2671" s="36">
        <f t="shared" si="508"/>
        <v>-1268.5188314175575</v>
      </c>
      <c r="M2671" s="36">
        <f t="shared" si="509"/>
        <v>1268.5188314175575</v>
      </c>
      <c r="N2671" s="36">
        <f t="shared" si="510"/>
        <v>9.2612895628061437E-2</v>
      </c>
      <c r="O2671" s="36">
        <f t="shared" si="511"/>
        <v>1609140.0256609658</v>
      </c>
      <c r="P2671" s="35">
        <f t="shared" si="502"/>
        <v>1609140.0256609658</v>
      </c>
    </row>
    <row r="2672" spans="1:16" x14ac:dyDescent="0.4">
      <c r="A2672" s="1">
        <v>2671</v>
      </c>
      <c r="B2672" s="21">
        <v>42484</v>
      </c>
      <c r="C2672" s="43">
        <v>3</v>
      </c>
      <c r="D2672" s="23">
        <v>12847</v>
      </c>
      <c r="E2672" s="25">
        <f t="shared" si="503"/>
        <v>13573.75</v>
      </c>
      <c r="F2672" s="25">
        <f t="shared" si="504"/>
        <v>13981.625</v>
      </c>
      <c r="G2672" s="25">
        <f t="shared" si="505"/>
        <v>0.918848846253565</v>
      </c>
      <c r="H2672" s="25">
        <f t="shared" si="500"/>
        <v>1.0035496571909501</v>
      </c>
      <c r="I2672" s="4">
        <f t="shared" si="506"/>
        <v>12801.558854556552</v>
      </c>
      <c r="J2672" s="25">
        <f t="shared" si="501"/>
        <v>14985.564989218712</v>
      </c>
      <c r="K2672" s="15">
        <f t="shared" si="507"/>
        <v>15038.758607743142</v>
      </c>
      <c r="L2672" s="36">
        <f t="shared" si="508"/>
        <v>-2191.7586077431424</v>
      </c>
      <c r="M2672" s="36">
        <f t="shared" si="509"/>
        <v>2191.7586077431424</v>
      </c>
      <c r="N2672" s="36">
        <f t="shared" si="510"/>
        <v>0.17060470208944831</v>
      </c>
      <c r="O2672" s="36">
        <f t="shared" si="511"/>
        <v>4803805.7946161581</v>
      </c>
      <c r="P2672" s="35">
        <f t="shared" si="502"/>
        <v>4803805.7946161581</v>
      </c>
    </row>
    <row r="2673" spans="1:16" x14ac:dyDescent="0.4">
      <c r="A2673" s="1">
        <v>2672</v>
      </c>
      <c r="B2673" s="21">
        <v>42485</v>
      </c>
      <c r="C2673" s="43">
        <v>4</v>
      </c>
      <c r="D2673" s="23">
        <v>14549</v>
      </c>
      <c r="E2673" s="25">
        <f t="shared" si="503"/>
        <v>14389.5</v>
      </c>
      <c r="F2673" s="25">
        <f t="shared" si="504"/>
        <v>14766.75</v>
      </c>
      <c r="G2673" s="25">
        <f t="shared" si="505"/>
        <v>0.98525403355511543</v>
      </c>
      <c r="H2673" s="25">
        <f t="shared" si="500"/>
        <v>1.0020806698719684</v>
      </c>
      <c r="I2673" s="4">
        <f t="shared" si="506"/>
        <v>14518.791188596486</v>
      </c>
      <c r="J2673" s="25">
        <f t="shared" si="501"/>
        <v>14985.734427102772</v>
      </c>
      <c r="K2673" s="15">
        <f t="shared" si="507"/>
        <v>15016.914793234566</v>
      </c>
      <c r="L2673" s="36">
        <f t="shared" si="508"/>
        <v>-467.91479323456588</v>
      </c>
      <c r="M2673" s="36">
        <f t="shared" si="509"/>
        <v>467.91479323456588</v>
      </c>
      <c r="N2673" s="36">
        <f t="shared" si="510"/>
        <v>3.2161302717339052E-2</v>
      </c>
      <c r="O2673" s="36">
        <f t="shared" si="511"/>
        <v>218944.25372774655</v>
      </c>
      <c r="P2673" s="35">
        <f t="shared" si="502"/>
        <v>218944.25372774655</v>
      </c>
    </row>
    <row r="2674" spans="1:16" x14ac:dyDescent="0.4">
      <c r="A2674" s="1">
        <v>2673</v>
      </c>
      <c r="B2674" s="21">
        <v>42486</v>
      </c>
      <c r="C2674" s="43">
        <v>1</v>
      </c>
      <c r="D2674" s="23">
        <v>16465</v>
      </c>
      <c r="E2674" s="25">
        <f t="shared" si="503"/>
        <v>15144</v>
      </c>
      <c r="F2674" s="25">
        <f t="shared" si="504"/>
        <v>15233</v>
      </c>
      <c r="G2674" s="25">
        <f t="shared" si="505"/>
        <v>1.0808770432613406</v>
      </c>
      <c r="H2674" s="25">
        <f t="shared" si="500"/>
        <v>0.99569607902686397</v>
      </c>
      <c r="I2674" s="4">
        <f t="shared" si="506"/>
        <v>16536.170370472828</v>
      </c>
      <c r="J2674" s="25">
        <f t="shared" si="501"/>
        <v>14985.903864986833</v>
      </c>
      <c r="K2674" s="15">
        <f t="shared" si="507"/>
        <v>14921.405719040915</v>
      </c>
      <c r="L2674" s="36">
        <f t="shared" si="508"/>
        <v>1543.5942809590852</v>
      </c>
      <c r="M2674" s="36">
        <f t="shared" si="509"/>
        <v>1543.5942809590852</v>
      </c>
      <c r="N2674" s="36">
        <f t="shared" si="510"/>
        <v>9.3750032247742796E-2</v>
      </c>
      <c r="O2674" s="36">
        <f t="shared" si="511"/>
        <v>2382683.3042095951</v>
      </c>
      <c r="P2674" s="35">
        <f t="shared" si="502"/>
        <v>2382683.3042095951</v>
      </c>
    </row>
    <row r="2675" spans="1:16" x14ac:dyDescent="0.4">
      <c r="A2675" s="1">
        <v>2674</v>
      </c>
      <c r="B2675" s="21">
        <v>42487</v>
      </c>
      <c r="C2675" s="43">
        <v>2</v>
      </c>
      <c r="D2675" s="23">
        <v>16715</v>
      </c>
      <c r="E2675" s="25">
        <f t="shared" si="503"/>
        <v>15322</v>
      </c>
      <c r="F2675" s="25">
        <f t="shared" si="504"/>
        <v>15640.875</v>
      </c>
      <c r="G2675" s="25">
        <f t="shared" si="505"/>
        <v>1.0686742269853828</v>
      </c>
      <c r="H2675" s="25">
        <f t="shared" si="500"/>
        <v>0.99867359391021715</v>
      </c>
      <c r="I2675" s="4">
        <f t="shared" si="506"/>
        <v>16737.20032443625</v>
      </c>
      <c r="J2675" s="25">
        <f t="shared" si="501"/>
        <v>14986.073302870893</v>
      </c>
      <c r="K2675" s="15">
        <f t="shared" si="507"/>
        <v>14966.195683980033</v>
      </c>
      <c r="L2675" s="36">
        <f t="shared" si="508"/>
        <v>1748.8043160199668</v>
      </c>
      <c r="M2675" s="36">
        <f t="shared" si="509"/>
        <v>1748.8043160199668</v>
      </c>
      <c r="N2675" s="36">
        <f t="shared" si="510"/>
        <v>0.104624846905173</v>
      </c>
      <c r="O2675" s="36">
        <f t="shared" si="511"/>
        <v>3058316.5357300639</v>
      </c>
      <c r="P2675" s="35">
        <f t="shared" si="502"/>
        <v>3058316.5357300639</v>
      </c>
    </row>
    <row r="2676" spans="1:16" x14ac:dyDescent="0.4">
      <c r="A2676" s="1">
        <v>2675</v>
      </c>
      <c r="B2676" s="21">
        <v>42488</v>
      </c>
      <c r="C2676" s="43">
        <v>3</v>
      </c>
      <c r="D2676" s="23">
        <v>13559</v>
      </c>
      <c r="E2676" s="25">
        <f t="shared" si="503"/>
        <v>15959.75</v>
      </c>
      <c r="F2676" s="25">
        <f t="shared" si="504"/>
        <v>15779.625</v>
      </c>
      <c r="G2676" s="25">
        <f t="shared" si="505"/>
        <v>0.85927263797460329</v>
      </c>
      <c r="H2676" s="25">
        <f t="shared" si="500"/>
        <v>1.0035496571909501</v>
      </c>
      <c r="I2676" s="4">
        <f t="shared" si="506"/>
        <v>13511.040438151498</v>
      </c>
      <c r="J2676" s="25">
        <f t="shared" si="501"/>
        <v>14986.242740754953</v>
      </c>
      <c r="K2676" s="15">
        <f t="shared" si="507"/>
        <v>15039.438765064999</v>
      </c>
      <c r="L2676" s="36">
        <f t="shared" si="508"/>
        <v>-1480.4387650649987</v>
      </c>
      <c r="M2676" s="36">
        <f t="shared" si="509"/>
        <v>1480.4387650649987</v>
      </c>
      <c r="N2676" s="36">
        <f t="shared" si="510"/>
        <v>0.10918495206615522</v>
      </c>
      <c r="O2676" s="36">
        <f t="shared" si="511"/>
        <v>2191698.9371071784</v>
      </c>
      <c r="P2676" s="35">
        <f t="shared" si="502"/>
        <v>2191698.9371071784</v>
      </c>
    </row>
    <row r="2677" spans="1:16" x14ac:dyDescent="0.4">
      <c r="A2677" s="1">
        <v>2676</v>
      </c>
      <c r="B2677" s="21">
        <v>42489</v>
      </c>
      <c r="C2677" s="43">
        <v>4</v>
      </c>
      <c r="D2677" s="23">
        <v>17100</v>
      </c>
      <c r="E2677" s="25">
        <f t="shared" si="503"/>
        <v>15599.5</v>
      </c>
      <c r="F2677" s="25">
        <f t="shared" si="504"/>
        <v>15209.125</v>
      </c>
      <c r="G2677" s="25">
        <f t="shared" si="505"/>
        <v>1.1243250351351572</v>
      </c>
      <c r="H2677" s="25">
        <f t="shared" si="500"/>
        <v>1.0020806698719684</v>
      </c>
      <c r="I2677" s="4">
        <f t="shared" si="506"/>
        <v>17064.494420578729</v>
      </c>
      <c r="J2677" s="25">
        <f t="shared" si="501"/>
        <v>14986.412178639013</v>
      </c>
      <c r="K2677" s="15">
        <f t="shared" si="507"/>
        <v>15017.593954948008</v>
      </c>
      <c r="L2677" s="36">
        <f t="shared" si="508"/>
        <v>2082.4060450519919</v>
      </c>
      <c r="M2677" s="36">
        <f t="shared" si="509"/>
        <v>2082.4060450519919</v>
      </c>
      <c r="N2677" s="36">
        <f t="shared" si="510"/>
        <v>0.12177813128959017</v>
      </c>
      <c r="O2677" s="36">
        <f t="shared" si="511"/>
        <v>4336414.9364690781</v>
      </c>
      <c r="P2677" s="35">
        <f t="shared" si="502"/>
        <v>4336414.9364690781</v>
      </c>
    </row>
    <row r="2678" spans="1:16" x14ac:dyDescent="0.4">
      <c r="A2678" s="1">
        <v>2677</v>
      </c>
      <c r="B2678" s="21">
        <v>42490</v>
      </c>
      <c r="C2678" s="43">
        <v>1</v>
      </c>
      <c r="D2678" s="23">
        <v>15024</v>
      </c>
      <c r="E2678" s="25">
        <f t="shared" si="503"/>
        <v>14818.75</v>
      </c>
      <c r="F2678" s="25">
        <f t="shared" si="504"/>
        <v>14992.25</v>
      </c>
      <c r="G2678" s="25">
        <f t="shared" si="505"/>
        <v>1.0021177608431022</v>
      </c>
      <c r="H2678" s="25">
        <f t="shared" si="500"/>
        <v>0.99569607902686397</v>
      </c>
      <c r="I2678" s="4">
        <f t="shared" si="506"/>
        <v>15088.941612267463</v>
      </c>
      <c r="J2678" s="25">
        <f t="shared" si="501"/>
        <v>14986.581616523074</v>
      </c>
      <c r="K2678" s="15">
        <f t="shared" si="507"/>
        <v>14922.080553588105</v>
      </c>
      <c r="L2678" s="36">
        <f t="shared" si="508"/>
        <v>101.91944641189548</v>
      </c>
      <c r="M2678" s="36">
        <f t="shared" si="509"/>
        <v>101.91944641189548</v>
      </c>
      <c r="N2678" s="36">
        <f t="shared" si="510"/>
        <v>6.7837757196416056E-3</v>
      </c>
      <c r="O2678" s="36">
        <f t="shared" si="511"/>
        <v>10387.573556907235</v>
      </c>
      <c r="P2678" s="35">
        <f t="shared" si="502"/>
        <v>10387.573556907235</v>
      </c>
    </row>
    <row r="2679" spans="1:16" x14ac:dyDescent="0.4">
      <c r="A2679" s="1">
        <v>2678</v>
      </c>
      <c r="B2679" s="21">
        <v>42491</v>
      </c>
      <c r="C2679" s="43">
        <v>2</v>
      </c>
      <c r="D2679" s="23">
        <v>13592</v>
      </c>
      <c r="E2679" s="25">
        <f t="shared" si="503"/>
        <v>15165.75</v>
      </c>
      <c r="F2679" s="25">
        <f t="shared" si="504"/>
        <v>15125.75</v>
      </c>
      <c r="G2679" s="25">
        <f t="shared" si="505"/>
        <v>0.89860006941804538</v>
      </c>
      <c r="H2679" s="25">
        <f t="shared" si="500"/>
        <v>0.99867359391021715</v>
      </c>
      <c r="I2679" s="4">
        <f t="shared" si="506"/>
        <v>13610.052456460513</v>
      </c>
      <c r="J2679" s="25">
        <f t="shared" si="501"/>
        <v>14986.751054407134</v>
      </c>
      <c r="K2679" s="15">
        <f t="shared" si="507"/>
        <v>14966.872536542509</v>
      </c>
      <c r="L2679" s="36">
        <f t="shared" si="508"/>
        <v>-1374.8725365425089</v>
      </c>
      <c r="M2679" s="36">
        <f t="shared" si="509"/>
        <v>1374.8725365425089</v>
      </c>
      <c r="N2679" s="36">
        <f t="shared" si="510"/>
        <v>0.10115307066969606</v>
      </c>
      <c r="O2679" s="36">
        <f t="shared" si="511"/>
        <v>1890274.4917388326</v>
      </c>
      <c r="P2679" s="35">
        <f t="shared" si="502"/>
        <v>1890274.4917388326</v>
      </c>
    </row>
    <row r="2680" spans="1:16" x14ac:dyDescent="0.4">
      <c r="A2680" s="1">
        <v>2679</v>
      </c>
      <c r="B2680" s="21">
        <v>42492</v>
      </c>
      <c r="C2680" s="43">
        <v>3</v>
      </c>
      <c r="D2680" s="23">
        <v>14947</v>
      </c>
      <c r="E2680" s="25">
        <f t="shared" si="503"/>
        <v>15085.75</v>
      </c>
      <c r="F2680" s="25">
        <f t="shared" si="504"/>
        <v>15326.5</v>
      </c>
      <c r="G2680" s="25">
        <f t="shared" si="505"/>
        <v>0.97523896519100906</v>
      </c>
      <c r="H2680" s="25">
        <f t="shared" si="500"/>
        <v>1.0035496571909501</v>
      </c>
      <c r="I2680" s="4">
        <f t="shared" si="506"/>
        <v>14894.130941002319</v>
      </c>
      <c r="J2680" s="25">
        <f t="shared" si="501"/>
        <v>14986.920492291194</v>
      </c>
      <c r="K2680" s="15">
        <f t="shared" si="507"/>
        <v>15040.118922386853</v>
      </c>
      <c r="L2680" s="36">
        <f t="shared" si="508"/>
        <v>-93.118922386853228</v>
      </c>
      <c r="M2680" s="36">
        <f t="shared" si="509"/>
        <v>93.118922386853228</v>
      </c>
      <c r="N2680" s="36">
        <f t="shared" si="510"/>
        <v>6.2299406159666308E-3</v>
      </c>
      <c r="O2680" s="36">
        <f t="shared" si="511"/>
        <v>8671.1337064887957</v>
      </c>
      <c r="P2680" s="35">
        <f t="shared" si="502"/>
        <v>8671.1337064887957</v>
      </c>
    </row>
    <row r="2681" spans="1:16" x14ac:dyDescent="0.4">
      <c r="A2681" s="1">
        <v>2680</v>
      </c>
      <c r="B2681" s="21">
        <v>42493</v>
      </c>
      <c r="C2681" s="43">
        <v>4</v>
      </c>
      <c r="D2681" s="23">
        <v>16780</v>
      </c>
      <c r="E2681" s="25">
        <f t="shared" si="503"/>
        <v>15567.25</v>
      </c>
      <c r="F2681" s="25">
        <f t="shared" si="504"/>
        <v>15542.125</v>
      </c>
      <c r="G2681" s="25">
        <f t="shared" si="505"/>
        <v>1.0796464447429164</v>
      </c>
      <c r="H2681" s="25">
        <f t="shared" si="500"/>
        <v>1.0020806698719684</v>
      </c>
      <c r="I2681" s="4">
        <f t="shared" si="506"/>
        <v>16745.158852474331</v>
      </c>
      <c r="J2681" s="25">
        <f t="shared" si="501"/>
        <v>14987.089930175252</v>
      </c>
      <c r="K2681" s="15">
        <f t="shared" si="507"/>
        <v>15018.273116661449</v>
      </c>
      <c r="L2681" s="36">
        <f t="shared" si="508"/>
        <v>1761.7268833385515</v>
      </c>
      <c r="M2681" s="36">
        <f t="shared" si="509"/>
        <v>1761.7268833385515</v>
      </c>
      <c r="N2681" s="36">
        <f t="shared" si="510"/>
        <v>0.10498968315486004</v>
      </c>
      <c r="O2681" s="36">
        <f t="shared" si="511"/>
        <v>3103681.6114777662</v>
      </c>
      <c r="P2681" s="35">
        <f t="shared" si="502"/>
        <v>3103681.6114777662</v>
      </c>
    </row>
    <row r="2682" spans="1:16" x14ac:dyDescent="0.4">
      <c r="A2682" s="1">
        <v>2681</v>
      </c>
      <c r="B2682" s="21">
        <v>42494</v>
      </c>
      <c r="C2682" s="43">
        <v>1</v>
      </c>
      <c r="D2682" s="23">
        <v>16950</v>
      </c>
      <c r="E2682" s="25">
        <f t="shared" si="503"/>
        <v>15517</v>
      </c>
      <c r="F2682" s="25">
        <f t="shared" si="504"/>
        <v>15740.875</v>
      </c>
      <c r="G2682" s="25">
        <f t="shared" si="505"/>
        <v>1.0768143448188237</v>
      </c>
      <c r="H2682" s="25">
        <f t="shared" si="500"/>
        <v>0.99569607902686397</v>
      </c>
      <c r="I2682" s="4">
        <f t="shared" si="506"/>
        <v>17023.26679499025</v>
      </c>
      <c r="J2682" s="25">
        <f t="shared" si="501"/>
        <v>14987.259368059313</v>
      </c>
      <c r="K2682" s="15">
        <f t="shared" si="507"/>
        <v>14922.755388135292</v>
      </c>
      <c r="L2682" s="36">
        <f t="shared" si="508"/>
        <v>2027.2446118647076</v>
      </c>
      <c r="M2682" s="36">
        <f t="shared" si="509"/>
        <v>2027.2446118647076</v>
      </c>
      <c r="N2682" s="36">
        <f t="shared" si="510"/>
        <v>0.11960145202741639</v>
      </c>
      <c r="O2682" s="36">
        <f t="shared" si="511"/>
        <v>4109720.7163344892</v>
      </c>
      <c r="P2682" s="35">
        <f t="shared" si="502"/>
        <v>4109720.7163344892</v>
      </c>
    </row>
    <row r="2683" spans="1:16" x14ac:dyDescent="0.4">
      <c r="A2683" s="1">
        <v>2682</v>
      </c>
      <c r="B2683" s="21">
        <v>42495</v>
      </c>
      <c r="C2683" s="43">
        <v>2</v>
      </c>
      <c r="D2683" s="23">
        <v>13391</v>
      </c>
      <c r="E2683" s="25">
        <f t="shared" si="503"/>
        <v>15964.75</v>
      </c>
      <c r="F2683" s="25">
        <f t="shared" si="504"/>
        <v>15738.375</v>
      </c>
      <c r="G2683" s="25">
        <f t="shared" si="505"/>
        <v>0.8508502307258532</v>
      </c>
      <c r="H2683" s="25">
        <f t="shared" si="500"/>
        <v>0.99867359391021715</v>
      </c>
      <c r="I2683" s="4">
        <f t="shared" si="506"/>
        <v>13408.785494736811</v>
      </c>
      <c r="J2683" s="25">
        <f t="shared" si="501"/>
        <v>14987.428805943373</v>
      </c>
      <c r="K2683" s="15">
        <f t="shared" si="507"/>
        <v>14967.549389104983</v>
      </c>
      <c r="L2683" s="36">
        <f t="shared" si="508"/>
        <v>-1576.5493891049828</v>
      </c>
      <c r="M2683" s="36">
        <f t="shared" si="509"/>
        <v>1576.5493891049828</v>
      </c>
      <c r="N2683" s="36">
        <f t="shared" si="510"/>
        <v>0.11773201322567267</v>
      </c>
      <c r="O2683" s="36">
        <f t="shared" si="511"/>
        <v>2485507.9762872942</v>
      </c>
      <c r="P2683" s="35">
        <f t="shared" si="502"/>
        <v>2485507.9762872942</v>
      </c>
    </row>
    <row r="2684" spans="1:16" x14ac:dyDescent="0.4">
      <c r="A2684" s="1">
        <v>2683</v>
      </c>
      <c r="B2684" s="21">
        <v>42496</v>
      </c>
      <c r="C2684" s="43">
        <v>3</v>
      </c>
      <c r="D2684" s="23">
        <v>16738</v>
      </c>
      <c r="E2684" s="25">
        <f t="shared" si="503"/>
        <v>15512</v>
      </c>
      <c r="F2684" s="25">
        <f t="shared" si="504"/>
        <v>15078</v>
      </c>
      <c r="G2684" s="25">
        <f t="shared" si="505"/>
        <v>1.1100941769465447</v>
      </c>
      <c r="H2684" s="25">
        <f t="shared" si="500"/>
        <v>1.0035496571909501</v>
      </c>
      <c r="I2684" s="4">
        <f t="shared" si="506"/>
        <v>16678.795991871066</v>
      </c>
      <c r="J2684" s="25">
        <f t="shared" si="501"/>
        <v>14987.598243827433</v>
      </c>
      <c r="K2684" s="15">
        <f t="shared" si="507"/>
        <v>15040.799079708706</v>
      </c>
      <c r="L2684" s="36">
        <f t="shared" si="508"/>
        <v>1697.2009202912941</v>
      </c>
      <c r="M2684" s="36">
        <f t="shared" si="509"/>
        <v>1697.2009202912941</v>
      </c>
      <c r="N2684" s="36">
        <f t="shared" si="510"/>
        <v>0.10139807147157928</v>
      </c>
      <c r="O2684" s="36">
        <f t="shared" si="511"/>
        <v>2880490.9638376157</v>
      </c>
      <c r="P2684" s="35">
        <f t="shared" si="502"/>
        <v>2880490.9638376157</v>
      </c>
    </row>
    <row r="2685" spans="1:16" x14ac:dyDescent="0.4">
      <c r="A2685" s="1">
        <v>2684</v>
      </c>
      <c r="B2685" s="21">
        <v>42497</v>
      </c>
      <c r="C2685" s="43">
        <v>4</v>
      </c>
      <c r="D2685" s="23">
        <v>14969</v>
      </c>
      <c r="E2685" s="25">
        <f t="shared" si="503"/>
        <v>14644</v>
      </c>
      <c r="F2685" s="25">
        <f t="shared" si="504"/>
        <v>15059</v>
      </c>
      <c r="G2685" s="25">
        <f t="shared" si="505"/>
        <v>0.99402350753702107</v>
      </c>
      <c r="H2685" s="25">
        <f t="shared" si="500"/>
        <v>1.0020806698719684</v>
      </c>
      <c r="I2685" s="4">
        <f t="shared" si="506"/>
        <v>14937.919121733508</v>
      </c>
      <c r="J2685" s="25">
        <f t="shared" si="501"/>
        <v>14987.767681711493</v>
      </c>
      <c r="K2685" s="15">
        <f t="shared" si="507"/>
        <v>15018.952278374893</v>
      </c>
      <c r="L2685" s="36">
        <f t="shared" si="508"/>
        <v>-49.952278374892558</v>
      </c>
      <c r="M2685" s="36">
        <f t="shared" si="509"/>
        <v>49.952278374892558</v>
      </c>
      <c r="N2685" s="36">
        <f t="shared" si="510"/>
        <v>3.3370484584736826E-3</v>
      </c>
      <c r="O2685" s="36">
        <f t="shared" si="511"/>
        <v>2495.2301148427587</v>
      </c>
      <c r="P2685" s="35">
        <f t="shared" si="502"/>
        <v>2495.2301148427587</v>
      </c>
    </row>
    <row r="2686" spans="1:16" x14ac:dyDescent="0.4">
      <c r="A2686" s="1">
        <v>2685</v>
      </c>
      <c r="B2686" s="21">
        <v>42498</v>
      </c>
      <c r="C2686" s="43">
        <v>1</v>
      </c>
      <c r="D2686" s="23">
        <v>13478</v>
      </c>
      <c r="E2686" s="25">
        <f t="shared" si="503"/>
        <v>15474</v>
      </c>
      <c r="F2686" s="25">
        <f t="shared" si="504"/>
        <v>15536.625</v>
      </c>
      <c r="G2686" s="25">
        <f t="shared" si="505"/>
        <v>0.86749857192279534</v>
      </c>
      <c r="H2686" s="25">
        <f t="shared" si="500"/>
        <v>0.99569607902686397</v>
      </c>
      <c r="I2686" s="4">
        <f t="shared" si="506"/>
        <v>13536.258988960388</v>
      </c>
      <c r="J2686" s="25">
        <f t="shared" si="501"/>
        <v>14987.937119595554</v>
      </c>
      <c r="K2686" s="15">
        <f t="shared" si="507"/>
        <v>14923.430222682482</v>
      </c>
      <c r="L2686" s="36">
        <f t="shared" si="508"/>
        <v>-1445.4302226824821</v>
      </c>
      <c r="M2686" s="36">
        <f t="shared" si="509"/>
        <v>1445.4302226824821</v>
      </c>
      <c r="N2686" s="36">
        <f t="shared" si="510"/>
        <v>0.10724367285075545</v>
      </c>
      <c r="O2686" s="36">
        <f t="shared" si="511"/>
        <v>2089268.5286439296</v>
      </c>
      <c r="P2686" s="35">
        <f t="shared" si="502"/>
        <v>2089268.5286439296</v>
      </c>
    </row>
    <row r="2687" spans="1:16" x14ac:dyDescent="0.4">
      <c r="A2687" s="1">
        <v>2686</v>
      </c>
      <c r="B2687" s="21">
        <v>42499</v>
      </c>
      <c r="C2687" s="43">
        <v>2</v>
      </c>
      <c r="D2687" s="23">
        <v>16711</v>
      </c>
      <c r="E2687" s="25">
        <f t="shared" si="503"/>
        <v>15599.25</v>
      </c>
      <c r="F2687" s="25">
        <f t="shared" si="504"/>
        <v>15903.875</v>
      </c>
      <c r="G2687" s="25">
        <f t="shared" si="505"/>
        <v>1.0507502102475026</v>
      </c>
      <c r="H2687" s="25">
        <f t="shared" si="500"/>
        <v>0.99867359391021715</v>
      </c>
      <c r="I2687" s="4">
        <f t="shared" si="506"/>
        <v>16733.195011765129</v>
      </c>
      <c r="J2687" s="25">
        <f t="shared" si="501"/>
        <v>14988.106557479614</v>
      </c>
      <c r="K2687" s="15">
        <f t="shared" si="507"/>
        <v>14968.226241667458</v>
      </c>
      <c r="L2687" s="36">
        <f t="shared" si="508"/>
        <v>1742.7737583325415</v>
      </c>
      <c r="M2687" s="36">
        <f t="shared" si="509"/>
        <v>1742.7737583325415</v>
      </c>
      <c r="N2687" s="36">
        <f t="shared" si="510"/>
        <v>0.10428901671548929</v>
      </c>
      <c r="O2687" s="36">
        <f t="shared" si="511"/>
        <v>3037260.3727325317</v>
      </c>
      <c r="P2687" s="35">
        <f t="shared" si="502"/>
        <v>3037260.3727325317</v>
      </c>
    </row>
    <row r="2688" spans="1:16" x14ac:dyDescent="0.4">
      <c r="A2688" s="1">
        <v>2687</v>
      </c>
      <c r="B2688" s="21">
        <v>42500</v>
      </c>
      <c r="C2688" s="43">
        <v>3</v>
      </c>
      <c r="D2688" s="23">
        <v>17239</v>
      </c>
      <c r="E2688" s="25">
        <f t="shared" si="503"/>
        <v>16208.5</v>
      </c>
      <c r="F2688" s="25">
        <f t="shared" si="504"/>
        <v>16263.5</v>
      </c>
      <c r="G2688" s="25">
        <f t="shared" si="505"/>
        <v>1.0599809389122883</v>
      </c>
      <c r="H2688" s="25">
        <f t="shared" si="500"/>
        <v>1.0035496571909501</v>
      </c>
      <c r="I2688" s="4">
        <f t="shared" si="506"/>
        <v>17178.023903923127</v>
      </c>
      <c r="J2688" s="25">
        <f t="shared" si="501"/>
        <v>14988.275995363674</v>
      </c>
      <c r="K2688" s="15">
        <f t="shared" si="507"/>
        <v>15041.479237030562</v>
      </c>
      <c r="L2688" s="36">
        <f t="shared" si="508"/>
        <v>2197.5207629694378</v>
      </c>
      <c r="M2688" s="36">
        <f t="shared" si="509"/>
        <v>2197.5207629694378</v>
      </c>
      <c r="N2688" s="36">
        <f t="shared" si="510"/>
        <v>0.12747379563602515</v>
      </c>
      <c r="O2688" s="36">
        <f t="shared" si="511"/>
        <v>4829097.5036817798</v>
      </c>
      <c r="P2688" s="35">
        <f t="shared" si="502"/>
        <v>4829097.5036817798</v>
      </c>
    </row>
    <row r="2689" spans="1:16" x14ac:dyDescent="0.4">
      <c r="A2689" s="1">
        <v>2688</v>
      </c>
      <c r="B2689" s="21">
        <v>42501</v>
      </c>
      <c r="C2689" s="43">
        <v>4</v>
      </c>
      <c r="D2689" s="23">
        <v>17406</v>
      </c>
      <c r="E2689" s="25">
        <f t="shared" si="503"/>
        <v>16318.5</v>
      </c>
      <c r="F2689" s="25">
        <f t="shared" si="504"/>
        <v>16398.5</v>
      </c>
      <c r="G2689" s="25">
        <f t="shared" si="505"/>
        <v>1.0614385462084948</v>
      </c>
      <c r="H2689" s="25">
        <f t="shared" si="500"/>
        <v>1.0020806698719684</v>
      </c>
      <c r="I2689" s="4">
        <f t="shared" si="506"/>
        <v>17369.85905757856</v>
      </c>
      <c r="J2689" s="25">
        <f t="shared" si="501"/>
        <v>14988.445433247734</v>
      </c>
      <c r="K2689" s="15">
        <f t="shared" si="507"/>
        <v>15019.631440088335</v>
      </c>
      <c r="L2689" s="36">
        <f t="shared" si="508"/>
        <v>2386.3685599116652</v>
      </c>
      <c r="M2689" s="36">
        <f t="shared" si="509"/>
        <v>2386.3685599116652</v>
      </c>
      <c r="N2689" s="36">
        <f t="shared" si="510"/>
        <v>0.13710034240558802</v>
      </c>
      <c r="O2689" s="36">
        <f t="shared" si="511"/>
        <v>5694754.9037348749</v>
      </c>
      <c r="P2689" s="35">
        <f t="shared" si="502"/>
        <v>5694754.9037348749</v>
      </c>
    </row>
    <row r="2690" spans="1:16" x14ac:dyDescent="0.4">
      <c r="A2690" s="1">
        <v>2689</v>
      </c>
      <c r="B2690" s="21">
        <v>42502</v>
      </c>
      <c r="C2690" s="43">
        <v>1</v>
      </c>
      <c r="D2690" s="23">
        <v>13918</v>
      </c>
      <c r="E2690" s="25">
        <f t="shared" si="503"/>
        <v>16478.5</v>
      </c>
      <c r="F2690" s="25">
        <f t="shared" si="504"/>
        <v>16262</v>
      </c>
      <c r="G2690" s="25">
        <f t="shared" si="505"/>
        <v>0.85586028778748002</v>
      </c>
      <c r="H2690" s="25">
        <f t="shared" ref="H2690:H2753" si="512">VLOOKUP(C2690,$Q$38:$S$42,3,FALSE)</f>
        <v>0.99569607902686397</v>
      </c>
      <c r="I2690" s="4">
        <f t="shared" si="506"/>
        <v>13978.160899862789</v>
      </c>
      <c r="J2690" s="25">
        <f t="shared" si="501"/>
        <v>14988.614871131795</v>
      </c>
      <c r="K2690" s="15">
        <f t="shared" si="507"/>
        <v>14924.105057229672</v>
      </c>
      <c r="L2690" s="36">
        <f t="shared" si="508"/>
        <v>-1006.1050572296717</v>
      </c>
      <c r="M2690" s="36">
        <f t="shared" si="509"/>
        <v>1006.1050572296717</v>
      </c>
      <c r="N2690" s="36">
        <f t="shared" si="510"/>
        <v>7.2288048371150437E-2</v>
      </c>
      <c r="O2690" s="36">
        <f t="shared" si="511"/>
        <v>1012247.386183121</v>
      </c>
      <c r="P2690" s="35">
        <f t="shared" si="502"/>
        <v>1012247.386183121</v>
      </c>
    </row>
    <row r="2691" spans="1:16" x14ac:dyDescent="0.4">
      <c r="A2691" s="1">
        <v>2690</v>
      </c>
      <c r="B2691" s="21">
        <v>42503</v>
      </c>
      <c r="C2691" s="43">
        <v>2</v>
      </c>
      <c r="D2691" s="23">
        <v>17351</v>
      </c>
      <c r="E2691" s="25">
        <f t="shared" si="503"/>
        <v>16045.5</v>
      </c>
      <c r="F2691" s="25">
        <f t="shared" si="504"/>
        <v>15589.375</v>
      </c>
      <c r="G2691" s="25">
        <f t="shared" si="505"/>
        <v>1.1130016437477448</v>
      </c>
      <c r="H2691" s="25">
        <f t="shared" si="512"/>
        <v>0.99867359391021715</v>
      </c>
      <c r="I2691" s="4">
        <f t="shared" si="506"/>
        <v>17374.045039144083</v>
      </c>
      <c r="J2691" s="25">
        <f t="shared" ref="J2691:J2754" si="513">INTERCEPT($I$2:$I$3896,$A$2:$A$3896)+SLOPE($I$2:$I$3896,$A$2:$A$3896)*A2691</f>
        <v>14988.784309015853</v>
      </c>
      <c r="K2691" s="15">
        <f t="shared" si="507"/>
        <v>14968.903094229932</v>
      </c>
      <c r="L2691" s="36">
        <f t="shared" si="508"/>
        <v>2382.0969057700677</v>
      </c>
      <c r="M2691" s="36">
        <f t="shared" si="509"/>
        <v>2382.0969057700677</v>
      </c>
      <c r="N2691" s="36">
        <f t="shared" si="510"/>
        <v>0.13728873873379446</v>
      </c>
      <c r="O2691" s="36">
        <f t="shared" si="511"/>
        <v>5674385.6684793308</v>
      </c>
      <c r="P2691" s="35">
        <f t="shared" ref="P2691:P2754" si="514">(D2691-K2691)^2</f>
        <v>5674385.6684793308</v>
      </c>
    </row>
    <row r="2692" spans="1:16" x14ac:dyDescent="0.4">
      <c r="A2692" s="1">
        <v>2691</v>
      </c>
      <c r="B2692" s="21">
        <v>42504</v>
      </c>
      <c r="C2692" s="43">
        <v>3</v>
      </c>
      <c r="D2692" s="23">
        <v>15507</v>
      </c>
      <c r="E2692" s="25">
        <f t="shared" si="503"/>
        <v>15133.25</v>
      </c>
      <c r="F2692" s="25">
        <f t="shared" si="504"/>
        <v>15482.25</v>
      </c>
      <c r="G2692" s="25">
        <f t="shared" si="505"/>
        <v>1.0015986048539456</v>
      </c>
      <c r="H2692" s="25">
        <f t="shared" si="512"/>
        <v>1.0035496571909501</v>
      </c>
      <c r="I2692" s="4">
        <f t="shared" si="506"/>
        <v>15452.150164054523</v>
      </c>
      <c r="J2692" s="25">
        <f t="shared" si="513"/>
        <v>14988.953746899913</v>
      </c>
      <c r="K2692" s="15">
        <f t="shared" si="507"/>
        <v>15042.159394352415</v>
      </c>
      <c r="L2692" s="36">
        <f t="shared" si="508"/>
        <v>464.84060564758511</v>
      </c>
      <c r="M2692" s="36">
        <f t="shared" si="509"/>
        <v>464.84060564758511</v>
      </c>
      <c r="N2692" s="36">
        <f t="shared" si="510"/>
        <v>2.9976178864228098E-2</v>
      </c>
      <c r="O2692" s="36">
        <f t="shared" si="511"/>
        <v>216076.78865881372</v>
      </c>
      <c r="P2692" s="35">
        <f t="shared" si="514"/>
        <v>216076.78865881372</v>
      </c>
    </row>
    <row r="2693" spans="1:16" x14ac:dyDescent="0.4">
      <c r="A2693" s="1">
        <v>2692</v>
      </c>
      <c r="B2693" s="21">
        <v>42505</v>
      </c>
      <c r="C2693" s="43">
        <v>4</v>
      </c>
      <c r="D2693" s="23">
        <v>13757</v>
      </c>
      <c r="E2693" s="25">
        <f t="shared" ref="E2693:E2756" si="515">AVERAGE(D2691:D2694)</f>
        <v>15831.25</v>
      </c>
      <c r="F2693" s="25">
        <f t="shared" ref="F2693:F2756" si="516">AVERAGE(E2693:E2694)</f>
        <v>15812.75</v>
      </c>
      <c r="G2693" s="25">
        <f t="shared" si="505"/>
        <v>0.86999415029011395</v>
      </c>
      <c r="H2693" s="25">
        <f t="shared" si="512"/>
        <v>1.0020806698719684</v>
      </c>
      <c r="I2693" s="4">
        <f t="shared" si="506"/>
        <v>13728.435657538104</v>
      </c>
      <c r="J2693" s="25">
        <f t="shared" si="513"/>
        <v>14989.123184783974</v>
      </c>
      <c r="K2693" s="15">
        <f t="shared" si="507"/>
        <v>15020.310601801777</v>
      </c>
      <c r="L2693" s="36">
        <f t="shared" si="508"/>
        <v>-1263.310601801777</v>
      </c>
      <c r="M2693" s="36">
        <f t="shared" si="509"/>
        <v>1263.310601801777</v>
      </c>
      <c r="N2693" s="36">
        <f t="shared" si="510"/>
        <v>9.1830384662482889E-2</v>
      </c>
      <c r="O2693" s="36">
        <f t="shared" si="511"/>
        <v>1595953.6766247679</v>
      </c>
      <c r="P2693" s="35">
        <f t="shared" si="514"/>
        <v>1595953.6766247679</v>
      </c>
    </row>
    <row r="2694" spans="1:16" x14ac:dyDescent="0.4">
      <c r="A2694" s="1">
        <v>2693</v>
      </c>
      <c r="B2694" s="21">
        <v>42506</v>
      </c>
      <c r="C2694" s="43">
        <v>1</v>
      </c>
      <c r="D2694" s="23">
        <v>16710</v>
      </c>
      <c r="E2694" s="25">
        <f t="shared" si="515"/>
        <v>15794.25</v>
      </c>
      <c r="F2694" s="25">
        <f t="shared" si="516"/>
        <v>16036.125</v>
      </c>
      <c r="G2694" s="25">
        <f t="shared" si="505"/>
        <v>1.0420223090054486</v>
      </c>
      <c r="H2694" s="25">
        <f t="shared" si="512"/>
        <v>0.99569607902686397</v>
      </c>
      <c r="I2694" s="4">
        <f t="shared" si="506"/>
        <v>16782.229389043485</v>
      </c>
      <c r="J2694" s="25">
        <f t="shared" si="513"/>
        <v>14989.292622668034</v>
      </c>
      <c r="K2694" s="15">
        <f t="shared" si="507"/>
        <v>14924.77989177686</v>
      </c>
      <c r="L2694" s="36">
        <f t="shared" si="508"/>
        <v>1785.2201082231404</v>
      </c>
      <c r="M2694" s="36">
        <f t="shared" si="509"/>
        <v>1785.2201082231404</v>
      </c>
      <c r="N2694" s="36">
        <f t="shared" si="510"/>
        <v>0.10683543436404191</v>
      </c>
      <c r="O2694" s="36">
        <f t="shared" si="511"/>
        <v>3187010.8348042411</v>
      </c>
      <c r="P2694" s="35">
        <f t="shared" si="514"/>
        <v>3187010.8348042411</v>
      </c>
    </row>
    <row r="2695" spans="1:16" x14ac:dyDescent="0.4">
      <c r="A2695" s="1">
        <v>2694</v>
      </c>
      <c r="B2695" s="21">
        <v>42507</v>
      </c>
      <c r="C2695" s="43">
        <v>2</v>
      </c>
      <c r="D2695" s="23">
        <v>17203</v>
      </c>
      <c r="E2695" s="25">
        <f t="shared" si="515"/>
        <v>16278</v>
      </c>
      <c r="F2695" s="25">
        <f t="shared" si="516"/>
        <v>16295</v>
      </c>
      <c r="G2695" s="25">
        <f t="shared" si="505"/>
        <v>1.0557226142988647</v>
      </c>
      <c r="H2695" s="25">
        <f t="shared" si="512"/>
        <v>0.99867359391021715</v>
      </c>
      <c r="I2695" s="4">
        <f t="shared" si="506"/>
        <v>17225.8484703127</v>
      </c>
      <c r="J2695" s="25">
        <f t="shared" si="513"/>
        <v>14989.462060552094</v>
      </c>
      <c r="K2695" s="15">
        <f t="shared" si="507"/>
        <v>14969.579946792408</v>
      </c>
      <c r="L2695" s="36">
        <f t="shared" si="508"/>
        <v>2233.420053207592</v>
      </c>
      <c r="M2695" s="36">
        <f t="shared" si="509"/>
        <v>2233.420053207592</v>
      </c>
      <c r="N2695" s="36">
        <f t="shared" si="510"/>
        <v>0.12982735878669951</v>
      </c>
      <c r="O2695" s="36">
        <f t="shared" si="511"/>
        <v>4988165.1340698032</v>
      </c>
      <c r="P2695" s="35">
        <f t="shared" si="514"/>
        <v>4988165.1340698032</v>
      </c>
    </row>
    <row r="2696" spans="1:16" x14ac:dyDescent="0.4">
      <c r="A2696" s="1">
        <v>2695</v>
      </c>
      <c r="B2696" s="21">
        <v>42508</v>
      </c>
      <c r="C2696" s="43">
        <v>3</v>
      </c>
      <c r="D2696" s="23">
        <v>17442</v>
      </c>
      <c r="E2696" s="25">
        <f t="shared" si="515"/>
        <v>16312</v>
      </c>
      <c r="F2696" s="25">
        <f t="shared" si="516"/>
        <v>16343.875</v>
      </c>
      <c r="G2696" s="25">
        <f t="shared" si="505"/>
        <v>1.0671887786709089</v>
      </c>
      <c r="H2696" s="25">
        <f t="shared" si="512"/>
        <v>1.0035496571909501</v>
      </c>
      <c r="I2696" s="4">
        <f t="shared" si="506"/>
        <v>17380.30587227955</v>
      </c>
      <c r="J2696" s="25">
        <f t="shared" si="513"/>
        <v>14989.631498436154</v>
      </c>
      <c r="K2696" s="15">
        <f t="shared" si="507"/>
        <v>15042.839551674271</v>
      </c>
      <c r="L2696" s="36">
        <f t="shared" si="508"/>
        <v>2399.1604483257288</v>
      </c>
      <c r="M2696" s="36">
        <f t="shared" si="509"/>
        <v>2399.1604483257288</v>
      </c>
      <c r="N2696" s="36">
        <f t="shared" si="510"/>
        <v>0.13755076529788607</v>
      </c>
      <c r="O2696" s="36">
        <f t="shared" si="511"/>
        <v>5755970.856810512</v>
      </c>
      <c r="P2696" s="35">
        <f t="shared" si="514"/>
        <v>5755970.856810512</v>
      </c>
    </row>
    <row r="2697" spans="1:16" x14ac:dyDescent="0.4">
      <c r="A2697" s="1">
        <v>2696</v>
      </c>
      <c r="B2697" s="21">
        <v>42509</v>
      </c>
      <c r="C2697" s="43">
        <v>4</v>
      </c>
      <c r="D2697" s="23">
        <v>13893</v>
      </c>
      <c r="E2697" s="25">
        <f t="shared" si="515"/>
        <v>16375.75</v>
      </c>
      <c r="F2697" s="25">
        <f t="shared" si="516"/>
        <v>16125.625</v>
      </c>
      <c r="G2697" s="25">
        <f t="shared" si="505"/>
        <v>0.86154800201542581</v>
      </c>
      <c r="H2697" s="25">
        <f t="shared" si="512"/>
        <v>1.0020806698719684</v>
      </c>
      <c r="I2697" s="4">
        <f t="shared" si="506"/>
        <v>13864.153273982472</v>
      </c>
      <c r="J2697" s="25">
        <f t="shared" si="513"/>
        <v>14989.800936320215</v>
      </c>
      <c r="K2697" s="15">
        <f t="shared" si="507"/>
        <v>15020.989763515219</v>
      </c>
      <c r="L2697" s="36">
        <f t="shared" si="508"/>
        <v>-1127.9897635152192</v>
      </c>
      <c r="M2697" s="36">
        <f t="shared" si="509"/>
        <v>1127.9897635152192</v>
      </c>
      <c r="N2697" s="36">
        <f t="shared" si="510"/>
        <v>8.1191230368906589E-2</v>
      </c>
      <c r="O2697" s="36">
        <f t="shared" si="511"/>
        <v>1272360.9065951202</v>
      </c>
      <c r="P2697" s="35">
        <f t="shared" si="514"/>
        <v>1272360.9065951202</v>
      </c>
    </row>
    <row r="2698" spans="1:16" x14ac:dyDescent="0.4">
      <c r="A2698" s="1">
        <v>2697</v>
      </c>
      <c r="B2698" s="21">
        <v>42510</v>
      </c>
      <c r="C2698" s="43">
        <v>1</v>
      </c>
      <c r="D2698" s="23">
        <v>16965</v>
      </c>
      <c r="E2698" s="25">
        <f t="shared" si="515"/>
        <v>15875.5</v>
      </c>
      <c r="F2698" s="25">
        <f t="shared" si="516"/>
        <v>15415.5</v>
      </c>
      <c r="G2698" s="25">
        <f t="shared" si="505"/>
        <v>1.1005157147027342</v>
      </c>
      <c r="H2698" s="25">
        <f t="shared" si="512"/>
        <v>0.99569607902686397</v>
      </c>
      <c r="I2698" s="4">
        <f t="shared" si="506"/>
        <v>17038.331632861922</v>
      </c>
      <c r="J2698" s="25">
        <f t="shared" si="513"/>
        <v>14989.970374204275</v>
      </c>
      <c r="K2698" s="15">
        <f t="shared" si="507"/>
        <v>14925.454726324049</v>
      </c>
      <c r="L2698" s="36">
        <f t="shared" si="508"/>
        <v>2039.5452736759507</v>
      </c>
      <c r="M2698" s="36">
        <f t="shared" si="509"/>
        <v>2039.5452736759507</v>
      </c>
      <c r="N2698" s="36">
        <f t="shared" si="510"/>
        <v>0.12022076473185681</v>
      </c>
      <c r="O2698" s="36">
        <f t="shared" si="511"/>
        <v>4159744.9233739087</v>
      </c>
      <c r="P2698" s="35">
        <f t="shared" si="514"/>
        <v>4159744.9233739087</v>
      </c>
    </row>
    <row r="2699" spans="1:16" x14ac:dyDescent="0.4">
      <c r="A2699" s="1">
        <v>2698</v>
      </c>
      <c r="B2699" s="21">
        <v>42511</v>
      </c>
      <c r="C2699" s="43">
        <v>2</v>
      </c>
      <c r="D2699" s="23">
        <v>15202</v>
      </c>
      <c r="E2699" s="25">
        <f t="shared" si="515"/>
        <v>14955.5</v>
      </c>
      <c r="F2699" s="25">
        <f t="shared" si="516"/>
        <v>15363.25</v>
      </c>
      <c r="G2699" s="25">
        <f t="shared" si="505"/>
        <v>0.98950417392153356</v>
      </c>
      <c r="H2699" s="25">
        <f t="shared" si="512"/>
        <v>0.99867359391021715</v>
      </c>
      <c r="I2699" s="4">
        <f t="shared" si="506"/>
        <v>15222.190806585691</v>
      </c>
      <c r="J2699" s="25">
        <f t="shared" si="513"/>
        <v>14990.139812088335</v>
      </c>
      <c r="K2699" s="15">
        <f t="shared" si="507"/>
        <v>14970.256799354886</v>
      </c>
      <c r="L2699" s="36">
        <f t="shared" si="508"/>
        <v>231.74320064511448</v>
      </c>
      <c r="M2699" s="36">
        <f t="shared" si="509"/>
        <v>231.74320064511448</v>
      </c>
      <c r="N2699" s="36">
        <f t="shared" si="510"/>
        <v>1.5244257376997401E-2</v>
      </c>
      <c r="O2699" s="36">
        <f t="shared" si="511"/>
        <v>53704.911045241788</v>
      </c>
      <c r="P2699" s="35">
        <f t="shared" si="514"/>
        <v>53704.911045241788</v>
      </c>
    </row>
    <row r="2700" spans="1:16" x14ac:dyDescent="0.4">
      <c r="A2700" s="1">
        <v>2699</v>
      </c>
      <c r="B2700" s="21">
        <v>42512</v>
      </c>
      <c r="C2700" s="43">
        <v>3</v>
      </c>
      <c r="D2700" s="23">
        <v>13762</v>
      </c>
      <c r="E2700" s="25">
        <f t="shared" si="515"/>
        <v>15771</v>
      </c>
      <c r="F2700" s="25">
        <f t="shared" si="516"/>
        <v>15881.875</v>
      </c>
      <c r="G2700" s="25">
        <f t="shared" si="505"/>
        <v>0.86652237220101536</v>
      </c>
      <c r="H2700" s="25">
        <f t="shared" si="512"/>
        <v>1.0035496571909501</v>
      </c>
      <c r="I2700" s="4">
        <f t="shared" si="506"/>
        <v>13713.322406507921</v>
      </c>
      <c r="J2700" s="25">
        <f t="shared" si="513"/>
        <v>14990.309249972395</v>
      </c>
      <c r="K2700" s="15">
        <f t="shared" si="507"/>
        <v>15043.519708996126</v>
      </c>
      <c r="L2700" s="36">
        <f t="shared" si="508"/>
        <v>-1281.5197089961257</v>
      </c>
      <c r="M2700" s="36">
        <f t="shared" si="509"/>
        <v>1281.5197089961257</v>
      </c>
      <c r="N2700" s="36">
        <f t="shared" si="510"/>
        <v>9.3120164874010009E-2</v>
      </c>
      <c r="O2700" s="36">
        <f t="shared" si="511"/>
        <v>1642292.7645455147</v>
      </c>
      <c r="P2700" s="35">
        <f t="shared" si="514"/>
        <v>1642292.7645455147</v>
      </c>
    </row>
    <row r="2701" spans="1:16" x14ac:dyDescent="0.4">
      <c r="A2701" s="1">
        <v>2700</v>
      </c>
      <c r="B2701" s="21">
        <v>42513</v>
      </c>
      <c r="C2701" s="43">
        <v>4</v>
      </c>
      <c r="D2701" s="23">
        <v>17155</v>
      </c>
      <c r="E2701" s="25">
        <f t="shared" si="515"/>
        <v>15992.75</v>
      </c>
      <c r="F2701" s="25">
        <f t="shared" si="516"/>
        <v>16372.875</v>
      </c>
      <c r="G2701" s="25">
        <f t="shared" si="505"/>
        <v>1.0477695578815571</v>
      </c>
      <c r="H2701" s="25">
        <f t="shared" si="512"/>
        <v>1.0020806698719684</v>
      </c>
      <c r="I2701" s="4">
        <f t="shared" si="506"/>
        <v>17119.380221346673</v>
      </c>
      <c r="J2701" s="25">
        <f t="shared" si="513"/>
        <v>14990.478687856454</v>
      </c>
      <c r="K2701" s="15">
        <f t="shared" si="507"/>
        <v>15021.668925228661</v>
      </c>
      <c r="L2701" s="36">
        <f t="shared" si="508"/>
        <v>2133.3310747713385</v>
      </c>
      <c r="M2701" s="36">
        <f t="shared" si="509"/>
        <v>2133.3310747713385</v>
      </c>
      <c r="N2701" s="36">
        <f t="shared" si="510"/>
        <v>0.12435622703417887</v>
      </c>
      <c r="O2701" s="36">
        <f t="shared" si="511"/>
        <v>4551101.474585034</v>
      </c>
      <c r="P2701" s="35">
        <f t="shared" si="514"/>
        <v>4551101.474585034</v>
      </c>
    </row>
    <row r="2702" spans="1:16" x14ac:dyDescent="0.4">
      <c r="A2702" s="1">
        <v>2701</v>
      </c>
      <c r="B2702" s="21">
        <v>42514</v>
      </c>
      <c r="C2702" s="43">
        <v>1</v>
      </c>
      <c r="D2702" s="23">
        <v>17852</v>
      </c>
      <c r="E2702" s="25">
        <f t="shared" si="515"/>
        <v>16753</v>
      </c>
      <c r="F2702" s="25">
        <f t="shared" si="516"/>
        <v>16861</v>
      </c>
      <c r="G2702" s="25">
        <f t="shared" si="505"/>
        <v>1.0587746871478561</v>
      </c>
      <c r="H2702" s="25">
        <f t="shared" si="512"/>
        <v>0.99569607902686397</v>
      </c>
      <c r="I2702" s="4">
        <f t="shared" si="506"/>
        <v>17929.165712340171</v>
      </c>
      <c r="J2702" s="25">
        <f t="shared" si="513"/>
        <v>14990.648125740514</v>
      </c>
      <c r="K2702" s="15">
        <f t="shared" si="507"/>
        <v>14926.129560871237</v>
      </c>
      <c r="L2702" s="36">
        <f t="shared" si="508"/>
        <v>2925.8704391287629</v>
      </c>
      <c r="M2702" s="36">
        <f t="shared" si="509"/>
        <v>2925.8704391287629</v>
      </c>
      <c r="N2702" s="36">
        <f t="shared" si="510"/>
        <v>0.16389594662383838</v>
      </c>
      <c r="O2702" s="36">
        <f t="shared" si="511"/>
        <v>8560717.8265675399</v>
      </c>
      <c r="P2702" s="35">
        <f t="shared" si="514"/>
        <v>8560717.8265675399</v>
      </c>
    </row>
    <row r="2703" spans="1:16" x14ac:dyDescent="0.4">
      <c r="A2703" s="1">
        <v>2702</v>
      </c>
      <c r="B2703" s="21">
        <v>42515</v>
      </c>
      <c r="C2703" s="43">
        <v>2</v>
      </c>
      <c r="D2703" s="23">
        <v>18243</v>
      </c>
      <c r="E2703" s="25">
        <f t="shared" si="515"/>
        <v>16969</v>
      </c>
      <c r="F2703" s="25">
        <f t="shared" si="516"/>
        <v>16398.875</v>
      </c>
      <c r="G2703" s="25">
        <f t="shared" si="505"/>
        <v>1.1124543604363104</v>
      </c>
      <c r="H2703" s="25">
        <f t="shared" si="512"/>
        <v>0.99867359391021715</v>
      </c>
      <c r="I2703" s="4">
        <f t="shared" si="506"/>
        <v>18267.229764803498</v>
      </c>
      <c r="J2703" s="25">
        <f t="shared" si="513"/>
        <v>14990.817563624574</v>
      </c>
      <c r="K2703" s="15">
        <f t="shared" si="507"/>
        <v>14970.933651917359</v>
      </c>
      <c r="L2703" s="36">
        <f t="shared" si="508"/>
        <v>3272.0663480826406</v>
      </c>
      <c r="M2703" s="36">
        <f t="shared" si="509"/>
        <v>3272.0663480826406</v>
      </c>
      <c r="N2703" s="36">
        <f t="shared" si="510"/>
        <v>0.17936010239996933</v>
      </c>
      <c r="O2703" s="36">
        <f t="shared" si="511"/>
        <v>10706418.186254868</v>
      </c>
      <c r="P2703" s="35">
        <f t="shared" si="514"/>
        <v>10706418.186254868</v>
      </c>
    </row>
    <row r="2704" spans="1:16" x14ac:dyDescent="0.4">
      <c r="A2704" s="1">
        <v>2703</v>
      </c>
      <c r="B2704" s="21">
        <v>42516</v>
      </c>
      <c r="C2704" s="43">
        <v>3</v>
      </c>
      <c r="D2704" s="23">
        <v>14626</v>
      </c>
      <c r="E2704" s="25">
        <f t="shared" si="515"/>
        <v>15828.75</v>
      </c>
      <c r="F2704" s="25">
        <f t="shared" si="516"/>
        <v>15113</v>
      </c>
      <c r="G2704" s="25">
        <f t="shared" si="505"/>
        <v>0.96777608681267779</v>
      </c>
      <c r="H2704" s="25">
        <f t="shared" si="512"/>
        <v>1.0035496571909501</v>
      </c>
      <c r="I2704" s="4">
        <f t="shared" si="506"/>
        <v>14574.266350645608</v>
      </c>
      <c r="J2704" s="25">
        <f t="shared" si="513"/>
        <v>14990.987001508634</v>
      </c>
      <c r="K2704" s="15">
        <f t="shared" si="507"/>
        <v>15044.19986631798</v>
      </c>
      <c r="L2704" s="36">
        <f t="shared" si="508"/>
        <v>-418.1998663179802</v>
      </c>
      <c r="M2704" s="36">
        <f t="shared" si="509"/>
        <v>418.1998663179802</v>
      </c>
      <c r="N2704" s="36">
        <f t="shared" si="510"/>
        <v>2.859290758361686E-2</v>
      </c>
      <c r="O2704" s="36">
        <f t="shared" si="511"/>
        <v>174891.12818837652</v>
      </c>
      <c r="P2704" s="35">
        <f t="shared" si="514"/>
        <v>174891.12818837652</v>
      </c>
    </row>
    <row r="2705" spans="1:16" x14ac:dyDescent="0.4">
      <c r="A2705" s="1">
        <v>2704</v>
      </c>
      <c r="B2705" s="21">
        <v>42517</v>
      </c>
      <c r="C2705" s="43">
        <v>4</v>
      </c>
      <c r="D2705" s="23">
        <v>12594</v>
      </c>
      <c r="E2705" s="25">
        <f t="shared" si="515"/>
        <v>14397.25</v>
      </c>
      <c r="F2705" s="25">
        <f t="shared" si="516"/>
        <v>13619</v>
      </c>
      <c r="G2705" s="25">
        <f t="shared" si="505"/>
        <v>0.92473749908216463</v>
      </c>
      <c r="H2705" s="25">
        <f t="shared" si="512"/>
        <v>1.0020806698719684</v>
      </c>
      <c r="I2705" s="4">
        <f t="shared" si="506"/>
        <v>12567.850452208684</v>
      </c>
      <c r="J2705" s="25">
        <f t="shared" si="513"/>
        <v>14991.156439392695</v>
      </c>
      <c r="K2705" s="15">
        <f t="shared" si="507"/>
        <v>15022.348086942104</v>
      </c>
      <c r="L2705" s="36">
        <f t="shared" si="508"/>
        <v>-2428.3480869421037</v>
      </c>
      <c r="M2705" s="36">
        <f t="shared" si="509"/>
        <v>2428.3480869421037</v>
      </c>
      <c r="N2705" s="36">
        <f t="shared" si="510"/>
        <v>0.19281785667318593</v>
      </c>
      <c r="O2705" s="36">
        <f t="shared" si="511"/>
        <v>5896874.4313553749</v>
      </c>
      <c r="P2705" s="35">
        <f t="shared" si="514"/>
        <v>5896874.4313553749</v>
      </c>
    </row>
    <row r="2706" spans="1:16" x14ac:dyDescent="0.4">
      <c r="A2706" s="1">
        <v>2705</v>
      </c>
      <c r="B2706" s="21">
        <v>42518</v>
      </c>
      <c r="C2706" s="43">
        <v>1</v>
      </c>
      <c r="D2706" s="23">
        <v>12126</v>
      </c>
      <c r="E2706" s="25">
        <f t="shared" si="515"/>
        <v>12840.75</v>
      </c>
      <c r="F2706" s="25">
        <f t="shared" si="516"/>
        <v>12981.375</v>
      </c>
      <c r="G2706" s="25">
        <f t="shared" si="505"/>
        <v>0.9341075194268712</v>
      </c>
      <c r="H2706" s="25">
        <f t="shared" si="512"/>
        <v>0.99569607902686397</v>
      </c>
      <c r="I2706" s="4">
        <f t="shared" si="506"/>
        <v>12178.414935460281</v>
      </c>
      <c r="J2706" s="25">
        <f t="shared" si="513"/>
        <v>14991.325877276755</v>
      </c>
      <c r="K2706" s="15">
        <f t="shared" si="507"/>
        <v>14926.804395418427</v>
      </c>
      <c r="L2706" s="36">
        <f t="shared" si="508"/>
        <v>-2800.8043954184268</v>
      </c>
      <c r="M2706" s="36">
        <f t="shared" si="509"/>
        <v>2800.8043954184268</v>
      </c>
      <c r="N2706" s="36">
        <f t="shared" si="510"/>
        <v>0.23097512744667878</v>
      </c>
      <c r="O2706" s="36">
        <f t="shared" si="511"/>
        <v>7844505.2613951797</v>
      </c>
      <c r="P2706" s="35">
        <f t="shared" si="514"/>
        <v>7844505.2613951797</v>
      </c>
    </row>
    <row r="2707" spans="1:16" x14ac:dyDescent="0.4">
      <c r="A2707" s="1">
        <v>2706</v>
      </c>
      <c r="B2707" s="21">
        <v>42519</v>
      </c>
      <c r="C2707" s="43">
        <v>2</v>
      </c>
      <c r="D2707" s="23">
        <v>12017</v>
      </c>
      <c r="E2707" s="25">
        <f t="shared" si="515"/>
        <v>13122</v>
      </c>
      <c r="F2707" s="25">
        <f t="shared" si="516"/>
        <v>13380.125</v>
      </c>
      <c r="G2707" s="25">
        <f t="shared" si="505"/>
        <v>0.89812314907371937</v>
      </c>
      <c r="H2707" s="25">
        <f t="shared" si="512"/>
        <v>0.99867359391021715</v>
      </c>
      <c r="I2707" s="4">
        <f t="shared" si="506"/>
        <v>12032.960592207621</v>
      </c>
      <c r="J2707" s="25">
        <f t="shared" si="513"/>
        <v>14991.495315160815</v>
      </c>
      <c r="K2707" s="15">
        <f t="shared" si="507"/>
        <v>14971.610504479835</v>
      </c>
      <c r="L2707" s="36">
        <f t="shared" si="508"/>
        <v>-2954.6105044798351</v>
      </c>
      <c r="M2707" s="36">
        <f t="shared" si="509"/>
        <v>2954.6105044798351</v>
      </c>
      <c r="N2707" s="36">
        <f t="shared" si="510"/>
        <v>0.24586922730130939</v>
      </c>
      <c r="O2707" s="36">
        <f t="shared" si="511"/>
        <v>8729723.2331825849</v>
      </c>
      <c r="P2707" s="35">
        <f t="shared" si="514"/>
        <v>8729723.2331825849</v>
      </c>
    </row>
    <row r="2708" spans="1:16" x14ac:dyDescent="0.4">
      <c r="A2708" s="1">
        <v>2707</v>
      </c>
      <c r="B2708" s="21">
        <v>42520</v>
      </c>
      <c r="C2708" s="43">
        <v>3</v>
      </c>
      <c r="D2708" s="23">
        <v>15751</v>
      </c>
      <c r="E2708" s="25">
        <f t="shared" si="515"/>
        <v>13638.25</v>
      </c>
      <c r="F2708" s="25">
        <f t="shared" si="516"/>
        <v>13953.875</v>
      </c>
      <c r="G2708" s="25">
        <f t="shared" si="505"/>
        <v>1.1287903897662837</v>
      </c>
      <c r="H2708" s="25">
        <f t="shared" si="512"/>
        <v>1.0035496571909501</v>
      </c>
      <c r="I2708" s="4">
        <f t="shared" si="506"/>
        <v>15695.287111241554</v>
      </c>
      <c r="J2708" s="25">
        <f t="shared" si="513"/>
        <v>14991.664753044875</v>
      </c>
      <c r="K2708" s="15">
        <f t="shared" si="507"/>
        <v>15044.880023639835</v>
      </c>
      <c r="L2708" s="36">
        <f t="shared" si="508"/>
        <v>706.11997636016531</v>
      </c>
      <c r="M2708" s="36">
        <f t="shared" si="509"/>
        <v>706.11997636016531</v>
      </c>
      <c r="N2708" s="36">
        <f t="shared" si="510"/>
        <v>4.4830168012200196E-2</v>
      </c>
      <c r="O2708" s="36">
        <f t="shared" si="511"/>
        <v>498605.42101488041</v>
      </c>
      <c r="P2708" s="35">
        <f t="shared" si="514"/>
        <v>498605.42101488041</v>
      </c>
    </row>
    <row r="2709" spans="1:16" x14ac:dyDescent="0.4">
      <c r="A2709" s="1">
        <v>2708</v>
      </c>
      <c r="B2709" s="21">
        <v>42521</v>
      </c>
      <c r="C2709" s="43">
        <v>4</v>
      </c>
      <c r="D2709" s="23">
        <v>14659</v>
      </c>
      <c r="E2709" s="25">
        <f t="shared" si="515"/>
        <v>14269.5</v>
      </c>
      <c r="F2709" s="25">
        <f t="shared" si="516"/>
        <v>14253</v>
      </c>
      <c r="G2709" s="25">
        <f t="shared" si="505"/>
        <v>1.0284852311794008</v>
      </c>
      <c r="H2709" s="25">
        <f t="shared" si="512"/>
        <v>1.0020806698719684</v>
      </c>
      <c r="I2709" s="4">
        <f t="shared" si="506"/>
        <v>14628.562790132373</v>
      </c>
      <c r="J2709" s="25">
        <f t="shared" si="513"/>
        <v>14991.834190928936</v>
      </c>
      <c r="K2709" s="15">
        <f t="shared" si="507"/>
        <v>15023.027248655548</v>
      </c>
      <c r="L2709" s="36">
        <f t="shared" si="508"/>
        <v>-364.02724865554774</v>
      </c>
      <c r="M2709" s="36">
        <f t="shared" si="509"/>
        <v>364.02724865554774</v>
      </c>
      <c r="N2709" s="36">
        <f t="shared" si="510"/>
        <v>2.4833020578180487E-2</v>
      </c>
      <c r="O2709" s="36">
        <f t="shared" si="511"/>
        <v>132515.83776372799</v>
      </c>
      <c r="P2709" s="35">
        <f t="shared" si="514"/>
        <v>132515.83776372799</v>
      </c>
    </row>
    <row r="2710" spans="1:16" x14ac:dyDescent="0.4">
      <c r="A2710" s="1">
        <v>2709</v>
      </c>
      <c r="B2710" s="21">
        <v>42522</v>
      </c>
      <c r="C2710" s="43">
        <v>1</v>
      </c>
      <c r="D2710" s="23">
        <v>14651</v>
      </c>
      <c r="E2710" s="25">
        <f t="shared" si="515"/>
        <v>14236.5</v>
      </c>
      <c r="F2710" s="25">
        <f t="shared" si="516"/>
        <v>14280.875</v>
      </c>
      <c r="G2710" s="25">
        <f t="shared" si="505"/>
        <v>1.0259175295631395</v>
      </c>
      <c r="H2710" s="25">
        <f t="shared" si="512"/>
        <v>0.99569607902686397</v>
      </c>
      <c r="I2710" s="4">
        <f t="shared" si="506"/>
        <v>14714.3293105252</v>
      </c>
      <c r="J2710" s="25">
        <f t="shared" si="513"/>
        <v>14992.003628812996</v>
      </c>
      <c r="K2710" s="15">
        <f t="shared" si="507"/>
        <v>14927.479229965616</v>
      </c>
      <c r="L2710" s="36">
        <f t="shared" si="508"/>
        <v>-276.47922996561647</v>
      </c>
      <c r="M2710" s="36">
        <f t="shared" si="509"/>
        <v>276.47922996561647</v>
      </c>
      <c r="N2710" s="36">
        <f t="shared" si="510"/>
        <v>1.887101426289103E-2</v>
      </c>
      <c r="O2710" s="36">
        <f t="shared" si="511"/>
        <v>76440.764602380237</v>
      </c>
      <c r="P2710" s="35">
        <f t="shared" si="514"/>
        <v>76440.764602380237</v>
      </c>
    </row>
    <row r="2711" spans="1:16" x14ac:dyDescent="0.4">
      <c r="A2711" s="1">
        <v>2710</v>
      </c>
      <c r="B2711" s="21">
        <v>42523</v>
      </c>
      <c r="C2711" s="43">
        <v>2</v>
      </c>
      <c r="D2711" s="23">
        <v>11885</v>
      </c>
      <c r="E2711" s="25">
        <f t="shared" si="515"/>
        <v>14325.25</v>
      </c>
      <c r="F2711" s="25">
        <f t="shared" si="516"/>
        <v>14046.875</v>
      </c>
      <c r="G2711" s="25">
        <f t="shared" si="505"/>
        <v>0.84609566184649609</v>
      </c>
      <c r="H2711" s="25">
        <f t="shared" si="512"/>
        <v>0.99867359391021715</v>
      </c>
      <c r="I2711" s="4">
        <f t="shared" si="506"/>
        <v>11900.785274060712</v>
      </c>
      <c r="J2711" s="25">
        <f t="shared" si="513"/>
        <v>14992.173066697054</v>
      </c>
      <c r="K2711" s="15">
        <f t="shared" si="507"/>
        <v>14972.287357042309</v>
      </c>
      <c r="L2711" s="36">
        <f t="shared" si="508"/>
        <v>-3087.2873570423089</v>
      </c>
      <c r="M2711" s="36">
        <f t="shared" si="509"/>
        <v>3087.2873570423089</v>
      </c>
      <c r="N2711" s="36">
        <f t="shared" si="510"/>
        <v>0.25976334514449378</v>
      </c>
      <c r="O2711" s="36">
        <f t="shared" si="511"/>
        <v>9531343.2249532845</v>
      </c>
      <c r="P2711" s="35">
        <f t="shared" si="514"/>
        <v>9531343.2249532845</v>
      </c>
    </row>
    <row r="2712" spans="1:16" x14ac:dyDescent="0.4">
      <c r="A2712" s="1">
        <v>2711</v>
      </c>
      <c r="B2712" s="21">
        <v>42524</v>
      </c>
      <c r="C2712" s="43">
        <v>3</v>
      </c>
      <c r="D2712" s="23">
        <v>16106</v>
      </c>
      <c r="E2712" s="25">
        <f t="shared" si="515"/>
        <v>13768.5</v>
      </c>
      <c r="F2712" s="25">
        <f t="shared" si="516"/>
        <v>13453.25</v>
      </c>
      <c r="G2712" s="25">
        <f t="shared" si="505"/>
        <v>1.1971828368609816</v>
      </c>
      <c r="H2712" s="25">
        <f t="shared" si="512"/>
        <v>1.0035496571909501</v>
      </c>
      <c r="I2712" s="4">
        <f t="shared" si="506"/>
        <v>16049.031440140719</v>
      </c>
      <c r="J2712" s="25">
        <f t="shared" si="513"/>
        <v>14992.342504581115</v>
      </c>
      <c r="K2712" s="15">
        <f t="shared" si="507"/>
        <v>15045.560180961687</v>
      </c>
      <c r="L2712" s="36">
        <f t="shared" si="508"/>
        <v>1060.4398190383126</v>
      </c>
      <c r="M2712" s="36">
        <f t="shared" si="509"/>
        <v>1060.4398190383126</v>
      </c>
      <c r="N2712" s="36">
        <f t="shared" si="510"/>
        <v>6.5841290142699155E-2</v>
      </c>
      <c r="O2712" s="36">
        <f t="shared" si="511"/>
        <v>1124532.6098020093</v>
      </c>
      <c r="P2712" s="35">
        <f t="shared" si="514"/>
        <v>1124532.6098020093</v>
      </c>
    </row>
    <row r="2713" spans="1:16" x14ac:dyDescent="0.4">
      <c r="A2713" s="1">
        <v>2712</v>
      </c>
      <c r="B2713" s="21">
        <v>42525</v>
      </c>
      <c r="C2713" s="43">
        <v>4</v>
      </c>
      <c r="D2713" s="23">
        <v>12432</v>
      </c>
      <c r="E2713" s="25">
        <f t="shared" si="515"/>
        <v>13138</v>
      </c>
      <c r="F2713" s="25">
        <f t="shared" si="516"/>
        <v>13781.625</v>
      </c>
      <c r="G2713" s="25">
        <f t="shared" si="505"/>
        <v>0.90207069195396039</v>
      </c>
      <c r="H2713" s="25">
        <f t="shared" si="512"/>
        <v>1.0020806698719684</v>
      </c>
      <c r="I2713" s="4">
        <f t="shared" si="506"/>
        <v>12406.186820855834</v>
      </c>
      <c r="J2713" s="25">
        <f t="shared" si="513"/>
        <v>14992.511942465175</v>
      </c>
      <c r="K2713" s="15">
        <f t="shared" si="507"/>
        <v>15023.706410368988</v>
      </c>
      <c r="L2713" s="36">
        <f t="shared" si="508"/>
        <v>-2591.7064103689881</v>
      </c>
      <c r="M2713" s="36">
        <f t="shared" si="509"/>
        <v>2591.7064103689881</v>
      </c>
      <c r="N2713" s="36">
        <f t="shared" si="510"/>
        <v>0.20847059285464833</v>
      </c>
      <c r="O2713" s="36">
        <f t="shared" si="511"/>
        <v>6716942.1175477058</v>
      </c>
      <c r="P2713" s="35">
        <f t="shared" si="514"/>
        <v>6716942.1175477058</v>
      </c>
    </row>
    <row r="2714" spans="1:16" x14ac:dyDescent="0.4">
      <c r="A2714" s="1">
        <v>2713</v>
      </c>
      <c r="B2714" s="21">
        <v>42526</v>
      </c>
      <c r="C2714" s="43">
        <v>1</v>
      </c>
      <c r="D2714" s="23">
        <v>12129</v>
      </c>
      <c r="E2714" s="25">
        <f t="shared" si="515"/>
        <v>14425.25</v>
      </c>
      <c r="F2714" s="25">
        <f t="shared" si="516"/>
        <v>13921.875</v>
      </c>
      <c r="G2714" s="25">
        <f t="shared" si="505"/>
        <v>0.87121885521885523</v>
      </c>
      <c r="H2714" s="25">
        <f t="shared" si="512"/>
        <v>0.99569607902686397</v>
      </c>
      <c r="I2714" s="4">
        <f t="shared" si="506"/>
        <v>12181.427903034615</v>
      </c>
      <c r="J2714" s="25">
        <f t="shared" si="513"/>
        <v>14992.681380349235</v>
      </c>
      <c r="K2714" s="15">
        <f t="shared" si="507"/>
        <v>14928.154064512804</v>
      </c>
      <c r="L2714" s="36">
        <f t="shared" si="508"/>
        <v>-2799.1540645128043</v>
      </c>
      <c r="M2714" s="36">
        <f t="shared" si="509"/>
        <v>2799.1540645128043</v>
      </c>
      <c r="N2714" s="36">
        <f t="shared" si="510"/>
        <v>0.23078193293039859</v>
      </c>
      <c r="O2714" s="36">
        <f t="shared" si="511"/>
        <v>7835263.4768785527</v>
      </c>
      <c r="P2714" s="35">
        <f t="shared" si="514"/>
        <v>7835263.4768785527</v>
      </c>
    </row>
    <row r="2715" spans="1:16" x14ac:dyDescent="0.4">
      <c r="A2715" s="1">
        <v>2714</v>
      </c>
      <c r="B2715" s="21">
        <v>42527</v>
      </c>
      <c r="C2715" s="43">
        <v>2</v>
      </c>
      <c r="D2715" s="23">
        <v>17034</v>
      </c>
      <c r="E2715" s="25">
        <f t="shared" si="515"/>
        <v>13418.5</v>
      </c>
      <c r="F2715" s="25">
        <f t="shared" si="516"/>
        <v>13525.25</v>
      </c>
      <c r="G2715" s="25">
        <f t="shared" si="505"/>
        <v>1.2594221918263988</v>
      </c>
      <c r="H2715" s="25">
        <f t="shared" si="512"/>
        <v>0.99867359391021715</v>
      </c>
      <c r="I2715" s="4">
        <f t="shared" si="506"/>
        <v>17056.624009957945</v>
      </c>
      <c r="J2715" s="25">
        <f t="shared" si="513"/>
        <v>14992.850818233295</v>
      </c>
      <c r="K2715" s="15">
        <f t="shared" si="507"/>
        <v>14972.964209604785</v>
      </c>
      <c r="L2715" s="36">
        <f t="shared" si="508"/>
        <v>2061.0357903952154</v>
      </c>
      <c r="M2715" s="36">
        <f t="shared" si="509"/>
        <v>2061.0357903952154</v>
      </c>
      <c r="N2715" s="36">
        <f t="shared" si="510"/>
        <v>0.12099540861777712</v>
      </c>
      <c r="O2715" s="36">
        <f t="shared" si="511"/>
        <v>4247868.5292900298</v>
      </c>
      <c r="P2715" s="35">
        <f t="shared" si="514"/>
        <v>4247868.5292900298</v>
      </c>
    </row>
    <row r="2716" spans="1:16" x14ac:dyDescent="0.4">
      <c r="A2716" s="1">
        <v>2715</v>
      </c>
      <c r="B2716" s="21">
        <v>42528</v>
      </c>
      <c r="C2716" s="43">
        <v>3</v>
      </c>
      <c r="D2716" s="23">
        <v>12079</v>
      </c>
      <c r="E2716" s="25">
        <f t="shared" si="515"/>
        <v>13632</v>
      </c>
      <c r="F2716" s="25">
        <f t="shared" si="516"/>
        <v>13562.125</v>
      </c>
      <c r="G2716" s="25">
        <f t="shared" si="505"/>
        <v>0.89064213757062405</v>
      </c>
      <c r="H2716" s="25">
        <f t="shared" si="512"/>
        <v>1.0035496571909501</v>
      </c>
      <c r="I2716" s="4">
        <f t="shared" si="506"/>
        <v>12036.275348656387</v>
      </c>
      <c r="J2716" s="25">
        <f t="shared" si="513"/>
        <v>14993.020256117356</v>
      </c>
      <c r="K2716" s="15">
        <f t="shared" si="507"/>
        <v>15046.240338283544</v>
      </c>
      <c r="L2716" s="36">
        <f t="shared" si="508"/>
        <v>-2967.2403382835437</v>
      </c>
      <c r="M2716" s="36">
        <f t="shared" si="509"/>
        <v>2967.2403382835437</v>
      </c>
      <c r="N2716" s="36">
        <f t="shared" si="510"/>
        <v>0.24565281383256427</v>
      </c>
      <c r="O2716" s="36">
        <f t="shared" si="511"/>
        <v>8804515.2251370382</v>
      </c>
      <c r="P2716" s="35">
        <f t="shared" si="514"/>
        <v>8804515.2251370382</v>
      </c>
    </row>
    <row r="2717" spans="1:16" x14ac:dyDescent="0.4">
      <c r="A2717" s="1">
        <v>2716</v>
      </c>
      <c r="B2717" s="21">
        <v>42529</v>
      </c>
      <c r="C2717" s="43">
        <v>4</v>
      </c>
      <c r="D2717" s="23">
        <v>13286</v>
      </c>
      <c r="E2717" s="25">
        <f t="shared" si="515"/>
        <v>13492.25</v>
      </c>
      <c r="F2717" s="25">
        <f t="shared" si="516"/>
        <v>13347.125</v>
      </c>
      <c r="G2717" s="25">
        <f t="shared" si="505"/>
        <v>0.99542036206299112</v>
      </c>
      <c r="H2717" s="25">
        <f t="shared" si="512"/>
        <v>1.0020806698719684</v>
      </c>
      <c r="I2717" s="4">
        <f t="shared" si="506"/>
        <v>13258.413618234445</v>
      </c>
      <c r="J2717" s="25">
        <f t="shared" si="513"/>
        <v>14993.189694001416</v>
      </c>
      <c r="K2717" s="15">
        <f t="shared" si="507"/>
        <v>15024.385572082432</v>
      </c>
      <c r="L2717" s="36">
        <f t="shared" si="508"/>
        <v>-1738.3855720824322</v>
      </c>
      <c r="M2717" s="36">
        <f t="shared" si="509"/>
        <v>1738.3855720824322</v>
      </c>
      <c r="N2717" s="36">
        <f t="shared" si="510"/>
        <v>0.13084341201884933</v>
      </c>
      <c r="O2717" s="36">
        <f t="shared" si="511"/>
        <v>3021984.3972243653</v>
      </c>
      <c r="P2717" s="35">
        <f t="shared" si="514"/>
        <v>3021984.3972243653</v>
      </c>
    </row>
    <row r="2718" spans="1:16" x14ac:dyDescent="0.4">
      <c r="A2718" s="1">
        <v>2717</v>
      </c>
      <c r="B2718" s="21">
        <v>42530</v>
      </c>
      <c r="C2718" s="43">
        <v>1</v>
      </c>
      <c r="D2718" s="23">
        <v>11570</v>
      </c>
      <c r="E2718" s="25">
        <f t="shared" si="515"/>
        <v>13202</v>
      </c>
      <c r="F2718" s="25">
        <f t="shared" si="516"/>
        <v>13598.625</v>
      </c>
      <c r="G2718" s="25">
        <f t="shared" si="505"/>
        <v>0.85082131465497435</v>
      </c>
      <c r="H2718" s="25">
        <f t="shared" si="512"/>
        <v>0.99569607902686397</v>
      </c>
      <c r="I2718" s="4">
        <f t="shared" si="506"/>
        <v>11620.011611683609</v>
      </c>
      <c r="J2718" s="25">
        <f t="shared" si="513"/>
        <v>14993.359131885476</v>
      </c>
      <c r="K2718" s="15">
        <f t="shared" si="507"/>
        <v>14928.828899059994</v>
      </c>
      <c r="L2718" s="36">
        <f t="shared" si="508"/>
        <v>-3358.828899059994</v>
      </c>
      <c r="M2718" s="36">
        <f t="shared" si="509"/>
        <v>3358.828899059994</v>
      </c>
      <c r="N2718" s="36">
        <f t="shared" si="510"/>
        <v>0.29030500424027605</v>
      </c>
      <c r="O2718" s="36">
        <f t="shared" si="511"/>
        <v>11281731.573160572</v>
      </c>
      <c r="P2718" s="35">
        <f t="shared" si="514"/>
        <v>11281731.573160572</v>
      </c>
    </row>
    <row r="2719" spans="1:16" x14ac:dyDescent="0.4">
      <c r="A2719" s="1">
        <v>2718</v>
      </c>
      <c r="B2719" s="21">
        <v>42531</v>
      </c>
      <c r="C2719" s="43">
        <v>2</v>
      </c>
      <c r="D2719" s="23">
        <v>15873</v>
      </c>
      <c r="E2719" s="25">
        <f t="shared" si="515"/>
        <v>13995.25</v>
      </c>
      <c r="F2719" s="25">
        <f t="shared" si="516"/>
        <v>13835.5</v>
      </c>
      <c r="G2719" s="25">
        <f t="shared" si="505"/>
        <v>1.1472660908532399</v>
      </c>
      <c r="H2719" s="25">
        <f t="shared" si="512"/>
        <v>0.99867359391021715</v>
      </c>
      <c r="I2719" s="4">
        <f t="shared" si="506"/>
        <v>15894.082007165813</v>
      </c>
      <c r="J2719" s="25">
        <f t="shared" si="513"/>
        <v>14993.528569769536</v>
      </c>
      <c r="K2719" s="15">
        <f t="shared" si="507"/>
        <v>14973.64106216726</v>
      </c>
      <c r="L2719" s="36">
        <f t="shared" si="508"/>
        <v>899.35893783273968</v>
      </c>
      <c r="M2719" s="36">
        <f t="shared" si="509"/>
        <v>899.35893783273968</v>
      </c>
      <c r="N2719" s="36">
        <f t="shared" si="510"/>
        <v>5.6659669743132343E-2</v>
      </c>
      <c r="O2719" s="36">
        <f t="shared" si="511"/>
        <v>808846.4990596337</v>
      </c>
      <c r="P2719" s="35">
        <f t="shared" si="514"/>
        <v>808846.4990596337</v>
      </c>
    </row>
    <row r="2720" spans="1:16" x14ac:dyDescent="0.4">
      <c r="A2720" s="1">
        <v>2719</v>
      </c>
      <c r="B2720" s="21">
        <v>42532</v>
      </c>
      <c r="C2720" s="43">
        <v>3</v>
      </c>
      <c r="D2720" s="23">
        <v>15252</v>
      </c>
      <c r="E2720" s="25">
        <f t="shared" si="515"/>
        <v>13675.75</v>
      </c>
      <c r="F2720" s="25">
        <f t="shared" si="516"/>
        <v>14018.375</v>
      </c>
      <c r="G2720" s="25">
        <f t="shared" si="505"/>
        <v>1.0880005706795546</v>
      </c>
      <c r="H2720" s="25">
        <f t="shared" si="512"/>
        <v>1.0035496571909501</v>
      </c>
      <c r="I2720" s="4">
        <f t="shared" si="506"/>
        <v>15198.052124986109</v>
      </c>
      <c r="J2720" s="25">
        <f t="shared" si="513"/>
        <v>14993.698007653597</v>
      </c>
      <c r="K2720" s="15">
        <f t="shared" si="507"/>
        <v>15046.920495605398</v>
      </c>
      <c r="L2720" s="36">
        <f t="shared" si="508"/>
        <v>205.07950439460183</v>
      </c>
      <c r="M2720" s="36">
        <f t="shared" si="509"/>
        <v>205.07950439460183</v>
      </c>
      <c r="N2720" s="36">
        <f t="shared" si="510"/>
        <v>1.3446072934343157E-2</v>
      </c>
      <c r="O2720" s="36">
        <f t="shared" si="511"/>
        <v>42057.603122735512</v>
      </c>
      <c r="P2720" s="35">
        <f t="shared" si="514"/>
        <v>42057.603122735512</v>
      </c>
    </row>
    <row r="2721" spans="1:16" x14ac:dyDescent="0.4">
      <c r="A2721" s="1">
        <v>2720</v>
      </c>
      <c r="B2721" s="21">
        <v>42533</v>
      </c>
      <c r="C2721" s="43">
        <v>4</v>
      </c>
      <c r="D2721" s="23">
        <v>12008</v>
      </c>
      <c r="E2721" s="25">
        <f t="shared" si="515"/>
        <v>14361</v>
      </c>
      <c r="F2721" s="25">
        <f t="shared" si="516"/>
        <v>14476.75</v>
      </c>
      <c r="G2721" s="25">
        <f t="shared" si="505"/>
        <v>0.82946793997271484</v>
      </c>
      <c r="H2721" s="25">
        <f t="shared" si="512"/>
        <v>1.0020806698719684</v>
      </c>
      <c r="I2721" s="4">
        <f t="shared" si="506"/>
        <v>11983.067193117507</v>
      </c>
      <c r="J2721" s="25">
        <f t="shared" si="513"/>
        <v>14993.867445537655</v>
      </c>
      <c r="K2721" s="15">
        <f t="shared" si="507"/>
        <v>15025.064733795873</v>
      </c>
      <c r="L2721" s="36">
        <f t="shared" si="508"/>
        <v>-3017.0647337958726</v>
      </c>
      <c r="M2721" s="36">
        <f t="shared" si="509"/>
        <v>3017.0647337958726</v>
      </c>
      <c r="N2721" s="36">
        <f t="shared" si="510"/>
        <v>0.25125455811091546</v>
      </c>
      <c r="O2721" s="36">
        <f t="shared" si="511"/>
        <v>9102679.6079147588</v>
      </c>
      <c r="P2721" s="35">
        <f t="shared" si="514"/>
        <v>9102679.6079147588</v>
      </c>
    </row>
    <row r="2722" spans="1:16" x14ac:dyDescent="0.4">
      <c r="A2722" s="1">
        <v>2721</v>
      </c>
      <c r="B2722" s="21">
        <v>42534</v>
      </c>
      <c r="C2722" s="43">
        <v>1</v>
      </c>
      <c r="D2722" s="23">
        <v>14311</v>
      </c>
      <c r="E2722" s="25">
        <f t="shared" si="515"/>
        <v>14592.5</v>
      </c>
      <c r="F2722" s="25">
        <f t="shared" si="516"/>
        <v>14533</v>
      </c>
      <c r="G2722" s="25">
        <f t="shared" si="505"/>
        <v>0.98472442028486895</v>
      </c>
      <c r="H2722" s="25">
        <f t="shared" si="512"/>
        <v>0.99569607902686397</v>
      </c>
      <c r="I2722" s="4">
        <f t="shared" si="506"/>
        <v>14372.859652100617</v>
      </c>
      <c r="J2722" s="25">
        <f t="shared" si="513"/>
        <v>14994.036883421715</v>
      </c>
      <c r="K2722" s="15">
        <f t="shared" si="507"/>
        <v>14929.503733607182</v>
      </c>
      <c r="L2722" s="36">
        <f t="shared" si="508"/>
        <v>-618.50373360718186</v>
      </c>
      <c r="M2722" s="36">
        <f t="shared" si="509"/>
        <v>618.50373360718186</v>
      </c>
      <c r="N2722" s="36">
        <f t="shared" si="510"/>
        <v>4.3218764139974976E-2</v>
      </c>
      <c r="O2722" s="36">
        <f t="shared" si="511"/>
        <v>382546.8684860238</v>
      </c>
      <c r="P2722" s="35">
        <f t="shared" si="514"/>
        <v>382546.8684860238</v>
      </c>
    </row>
    <row r="2723" spans="1:16" x14ac:dyDescent="0.4">
      <c r="A2723" s="1">
        <v>2722</v>
      </c>
      <c r="B2723" s="21">
        <v>42535</v>
      </c>
      <c r="C2723" s="43">
        <v>2</v>
      </c>
      <c r="D2723" s="23">
        <v>16799</v>
      </c>
      <c r="E2723" s="25">
        <f t="shared" si="515"/>
        <v>14473.5</v>
      </c>
      <c r="F2723" s="25">
        <f t="shared" si="516"/>
        <v>14556.5</v>
      </c>
      <c r="G2723" s="25">
        <f t="shared" si="505"/>
        <v>1.1540548895682341</v>
      </c>
      <c r="H2723" s="25">
        <f t="shared" si="512"/>
        <v>0.99867359391021715</v>
      </c>
      <c r="I2723" s="4">
        <f t="shared" si="506"/>
        <v>16821.311890529734</v>
      </c>
      <c r="J2723" s="25">
        <f t="shared" si="513"/>
        <v>14994.206321305775</v>
      </c>
      <c r="K2723" s="15">
        <f t="shared" si="507"/>
        <v>14974.317914729734</v>
      </c>
      <c r="L2723" s="36">
        <f t="shared" si="508"/>
        <v>1824.6820852702658</v>
      </c>
      <c r="M2723" s="36">
        <f t="shared" si="509"/>
        <v>1824.6820852702658</v>
      </c>
      <c r="N2723" s="36">
        <f t="shared" si="510"/>
        <v>0.10861849427169866</v>
      </c>
      <c r="O2723" s="36">
        <f t="shared" si="511"/>
        <v>3329464.7123062457</v>
      </c>
      <c r="P2723" s="35">
        <f t="shared" si="514"/>
        <v>3329464.7123062457</v>
      </c>
    </row>
    <row r="2724" spans="1:16" x14ac:dyDescent="0.4">
      <c r="A2724" s="1">
        <v>2723</v>
      </c>
      <c r="B2724" s="21">
        <v>42536</v>
      </c>
      <c r="C2724" s="43">
        <v>3</v>
      </c>
      <c r="D2724" s="23">
        <v>14776</v>
      </c>
      <c r="E2724" s="25">
        <f t="shared" si="515"/>
        <v>14639.5</v>
      </c>
      <c r="F2724" s="25">
        <f t="shared" si="516"/>
        <v>15128.125</v>
      </c>
      <c r="G2724" s="25">
        <f t="shared" si="505"/>
        <v>0.97672381739310055</v>
      </c>
      <c r="H2724" s="25">
        <f t="shared" si="512"/>
        <v>1.0035496571909501</v>
      </c>
      <c r="I2724" s="4">
        <f t="shared" si="506"/>
        <v>14723.735785391735</v>
      </c>
      <c r="J2724" s="25">
        <f t="shared" si="513"/>
        <v>14994.375759189836</v>
      </c>
      <c r="K2724" s="15">
        <f t="shared" si="507"/>
        <v>15047.600652927253</v>
      </c>
      <c r="L2724" s="36">
        <f t="shared" si="508"/>
        <v>-271.60065292725267</v>
      </c>
      <c r="M2724" s="36">
        <f t="shared" si="509"/>
        <v>271.60065292725267</v>
      </c>
      <c r="N2724" s="36">
        <f t="shared" si="510"/>
        <v>1.8381202823988405E-2</v>
      </c>
      <c r="O2724" s="36">
        <f t="shared" si="511"/>
        <v>73766.91467050997</v>
      </c>
      <c r="P2724" s="35">
        <f t="shared" si="514"/>
        <v>73766.91467050997</v>
      </c>
    </row>
    <row r="2725" spans="1:16" x14ac:dyDescent="0.4">
      <c r="A2725" s="1">
        <v>2724</v>
      </c>
      <c r="B2725" s="21">
        <v>42537</v>
      </c>
      <c r="C2725" s="43">
        <v>4</v>
      </c>
      <c r="D2725" s="23">
        <v>12672</v>
      </c>
      <c r="E2725" s="25">
        <f t="shared" si="515"/>
        <v>15616.75</v>
      </c>
      <c r="F2725" s="25">
        <f t="shared" si="516"/>
        <v>15382.625</v>
      </c>
      <c r="G2725" s="25">
        <f t="shared" si="505"/>
        <v>0.82378657738844963</v>
      </c>
      <c r="H2725" s="25">
        <f t="shared" si="512"/>
        <v>1.0020806698719684</v>
      </c>
      <c r="I2725" s="4">
        <f t="shared" si="506"/>
        <v>12645.688496934132</v>
      </c>
      <c r="J2725" s="25">
        <f t="shared" si="513"/>
        <v>14994.545197073896</v>
      </c>
      <c r="K2725" s="15">
        <f t="shared" si="507"/>
        <v>15025.743895509317</v>
      </c>
      <c r="L2725" s="36">
        <f t="shared" si="508"/>
        <v>-2353.7438955093166</v>
      </c>
      <c r="M2725" s="36">
        <f t="shared" si="509"/>
        <v>2353.7438955093166</v>
      </c>
      <c r="N2725" s="36">
        <f t="shared" si="510"/>
        <v>0.18574367862289431</v>
      </c>
      <c r="O2725" s="36">
        <f t="shared" si="511"/>
        <v>5540110.3256473728</v>
      </c>
      <c r="P2725" s="35">
        <f t="shared" si="514"/>
        <v>5540110.3256473728</v>
      </c>
    </row>
    <row r="2726" spans="1:16" x14ac:dyDescent="0.4">
      <c r="A2726" s="1">
        <v>2725</v>
      </c>
      <c r="B2726" s="21">
        <v>42538</v>
      </c>
      <c r="C2726" s="43">
        <v>1</v>
      </c>
      <c r="D2726" s="23">
        <v>18220</v>
      </c>
      <c r="E2726" s="25">
        <f t="shared" si="515"/>
        <v>15148.5</v>
      </c>
      <c r="F2726" s="25">
        <f t="shared" si="516"/>
        <v>14604.375</v>
      </c>
      <c r="G2726" s="25">
        <f t="shared" si="505"/>
        <v>1.2475713613215218</v>
      </c>
      <c r="H2726" s="25">
        <f t="shared" si="512"/>
        <v>0.99569607902686397</v>
      </c>
      <c r="I2726" s="4">
        <f t="shared" si="506"/>
        <v>18298.756401458544</v>
      </c>
      <c r="J2726" s="25">
        <f t="shared" si="513"/>
        <v>14994.714634957956</v>
      </c>
      <c r="K2726" s="15">
        <f t="shared" si="507"/>
        <v>14930.178568154372</v>
      </c>
      <c r="L2726" s="36">
        <f t="shared" si="508"/>
        <v>3289.8214318456285</v>
      </c>
      <c r="M2726" s="36">
        <f t="shared" si="509"/>
        <v>3289.8214318456285</v>
      </c>
      <c r="N2726" s="36">
        <f t="shared" si="510"/>
        <v>0.18056100065014427</v>
      </c>
      <c r="O2726" s="36">
        <f t="shared" si="511"/>
        <v>10822925.053430822</v>
      </c>
      <c r="P2726" s="35">
        <f t="shared" si="514"/>
        <v>10822925.053430822</v>
      </c>
    </row>
    <row r="2727" spans="1:16" x14ac:dyDescent="0.4">
      <c r="A2727" s="1">
        <v>2726</v>
      </c>
      <c r="B2727" s="21">
        <v>42539</v>
      </c>
      <c r="C2727" s="43">
        <v>2</v>
      </c>
      <c r="D2727" s="23">
        <v>14926</v>
      </c>
      <c r="E2727" s="25">
        <f t="shared" si="515"/>
        <v>14060.25</v>
      </c>
      <c r="F2727" s="25">
        <f t="shared" si="516"/>
        <v>14259.375</v>
      </c>
      <c r="G2727" s="25">
        <f t="shared" si="505"/>
        <v>1.0467499452114837</v>
      </c>
      <c r="H2727" s="25">
        <f t="shared" si="512"/>
        <v>0.99867359391021715</v>
      </c>
      <c r="I2727" s="4">
        <f t="shared" si="506"/>
        <v>14945.824232278519</v>
      </c>
      <c r="J2727" s="25">
        <f t="shared" si="513"/>
        <v>14994.884072842016</v>
      </c>
      <c r="K2727" s="15">
        <f t="shared" si="507"/>
        <v>14974.994767292212</v>
      </c>
      <c r="L2727" s="36">
        <f t="shared" si="508"/>
        <v>-48.994767292211691</v>
      </c>
      <c r="M2727" s="36">
        <f t="shared" si="509"/>
        <v>48.994767292211691</v>
      </c>
      <c r="N2727" s="36">
        <f t="shared" si="510"/>
        <v>3.2825115430933733E-3</v>
      </c>
      <c r="O2727" s="36">
        <f t="shared" si="511"/>
        <v>2400.4872220179764</v>
      </c>
      <c r="P2727" s="35">
        <f t="shared" si="514"/>
        <v>2400.4872220179764</v>
      </c>
    </row>
    <row r="2728" spans="1:16" x14ac:dyDescent="0.4">
      <c r="A2728" s="1">
        <v>2727</v>
      </c>
      <c r="B2728" s="21">
        <v>42540</v>
      </c>
      <c r="C2728" s="43">
        <v>3</v>
      </c>
      <c r="D2728" s="23">
        <v>10423</v>
      </c>
      <c r="E2728" s="25">
        <f t="shared" si="515"/>
        <v>14458.5</v>
      </c>
      <c r="F2728" s="25">
        <f t="shared" si="516"/>
        <v>14221</v>
      </c>
      <c r="G2728" s="25">
        <f t="shared" si="505"/>
        <v>0.73293017368680125</v>
      </c>
      <c r="H2728" s="25">
        <f t="shared" si="512"/>
        <v>1.0035496571909501</v>
      </c>
      <c r="I2728" s="4">
        <f t="shared" si="506"/>
        <v>10386.132789059153</v>
      </c>
      <c r="J2728" s="25">
        <f t="shared" si="513"/>
        <v>14995.053510726077</v>
      </c>
      <c r="K2728" s="15">
        <f t="shared" si="507"/>
        <v>15048.280810249107</v>
      </c>
      <c r="L2728" s="36">
        <f t="shared" si="508"/>
        <v>-4625.2808102491072</v>
      </c>
      <c r="M2728" s="36">
        <f t="shared" si="509"/>
        <v>4625.2808102491072</v>
      </c>
      <c r="N2728" s="36">
        <f t="shared" si="510"/>
        <v>0.44375715343462602</v>
      </c>
      <c r="O2728" s="36">
        <f t="shared" si="511"/>
        <v>21393222.573658638</v>
      </c>
      <c r="P2728" s="35">
        <f t="shared" si="514"/>
        <v>21393222.573658638</v>
      </c>
    </row>
    <row r="2729" spans="1:16" x14ac:dyDescent="0.4">
      <c r="A2729" s="1">
        <v>2728</v>
      </c>
      <c r="B2729" s="21">
        <v>42541</v>
      </c>
      <c r="C2729" s="43">
        <v>4</v>
      </c>
      <c r="D2729" s="23">
        <v>14265</v>
      </c>
      <c r="E2729" s="25">
        <f t="shared" si="515"/>
        <v>13983.5</v>
      </c>
      <c r="F2729" s="25">
        <f t="shared" si="516"/>
        <v>14313.25</v>
      </c>
      <c r="G2729" s="25">
        <f t="shared" si="505"/>
        <v>0.99662899760711232</v>
      </c>
      <c r="H2729" s="25">
        <f t="shared" si="512"/>
        <v>1.0020806698719684</v>
      </c>
      <c r="I2729" s="4">
        <f t="shared" si="506"/>
        <v>14235.380871903833</v>
      </c>
      <c r="J2729" s="25">
        <f t="shared" si="513"/>
        <v>14995.222948610137</v>
      </c>
      <c r="K2729" s="15">
        <f t="shared" si="507"/>
        <v>15026.423057222759</v>
      </c>
      <c r="L2729" s="36">
        <f t="shared" si="508"/>
        <v>-761.42305722275887</v>
      </c>
      <c r="M2729" s="36">
        <f t="shared" si="509"/>
        <v>761.42305722275887</v>
      </c>
      <c r="N2729" s="36">
        <f t="shared" si="510"/>
        <v>5.3377010671066163E-2</v>
      </c>
      <c r="O2729" s="36">
        <f t="shared" si="511"/>
        <v>579765.07207045273</v>
      </c>
      <c r="P2729" s="35">
        <f t="shared" si="514"/>
        <v>579765.07207045273</v>
      </c>
    </row>
    <row r="2730" spans="1:16" x14ac:dyDescent="0.4">
      <c r="A2730" s="1">
        <v>2729</v>
      </c>
      <c r="B2730" s="21">
        <v>42542</v>
      </c>
      <c r="C2730" s="43">
        <v>1</v>
      </c>
      <c r="D2730" s="23">
        <v>16320</v>
      </c>
      <c r="E2730" s="25">
        <f t="shared" si="515"/>
        <v>14643</v>
      </c>
      <c r="F2730" s="25">
        <f t="shared" si="516"/>
        <v>15097.75</v>
      </c>
      <c r="G2730" s="25">
        <f t="shared" si="505"/>
        <v>1.0809557715553642</v>
      </c>
      <c r="H2730" s="25">
        <f t="shared" si="512"/>
        <v>0.99569607902686397</v>
      </c>
      <c r="I2730" s="4">
        <f t="shared" si="506"/>
        <v>16390.543604379993</v>
      </c>
      <c r="J2730" s="25">
        <f t="shared" si="513"/>
        <v>14995.392386494197</v>
      </c>
      <c r="K2730" s="15">
        <f t="shared" si="507"/>
        <v>14930.853402701561</v>
      </c>
      <c r="L2730" s="36">
        <f t="shared" si="508"/>
        <v>1389.1465972984388</v>
      </c>
      <c r="M2730" s="36">
        <f t="shared" si="509"/>
        <v>1389.1465972984388</v>
      </c>
      <c r="N2730" s="36">
        <f t="shared" si="510"/>
        <v>8.5119276795247473E-2</v>
      </c>
      <c r="O2730" s="36">
        <f t="shared" si="511"/>
        <v>1929728.2687858308</v>
      </c>
      <c r="P2730" s="35">
        <f t="shared" si="514"/>
        <v>1929728.2687858308</v>
      </c>
    </row>
    <row r="2731" spans="1:16" x14ac:dyDescent="0.4">
      <c r="A2731" s="1">
        <v>2730</v>
      </c>
      <c r="B2731" s="21">
        <v>42543</v>
      </c>
      <c r="C2731" s="43">
        <v>2</v>
      </c>
      <c r="D2731" s="23">
        <v>17564</v>
      </c>
      <c r="E2731" s="25">
        <f t="shared" si="515"/>
        <v>15552.5</v>
      </c>
      <c r="F2731" s="25">
        <f t="shared" si="516"/>
        <v>15594.375</v>
      </c>
      <c r="G2731" s="25">
        <f t="shared" si="505"/>
        <v>1.1263035549677367</v>
      </c>
      <c r="H2731" s="25">
        <f t="shared" si="512"/>
        <v>0.99867359391021715</v>
      </c>
      <c r="I2731" s="4">
        <f t="shared" si="506"/>
        <v>17587.327938881139</v>
      </c>
      <c r="J2731" s="25">
        <f t="shared" si="513"/>
        <v>14995.561824378256</v>
      </c>
      <c r="K2731" s="15">
        <f t="shared" si="507"/>
        <v>14975.671619854686</v>
      </c>
      <c r="L2731" s="36">
        <f t="shared" si="508"/>
        <v>2588.3283801453144</v>
      </c>
      <c r="M2731" s="36">
        <f t="shared" si="509"/>
        <v>2588.3283801453144</v>
      </c>
      <c r="N2731" s="36">
        <f t="shared" si="510"/>
        <v>0.14736554202603702</v>
      </c>
      <c r="O2731" s="36">
        <f t="shared" si="511"/>
        <v>6699443.8034656672</v>
      </c>
      <c r="P2731" s="35">
        <f t="shared" si="514"/>
        <v>6699443.8034656672</v>
      </c>
    </row>
    <row r="2732" spans="1:16" x14ac:dyDescent="0.4">
      <c r="A2732" s="1">
        <v>2731</v>
      </c>
      <c r="B2732" s="21">
        <v>42544</v>
      </c>
      <c r="C2732" s="43">
        <v>3</v>
      </c>
      <c r="D2732" s="23">
        <v>14061</v>
      </c>
      <c r="E2732" s="25">
        <f t="shared" si="515"/>
        <v>15636.25</v>
      </c>
      <c r="F2732" s="25">
        <f t="shared" si="516"/>
        <v>15378.625</v>
      </c>
      <c r="G2732" s="25">
        <f t="shared" si="505"/>
        <v>0.91432101374472685</v>
      </c>
      <c r="H2732" s="25">
        <f t="shared" si="512"/>
        <v>1.0035496571909501</v>
      </c>
      <c r="I2732" s="4">
        <f t="shared" si="506"/>
        <v>14011.264813101867</v>
      </c>
      <c r="J2732" s="25">
        <f t="shared" si="513"/>
        <v>14995.731262262316</v>
      </c>
      <c r="K2732" s="15">
        <f t="shared" si="507"/>
        <v>15048.960967570962</v>
      </c>
      <c r="L2732" s="36">
        <f t="shared" si="508"/>
        <v>-987.96096757096166</v>
      </c>
      <c r="M2732" s="36">
        <f t="shared" si="509"/>
        <v>987.96096757096166</v>
      </c>
      <c r="N2732" s="36">
        <f t="shared" si="510"/>
        <v>7.0262496804705338E-2</v>
      </c>
      <c r="O2732" s="36">
        <f t="shared" si="511"/>
        <v>976066.87344375078</v>
      </c>
      <c r="P2732" s="35">
        <f t="shared" si="514"/>
        <v>976066.87344375078</v>
      </c>
    </row>
    <row r="2733" spans="1:16" x14ac:dyDescent="0.4">
      <c r="A2733" s="1">
        <v>2732</v>
      </c>
      <c r="B2733" s="21">
        <v>42545</v>
      </c>
      <c r="C2733" s="43">
        <v>4</v>
      </c>
      <c r="D2733" s="23">
        <v>14600</v>
      </c>
      <c r="E2733" s="25">
        <f t="shared" si="515"/>
        <v>15121</v>
      </c>
      <c r="F2733" s="25">
        <f t="shared" si="516"/>
        <v>14742.625</v>
      </c>
      <c r="G2733" s="25">
        <f t="shared" ref="G2733:G2796" si="517">D2733/F2733</f>
        <v>0.99032567131023141</v>
      </c>
      <c r="H2733" s="25">
        <f t="shared" si="512"/>
        <v>1.0020806698719684</v>
      </c>
      <c r="I2733" s="4">
        <f t="shared" ref="I2733:I2796" si="518">D2733/H2733</f>
        <v>14569.685294763125</v>
      </c>
      <c r="J2733" s="25">
        <f t="shared" si="513"/>
        <v>14995.900700146376</v>
      </c>
      <c r="K2733" s="15">
        <f t="shared" ref="K2733:K2796" si="519">H2733*J2733</f>
        <v>15027.102218936201</v>
      </c>
      <c r="L2733" s="36">
        <f t="shared" ref="L2733:L2796" si="520">D2733-K2733</f>
        <v>-427.1022189362011</v>
      </c>
      <c r="M2733" s="36">
        <f t="shared" ref="M2733:M2796" si="521">ABS(L2733)</f>
        <v>427.1022189362011</v>
      </c>
      <c r="N2733" s="36">
        <f t="shared" ref="N2733:N2796" si="522">M2733/D2733</f>
        <v>2.9253576639465827E-2</v>
      </c>
      <c r="O2733" s="36">
        <f t="shared" ref="O2733:O2796" si="523">L2733^2</f>
        <v>182416.30542022665</v>
      </c>
      <c r="P2733" s="35">
        <f t="shared" si="514"/>
        <v>182416.30542022665</v>
      </c>
    </row>
    <row r="2734" spans="1:16" x14ac:dyDescent="0.4">
      <c r="A2734" s="1">
        <v>2733</v>
      </c>
      <c r="B2734" s="21">
        <v>42546</v>
      </c>
      <c r="C2734" s="43">
        <v>1</v>
      </c>
      <c r="D2734" s="23">
        <v>14259</v>
      </c>
      <c r="E2734" s="25">
        <f t="shared" si="515"/>
        <v>14364.25</v>
      </c>
      <c r="F2734" s="25">
        <f t="shared" si="516"/>
        <v>14555.625</v>
      </c>
      <c r="G2734" s="25">
        <f t="shared" si="517"/>
        <v>0.97962128043282237</v>
      </c>
      <c r="H2734" s="25">
        <f t="shared" si="512"/>
        <v>0.99569607902686397</v>
      </c>
      <c r="I2734" s="4">
        <f t="shared" si="518"/>
        <v>14320.634880812151</v>
      </c>
      <c r="J2734" s="25">
        <f t="shared" si="513"/>
        <v>14996.070138030436</v>
      </c>
      <c r="K2734" s="15">
        <f t="shared" si="519"/>
        <v>14931.528237248747</v>
      </c>
      <c r="L2734" s="36">
        <f t="shared" si="520"/>
        <v>-672.52823724874725</v>
      </c>
      <c r="M2734" s="36">
        <f t="shared" si="521"/>
        <v>672.52823724874725</v>
      </c>
      <c r="N2734" s="36">
        <f t="shared" si="522"/>
        <v>4.7165175485570324E-2</v>
      </c>
      <c r="O2734" s="36">
        <f t="shared" si="523"/>
        <v>452294.22989690729</v>
      </c>
      <c r="P2734" s="35">
        <f t="shared" si="514"/>
        <v>452294.22989690729</v>
      </c>
    </row>
    <row r="2735" spans="1:16" x14ac:dyDescent="0.4">
      <c r="A2735" s="1">
        <v>2734</v>
      </c>
      <c r="B2735" s="21">
        <v>42547</v>
      </c>
      <c r="C2735" s="43">
        <v>2</v>
      </c>
      <c r="D2735" s="23">
        <v>14537</v>
      </c>
      <c r="E2735" s="25">
        <f t="shared" si="515"/>
        <v>14747</v>
      </c>
      <c r="F2735" s="25">
        <f t="shared" si="516"/>
        <v>15050.375</v>
      </c>
      <c r="G2735" s="25">
        <f t="shared" si="517"/>
        <v>0.96588955424698719</v>
      </c>
      <c r="H2735" s="25">
        <f t="shared" si="512"/>
        <v>0.99867359391021715</v>
      </c>
      <c r="I2735" s="4">
        <f t="shared" si="518"/>
        <v>14556.307575012248</v>
      </c>
      <c r="J2735" s="25">
        <f t="shared" si="513"/>
        <v>14996.239575914497</v>
      </c>
      <c r="K2735" s="15">
        <f t="shared" si="519"/>
        <v>14976.348472417161</v>
      </c>
      <c r="L2735" s="36">
        <f t="shared" si="520"/>
        <v>-439.34847241716125</v>
      </c>
      <c r="M2735" s="36">
        <f t="shared" si="521"/>
        <v>439.34847241716125</v>
      </c>
      <c r="N2735" s="36">
        <f t="shared" si="522"/>
        <v>3.0222774466338396E-2</v>
      </c>
      <c r="O2735" s="36">
        <f t="shared" si="523"/>
        <v>193027.0802152931</v>
      </c>
      <c r="P2735" s="35">
        <f t="shared" si="514"/>
        <v>193027.0802152931</v>
      </c>
    </row>
    <row r="2736" spans="1:16" x14ac:dyDescent="0.4">
      <c r="A2736" s="1">
        <v>2735</v>
      </c>
      <c r="B2736" s="21">
        <v>42548</v>
      </c>
      <c r="C2736" s="43">
        <v>3</v>
      </c>
      <c r="D2736" s="23">
        <v>15592</v>
      </c>
      <c r="E2736" s="25">
        <f t="shared" si="515"/>
        <v>15353.75</v>
      </c>
      <c r="F2736" s="25">
        <f t="shared" si="516"/>
        <v>15984.75</v>
      </c>
      <c r="G2736" s="25">
        <f t="shared" si="517"/>
        <v>0.97542970643894966</v>
      </c>
      <c r="H2736" s="25">
        <f t="shared" si="512"/>
        <v>1.0035496571909501</v>
      </c>
      <c r="I2736" s="4">
        <f t="shared" si="518"/>
        <v>15536.849510410661</v>
      </c>
      <c r="J2736" s="25">
        <f t="shared" si="513"/>
        <v>14996.409013798557</v>
      </c>
      <c r="K2736" s="15">
        <f t="shared" si="519"/>
        <v>15049.641124892816</v>
      </c>
      <c r="L2736" s="36">
        <f t="shared" si="520"/>
        <v>542.35887510718385</v>
      </c>
      <c r="M2736" s="36">
        <f t="shared" si="521"/>
        <v>542.35887510718385</v>
      </c>
      <c r="N2736" s="36">
        <f t="shared" si="522"/>
        <v>3.4784432728782955E-2</v>
      </c>
      <c r="O2736" s="36">
        <f t="shared" si="523"/>
        <v>294153.14940752985</v>
      </c>
      <c r="P2736" s="35">
        <f t="shared" si="514"/>
        <v>294153.14940752985</v>
      </c>
    </row>
    <row r="2737" spans="1:16" x14ac:dyDescent="0.4">
      <c r="A2737" s="1">
        <v>2736</v>
      </c>
      <c r="B2737" s="21">
        <v>42549</v>
      </c>
      <c r="C2737" s="43">
        <v>4</v>
      </c>
      <c r="D2737" s="23">
        <v>17027</v>
      </c>
      <c r="E2737" s="25">
        <f t="shared" si="515"/>
        <v>16615.75</v>
      </c>
      <c r="F2737" s="25">
        <f t="shared" si="516"/>
        <v>16725.5</v>
      </c>
      <c r="G2737" s="25">
        <f t="shared" si="517"/>
        <v>1.0180263669247556</v>
      </c>
      <c r="H2737" s="25">
        <f t="shared" si="512"/>
        <v>1.0020806698719684</v>
      </c>
      <c r="I2737" s="4">
        <f t="shared" si="518"/>
        <v>16991.645994104914</v>
      </c>
      <c r="J2737" s="25">
        <f t="shared" si="513"/>
        <v>14996.578451682617</v>
      </c>
      <c r="K2737" s="15">
        <f t="shared" si="519"/>
        <v>15027.781380649643</v>
      </c>
      <c r="L2737" s="36">
        <f t="shared" si="520"/>
        <v>1999.2186193503567</v>
      </c>
      <c r="M2737" s="36">
        <f t="shared" si="521"/>
        <v>1999.2186193503567</v>
      </c>
      <c r="N2737" s="36">
        <f t="shared" si="522"/>
        <v>0.11741461322313718</v>
      </c>
      <c r="O2737" s="36">
        <f t="shared" si="523"/>
        <v>3996875.0879571461</v>
      </c>
      <c r="P2737" s="35">
        <f t="shared" si="514"/>
        <v>3996875.0879571461</v>
      </c>
    </row>
    <row r="2738" spans="1:16" x14ac:dyDescent="0.4">
      <c r="A2738" s="1">
        <v>2737</v>
      </c>
      <c r="B2738" s="21">
        <v>42550</v>
      </c>
      <c r="C2738" s="43">
        <v>1</v>
      </c>
      <c r="D2738" s="23">
        <v>19307</v>
      </c>
      <c r="E2738" s="25">
        <f t="shared" si="515"/>
        <v>16835.25</v>
      </c>
      <c r="F2738" s="25">
        <f t="shared" si="516"/>
        <v>17302.25</v>
      </c>
      <c r="G2738" s="25">
        <f t="shared" si="517"/>
        <v>1.1158664335563293</v>
      </c>
      <c r="H2738" s="25">
        <f t="shared" si="512"/>
        <v>0.99569607902686397</v>
      </c>
      <c r="I2738" s="4">
        <f t="shared" si="518"/>
        <v>19390.454985892433</v>
      </c>
      <c r="J2738" s="25">
        <f t="shared" si="513"/>
        <v>14996.747889566677</v>
      </c>
      <c r="K2738" s="15">
        <f t="shared" si="519"/>
        <v>14932.203071795937</v>
      </c>
      <c r="L2738" s="36">
        <f t="shared" si="520"/>
        <v>4374.7969282040631</v>
      </c>
      <c r="M2738" s="36">
        <f t="shared" si="521"/>
        <v>4374.7969282040631</v>
      </c>
      <c r="N2738" s="36">
        <f t="shared" si="522"/>
        <v>0.2265912326205036</v>
      </c>
      <c r="O2738" s="36">
        <f t="shared" si="523"/>
        <v>19138848.163023707</v>
      </c>
      <c r="P2738" s="35">
        <f t="shared" si="514"/>
        <v>19138848.163023707</v>
      </c>
    </row>
    <row r="2739" spans="1:16" x14ac:dyDescent="0.4">
      <c r="A2739" s="1">
        <v>2738</v>
      </c>
      <c r="B2739" s="21">
        <v>42551</v>
      </c>
      <c r="C2739" s="43">
        <v>2</v>
      </c>
      <c r="D2739" s="23">
        <v>15415</v>
      </c>
      <c r="E2739" s="25">
        <f t="shared" si="515"/>
        <v>17769.25</v>
      </c>
      <c r="F2739" s="25">
        <f t="shared" si="516"/>
        <v>17173.625</v>
      </c>
      <c r="G2739" s="25">
        <f t="shared" si="517"/>
        <v>0.89759733311982759</v>
      </c>
      <c r="H2739" s="25">
        <f t="shared" si="512"/>
        <v>0.99867359391021715</v>
      </c>
      <c r="I2739" s="4">
        <f t="shared" si="518"/>
        <v>15435.473706322749</v>
      </c>
      <c r="J2739" s="25">
        <f t="shared" si="513"/>
        <v>14996.917327450738</v>
      </c>
      <c r="K2739" s="15">
        <f t="shared" si="519"/>
        <v>14977.025324979637</v>
      </c>
      <c r="L2739" s="36">
        <f t="shared" si="520"/>
        <v>437.97467502036307</v>
      </c>
      <c r="M2739" s="36">
        <f t="shared" si="521"/>
        <v>437.97467502036307</v>
      </c>
      <c r="N2739" s="36">
        <f t="shared" si="522"/>
        <v>2.841223970291035E-2</v>
      </c>
      <c r="O2739" s="36">
        <f t="shared" si="523"/>
        <v>191821.81595919264</v>
      </c>
      <c r="P2739" s="35">
        <f t="shared" si="514"/>
        <v>191821.81595919264</v>
      </c>
    </row>
    <row r="2740" spans="1:16" x14ac:dyDescent="0.4">
      <c r="A2740" s="1">
        <v>2739</v>
      </c>
      <c r="B2740" s="21">
        <v>42552</v>
      </c>
      <c r="C2740" s="43">
        <v>3</v>
      </c>
      <c r="D2740" s="23">
        <v>19328</v>
      </c>
      <c r="E2740" s="25">
        <f t="shared" si="515"/>
        <v>16578</v>
      </c>
      <c r="F2740" s="25">
        <f t="shared" si="516"/>
        <v>15670</v>
      </c>
      <c r="G2740" s="25">
        <f t="shared" si="517"/>
        <v>1.2334396936821952</v>
      </c>
      <c r="H2740" s="25">
        <f t="shared" si="512"/>
        <v>1.0035496571909501</v>
      </c>
      <c r="I2740" s="4">
        <f t="shared" si="518"/>
        <v>19259.634898487511</v>
      </c>
      <c r="J2740" s="25">
        <f t="shared" si="513"/>
        <v>14997.086765334798</v>
      </c>
      <c r="K2740" s="15">
        <f t="shared" si="519"/>
        <v>15050.321282214671</v>
      </c>
      <c r="L2740" s="36">
        <f t="shared" si="520"/>
        <v>4277.6787177853294</v>
      </c>
      <c r="M2740" s="36">
        <f t="shared" si="521"/>
        <v>4277.6787177853294</v>
      </c>
      <c r="N2740" s="36">
        <f t="shared" si="522"/>
        <v>0.22132029789866151</v>
      </c>
      <c r="O2740" s="36">
        <f t="shared" si="523"/>
        <v>18298535.212593541</v>
      </c>
      <c r="P2740" s="35">
        <f t="shared" si="514"/>
        <v>18298535.212593541</v>
      </c>
    </row>
    <row r="2741" spans="1:16" x14ac:dyDescent="0.4">
      <c r="A2741" s="1">
        <v>2740</v>
      </c>
      <c r="B2741" s="21">
        <v>42553</v>
      </c>
      <c r="C2741" s="43">
        <v>4</v>
      </c>
      <c r="D2741" s="23">
        <v>12262</v>
      </c>
      <c r="E2741" s="25">
        <f t="shared" si="515"/>
        <v>14762</v>
      </c>
      <c r="F2741" s="25">
        <f t="shared" si="516"/>
        <v>14765.125</v>
      </c>
      <c r="G2741" s="25">
        <f t="shared" si="517"/>
        <v>0.83047044979300888</v>
      </c>
      <c r="H2741" s="25">
        <f t="shared" si="512"/>
        <v>1.0020806698719684</v>
      </c>
      <c r="I2741" s="4">
        <f t="shared" si="518"/>
        <v>12236.539800300372</v>
      </c>
      <c r="J2741" s="25">
        <f t="shared" si="513"/>
        <v>14997.256203218856</v>
      </c>
      <c r="K2741" s="15">
        <f t="shared" si="519"/>
        <v>15028.460542363086</v>
      </c>
      <c r="L2741" s="36">
        <f t="shared" si="520"/>
        <v>-2766.4605423630856</v>
      </c>
      <c r="M2741" s="36">
        <f t="shared" si="521"/>
        <v>2766.4605423630856</v>
      </c>
      <c r="N2741" s="36">
        <f t="shared" si="522"/>
        <v>0.22561250549364587</v>
      </c>
      <c r="O2741" s="36">
        <f t="shared" si="523"/>
        <v>7653303.9324518573</v>
      </c>
      <c r="P2741" s="35">
        <f t="shared" si="514"/>
        <v>7653303.9324518573</v>
      </c>
    </row>
    <row r="2742" spans="1:16" x14ac:dyDescent="0.4">
      <c r="A2742" s="1">
        <v>2741</v>
      </c>
      <c r="B2742" s="21">
        <v>42554</v>
      </c>
      <c r="C2742" s="43">
        <v>1</v>
      </c>
      <c r="D2742" s="23">
        <v>12043</v>
      </c>
      <c r="E2742" s="25">
        <f t="shared" si="515"/>
        <v>14768.25</v>
      </c>
      <c r="F2742" s="25">
        <f t="shared" si="516"/>
        <v>14557.75</v>
      </c>
      <c r="G2742" s="25">
        <f t="shared" si="517"/>
        <v>0.82725695935154819</v>
      </c>
      <c r="H2742" s="25">
        <f t="shared" si="512"/>
        <v>0.99569607902686397</v>
      </c>
      <c r="I2742" s="4">
        <f t="shared" si="518"/>
        <v>12095.056165903692</v>
      </c>
      <c r="J2742" s="25">
        <f t="shared" si="513"/>
        <v>14997.425641102916</v>
      </c>
      <c r="K2742" s="15">
        <f t="shared" si="519"/>
        <v>14932.877906343125</v>
      </c>
      <c r="L2742" s="36">
        <f t="shared" si="520"/>
        <v>-2889.8779063431248</v>
      </c>
      <c r="M2742" s="36">
        <f t="shared" si="521"/>
        <v>2889.8779063431248</v>
      </c>
      <c r="N2742" s="36">
        <f t="shared" si="522"/>
        <v>0.23996329040464376</v>
      </c>
      <c r="O2742" s="36">
        <f t="shared" si="523"/>
        <v>8351394.3135701222</v>
      </c>
      <c r="P2742" s="35">
        <f t="shared" si="514"/>
        <v>8351394.3135701222</v>
      </c>
    </row>
    <row r="2743" spans="1:16" x14ac:dyDescent="0.4">
      <c r="A2743" s="1">
        <v>2742</v>
      </c>
      <c r="B2743" s="21">
        <v>42555</v>
      </c>
      <c r="C2743" s="43">
        <v>2</v>
      </c>
      <c r="D2743" s="23">
        <v>15440</v>
      </c>
      <c r="E2743" s="25">
        <f t="shared" si="515"/>
        <v>14347.25</v>
      </c>
      <c r="F2743" s="25">
        <f t="shared" si="516"/>
        <v>15211.5</v>
      </c>
      <c r="G2743" s="25">
        <f t="shared" si="517"/>
        <v>1.0150215297636656</v>
      </c>
      <c r="H2743" s="25">
        <f t="shared" si="512"/>
        <v>0.99867359391021715</v>
      </c>
      <c r="I2743" s="4">
        <f t="shared" si="518"/>
        <v>15460.506910517241</v>
      </c>
      <c r="J2743" s="25">
        <f t="shared" si="513"/>
        <v>14997.595078986977</v>
      </c>
      <c r="K2743" s="15">
        <f t="shared" si="519"/>
        <v>14977.702177542111</v>
      </c>
      <c r="L2743" s="36">
        <f t="shared" si="520"/>
        <v>462.2978224578892</v>
      </c>
      <c r="M2743" s="36">
        <f t="shared" si="521"/>
        <v>462.2978224578892</v>
      </c>
      <c r="N2743" s="36">
        <f t="shared" si="522"/>
        <v>2.9941568812039455E-2</v>
      </c>
      <c r="O2743" s="36">
        <f t="shared" si="523"/>
        <v>213719.27664930603</v>
      </c>
      <c r="P2743" s="35">
        <f t="shared" si="514"/>
        <v>213719.27664930603</v>
      </c>
    </row>
    <row r="2744" spans="1:16" x14ac:dyDescent="0.4">
      <c r="A2744" s="1">
        <v>2743</v>
      </c>
      <c r="B2744" s="21">
        <v>42556</v>
      </c>
      <c r="C2744" s="43">
        <v>3</v>
      </c>
      <c r="D2744" s="23">
        <v>17644</v>
      </c>
      <c r="E2744" s="25">
        <f t="shared" si="515"/>
        <v>16075.75</v>
      </c>
      <c r="F2744" s="25">
        <f t="shared" si="516"/>
        <v>16173.125</v>
      </c>
      <c r="G2744" s="25">
        <f t="shared" si="517"/>
        <v>1.0909456273911196</v>
      </c>
      <c r="H2744" s="25">
        <f t="shared" si="512"/>
        <v>1.0035496571909501</v>
      </c>
      <c r="I2744" s="4">
        <f t="shared" si="518"/>
        <v>17581.591377737666</v>
      </c>
      <c r="J2744" s="25">
        <f t="shared" si="513"/>
        <v>14997.764516871037</v>
      </c>
      <c r="K2744" s="15">
        <f t="shared" si="519"/>
        <v>15051.001439536525</v>
      </c>
      <c r="L2744" s="36">
        <f t="shared" si="520"/>
        <v>2592.9985604634749</v>
      </c>
      <c r="M2744" s="36">
        <f t="shared" si="521"/>
        <v>2592.9985604634749</v>
      </c>
      <c r="N2744" s="36">
        <f t="shared" si="522"/>
        <v>0.14696205851640642</v>
      </c>
      <c r="O2744" s="36">
        <f t="shared" si="523"/>
        <v>6723641.5345656527</v>
      </c>
      <c r="P2744" s="35">
        <f t="shared" si="514"/>
        <v>6723641.5345656527</v>
      </c>
    </row>
    <row r="2745" spans="1:16" x14ac:dyDescent="0.4">
      <c r="A2745" s="1">
        <v>2744</v>
      </c>
      <c r="B2745" s="21">
        <v>42557</v>
      </c>
      <c r="C2745" s="43">
        <v>4</v>
      </c>
      <c r="D2745" s="23">
        <v>19176</v>
      </c>
      <c r="E2745" s="25">
        <f t="shared" si="515"/>
        <v>16270.5</v>
      </c>
      <c r="F2745" s="25">
        <f t="shared" si="516"/>
        <v>16349.75</v>
      </c>
      <c r="G2745" s="25">
        <f t="shared" si="517"/>
        <v>1.1728619703665193</v>
      </c>
      <c r="H2745" s="25">
        <f t="shared" si="512"/>
        <v>1.0020806698719684</v>
      </c>
      <c r="I2745" s="4">
        <f t="shared" si="518"/>
        <v>19136.183918656006</v>
      </c>
      <c r="J2745" s="25">
        <f t="shared" si="513"/>
        <v>14997.933954755097</v>
      </c>
      <c r="K2745" s="15">
        <f t="shared" si="519"/>
        <v>15029.139704076528</v>
      </c>
      <c r="L2745" s="36">
        <f t="shared" si="520"/>
        <v>4146.8602959234722</v>
      </c>
      <c r="M2745" s="36">
        <f t="shared" si="521"/>
        <v>4146.8602959234722</v>
      </c>
      <c r="N2745" s="36">
        <f t="shared" si="522"/>
        <v>0.21625262285791991</v>
      </c>
      <c r="O2745" s="36">
        <f t="shared" si="523"/>
        <v>17196450.313906509</v>
      </c>
      <c r="P2745" s="35">
        <f t="shared" si="514"/>
        <v>17196450.313906509</v>
      </c>
    </row>
    <row r="2746" spans="1:16" x14ac:dyDescent="0.4">
      <c r="A2746" s="1">
        <v>2745</v>
      </c>
      <c r="B2746" s="21">
        <v>42558</v>
      </c>
      <c r="C2746" s="43">
        <v>1</v>
      </c>
      <c r="D2746" s="23">
        <v>12822</v>
      </c>
      <c r="E2746" s="25">
        <f t="shared" si="515"/>
        <v>16429</v>
      </c>
      <c r="F2746" s="25">
        <f t="shared" si="516"/>
        <v>16172.5</v>
      </c>
      <c r="G2746" s="25">
        <f t="shared" si="517"/>
        <v>0.79282733034472097</v>
      </c>
      <c r="H2746" s="25">
        <f t="shared" si="512"/>
        <v>0.99569607902686397</v>
      </c>
      <c r="I2746" s="4">
        <f t="shared" si="518"/>
        <v>12877.423412705897</v>
      </c>
      <c r="J2746" s="25">
        <f t="shared" si="513"/>
        <v>14998.103392639157</v>
      </c>
      <c r="K2746" s="15">
        <f t="shared" si="519"/>
        <v>14933.552740890314</v>
      </c>
      <c r="L2746" s="36">
        <f t="shared" si="520"/>
        <v>-2111.5527408903145</v>
      </c>
      <c r="M2746" s="36">
        <f t="shared" si="521"/>
        <v>2111.5527408903145</v>
      </c>
      <c r="N2746" s="36">
        <f t="shared" si="522"/>
        <v>0.16468201067620608</v>
      </c>
      <c r="O2746" s="36">
        <f t="shared" si="523"/>
        <v>4458654.9775613993</v>
      </c>
      <c r="P2746" s="35">
        <f t="shared" si="514"/>
        <v>4458654.9775613993</v>
      </c>
    </row>
    <row r="2747" spans="1:16" x14ac:dyDescent="0.4">
      <c r="A2747" s="1">
        <v>2746</v>
      </c>
      <c r="B2747" s="21">
        <v>42559</v>
      </c>
      <c r="C2747" s="43">
        <v>2</v>
      </c>
      <c r="D2747" s="23">
        <v>16074</v>
      </c>
      <c r="E2747" s="25">
        <f t="shared" si="515"/>
        <v>15916</v>
      </c>
      <c r="F2747" s="25">
        <f t="shared" si="516"/>
        <v>15034.5</v>
      </c>
      <c r="G2747" s="25">
        <f t="shared" si="517"/>
        <v>1.0691409757557617</v>
      </c>
      <c r="H2747" s="25">
        <f t="shared" si="512"/>
        <v>0.99867359391021715</v>
      </c>
      <c r="I2747" s="4">
        <f t="shared" si="518"/>
        <v>16095.348968889515</v>
      </c>
      <c r="J2747" s="25">
        <f t="shared" si="513"/>
        <v>14998.272830523218</v>
      </c>
      <c r="K2747" s="15">
        <f t="shared" si="519"/>
        <v>14978.379030104586</v>
      </c>
      <c r="L2747" s="36">
        <f t="shared" si="520"/>
        <v>1095.6209698954135</v>
      </c>
      <c r="M2747" s="36">
        <f t="shared" si="521"/>
        <v>1095.6209698954135</v>
      </c>
      <c r="N2747" s="36">
        <f t="shared" si="522"/>
        <v>6.816106568964872E-2</v>
      </c>
      <c r="O2747" s="36">
        <f t="shared" si="523"/>
        <v>1200385.3096745666</v>
      </c>
      <c r="P2747" s="35">
        <f t="shared" si="514"/>
        <v>1200385.3096745666</v>
      </c>
    </row>
    <row r="2748" spans="1:16" x14ac:dyDescent="0.4">
      <c r="A2748" s="1">
        <v>2747</v>
      </c>
      <c r="B2748" s="21">
        <v>42560</v>
      </c>
      <c r="C2748" s="43">
        <v>3</v>
      </c>
      <c r="D2748" s="23">
        <v>15592</v>
      </c>
      <c r="E2748" s="25">
        <f t="shared" si="515"/>
        <v>14153</v>
      </c>
      <c r="F2748" s="25">
        <f t="shared" si="516"/>
        <v>14569.375</v>
      </c>
      <c r="G2748" s="25">
        <f t="shared" si="517"/>
        <v>1.0701900390373644</v>
      </c>
      <c r="H2748" s="25">
        <f t="shared" si="512"/>
        <v>1.0035496571909501</v>
      </c>
      <c r="I2748" s="4">
        <f t="shared" si="518"/>
        <v>15536.849510410661</v>
      </c>
      <c r="J2748" s="25">
        <f t="shared" si="513"/>
        <v>14998.442268407278</v>
      </c>
      <c r="K2748" s="15">
        <f t="shared" si="519"/>
        <v>15051.68159685838</v>
      </c>
      <c r="L2748" s="36">
        <f t="shared" si="520"/>
        <v>540.31840314162037</v>
      </c>
      <c r="M2748" s="36">
        <f t="shared" si="521"/>
        <v>540.31840314162037</v>
      </c>
      <c r="N2748" s="36">
        <f t="shared" si="522"/>
        <v>3.4653566132736041E-2</v>
      </c>
      <c r="O2748" s="36">
        <f t="shared" si="523"/>
        <v>291943.97677351057</v>
      </c>
      <c r="P2748" s="35">
        <f t="shared" si="514"/>
        <v>291943.97677351057</v>
      </c>
    </row>
    <row r="2749" spans="1:16" x14ac:dyDescent="0.4">
      <c r="A2749" s="1">
        <v>2748</v>
      </c>
      <c r="B2749" s="21">
        <v>42561</v>
      </c>
      <c r="C2749" s="43">
        <v>4</v>
      </c>
      <c r="D2749" s="23">
        <v>12124</v>
      </c>
      <c r="E2749" s="25">
        <f t="shared" si="515"/>
        <v>14985.75</v>
      </c>
      <c r="F2749" s="25">
        <f t="shared" si="516"/>
        <v>15289</v>
      </c>
      <c r="G2749" s="25">
        <f t="shared" si="517"/>
        <v>0.7929884230492511</v>
      </c>
      <c r="H2749" s="25">
        <f t="shared" si="512"/>
        <v>1.0020806698719684</v>
      </c>
      <c r="I2749" s="4">
        <f t="shared" si="518"/>
        <v>12098.826336555352</v>
      </c>
      <c r="J2749" s="25">
        <f t="shared" si="513"/>
        <v>14998.611706291338</v>
      </c>
      <c r="K2749" s="15">
        <f t="shared" si="519"/>
        <v>15029.818865789972</v>
      </c>
      <c r="L2749" s="36">
        <f t="shared" si="520"/>
        <v>-2905.8188657899718</v>
      </c>
      <c r="M2749" s="36">
        <f t="shared" si="521"/>
        <v>2905.8188657899718</v>
      </c>
      <c r="N2749" s="36">
        <f t="shared" si="522"/>
        <v>0.23967493119349817</v>
      </c>
      <c r="O2749" s="36">
        <f t="shared" si="523"/>
        <v>8443783.2807809189</v>
      </c>
      <c r="P2749" s="35">
        <f t="shared" si="514"/>
        <v>8443783.2807809189</v>
      </c>
    </row>
    <row r="2750" spans="1:16" x14ac:dyDescent="0.4">
      <c r="A2750" s="1">
        <v>2749</v>
      </c>
      <c r="B2750" s="21">
        <v>42562</v>
      </c>
      <c r="C2750" s="43">
        <v>1</v>
      </c>
      <c r="D2750" s="23">
        <v>16153</v>
      </c>
      <c r="E2750" s="25">
        <f t="shared" si="515"/>
        <v>15592.25</v>
      </c>
      <c r="F2750" s="25">
        <f t="shared" si="516"/>
        <v>15955.75</v>
      </c>
      <c r="G2750" s="25">
        <f t="shared" si="517"/>
        <v>1.0123623145261114</v>
      </c>
      <c r="H2750" s="25">
        <f t="shared" si="512"/>
        <v>0.99569607902686397</v>
      </c>
      <c r="I2750" s="4">
        <f t="shared" si="518"/>
        <v>16222.821742742035</v>
      </c>
      <c r="J2750" s="25">
        <f t="shared" si="513"/>
        <v>14998.781144175398</v>
      </c>
      <c r="K2750" s="15">
        <f t="shared" si="519"/>
        <v>14934.227575437504</v>
      </c>
      <c r="L2750" s="36">
        <f t="shared" si="520"/>
        <v>1218.7724245624959</v>
      </c>
      <c r="M2750" s="36">
        <f t="shared" si="521"/>
        <v>1218.7724245624959</v>
      </c>
      <c r="N2750" s="36">
        <f t="shared" si="522"/>
        <v>7.5451768994149432E-2</v>
      </c>
      <c r="O2750" s="36">
        <f t="shared" si="523"/>
        <v>1485406.2228739448</v>
      </c>
      <c r="P2750" s="35">
        <f t="shared" si="514"/>
        <v>1485406.2228739448</v>
      </c>
    </row>
    <row r="2751" spans="1:16" x14ac:dyDescent="0.4">
      <c r="A2751" s="1">
        <v>2750</v>
      </c>
      <c r="B2751" s="21">
        <v>42563</v>
      </c>
      <c r="C2751" s="43">
        <v>2</v>
      </c>
      <c r="D2751" s="23">
        <v>18500</v>
      </c>
      <c r="E2751" s="25">
        <f t="shared" si="515"/>
        <v>16319.25</v>
      </c>
      <c r="F2751" s="25">
        <f t="shared" si="516"/>
        <v>16650.875</v>
      </c>
      <c r="G2751" s="25">
        <f t="shared" si="517"/>
        <v>1.1110527224545257</v>
      </c>
      <c r="H2751" s="25">
        <f t="shared" si="512"/>
        <v>0.99867359391021715</v>
      </c>
      <c r="I2751" s="4">
        <f t="shared" si="518"/>
        <v>18524.571103922859</v>
      </c>
      <c r="J2751" s="25">
        <f t="shared" si="513"/>
        <v>14998.950582059457</v>
      </c>
      <c r="K2751" s="15">
        <f t="shared" si="519"/>
        <v>14979.05588266706</v>
      </c>
      <c r="L2751" s="36">
        <f t="shared" si="520"/>
        <v>3520.9441173329396</v>
      </c>
      <c r="M2751" s="36">
        <f t="shared" si="521"/>
        <v>3520.9441173329396</v>
      </c>
      <c r="N2751" s="36">
        <f t="shared" si="522"/>
        <v>0.19032130363961836</v>
      </c>
      <c r="O2751" s="36">
        <f t="shared" si="523"/>
        <v>12397047.477381434</v>
      </c>
      <c r="P2751" s="35">
        <f t="shared" si="514"/>
        <v>12397047.477381434</v>
      </c>
    </row>
    <row r="2752" spans="1:16" x14ac:dyDescent="0.4">
      <c r="A2752" s="1">
        <v>2751</v>
      </c>
      <c r="B2752" s="21">
        <v>42564</v>
      </c>
      <c r="C2752" s="43">
        <v>3</v>
      </c>
      <c r="D2752" s="23">
        <v>18500</v>
      </c>
      <c r="E2752" s="25">
        <f t="shared" si="515"/>
        <v>16982.5</v>
      </c>
      <c r="F2752" s="25">
        <f t="shared" si="516"/>
        <v>16836.875</v>
      </c>
      <c r="G2752" s="25">
        <f t="shared" si="517"/>
        <v>1.0987787222985264</v>
      </c>
      <c r="H2752" s="25">
        <f t="shared" si="512"/>
        <v>1.0035496571909501</v>
      </c>
      <c r="I2752" s="4">
        <f t="shared" si="518"/>
        <v>18434.563618688895</v>
      </c>
      <c r="J2752" s="25">
        <f t="shared" si="513"/>
        <v>14999.120019943517</v>
      </c>
      <c r="K2752" s="15">
        <f t="shared" si="519"/>
        <v>15052.361754180234</v>
      </c>
      <c r="L2752" s="36">
        <f t="shared" si="520"/>
        <v>3447.6382458197659</v>
      </c>
      <c r="M2752" s="36">
        <f t="shared" si="521"/>
        <v>3447.6382458197659</v>
      </c>
      <c r="N2752" s="36">
        <f t="shared" si="522"/>
        <v>0.18635882409836571</v>
      </c>
      <c r="O2752" s="36">
        <f t="shared" si="523"/>
        <v>11886209.474039193</v>
      </c>
      <c r="P2752" s="35">
        <f t="shared" si="514"/>
        <v>11886209.474039193</v>
      </c>
    </row>
    <row r="2753" spans="1:16" x14ac:dyDescent="0.4">
      <c r="A2753" s="1">
        <v>2752</v>
      </c>
      <c r="B2753" s="21">
        <v>42565</v>
      </c>
      <c r="C2753" s="43">
        <v>4</v>
      </c>
      <c r="D2753" s="23">
        <v>14777</v>
      </c>
      <c r="E2753" s="25">
        <f t="shared" si="515"/>
        <v>16691.25</v>
      </c>
      <c r="F2753" s="25">
        <f t="shared" si="516"/>
        <v>16178.125</v>
      </c>
      <c r="G2753" s="25">
        <f t="shared" si="517"/>
        <v>0.91339385744639756</v>
      </c>
      <c r="H2753" s="25">
        <f t="shared" si="512"/>
        <v>1.0020806698719684</v>
      </c>
      <c r="I2753" s="4">
        <f t="shared" si="518"/>
        <v>14746.31778087087</v>
      </c>
      <c r="J2753" s="25">
        <f t="shared" si="513"/>
        <v>14999.289457827577</v>
      </c>
      <c r="K2753" s="15">
        <f t="shared" si="519"/>
        <v>15030.498027503412</v>
      </c>
      <c r="L2753" s="36">
        <f t="shared" si="520"/>
        <v>-253.49802750341223</v>
      </c>
      <c r="M2753" s="36">
        <f t="shared" si="521"/>
        <v>253.49802750341223</v>
      </c>
      <c r="N2753" s="36">
        <f t="shared" si="522"/>
        <v>1.7154904750856889E-2</v>
      </c>
      <c r="O2753" s="36">
        <f t="shared" si="523"/>
        <v>64261.249948120741</v>
      </c>
      <c r="P2753" s="35">
        <f t="shared" si="514"/>
        <v>64261.249948120741</v>
      </c>
    </row>
    <row r="2754" spans="1:16" x14ac:dyDescent="0.4">
      <c r="A2754" s="1">
        <v>2753</v>
      </c>
      <c r="B2754" s="21">
        <v>42566</v>
      </c>
      <c r="C2754" s="43">
        <v>1</v>
      </c>
      <c r="D2754" s="23">
        <v>14988</v>
      </c>
      <c r="E2754" s="25">
        <f t="shared" si="515"/>
        <v>15665</v>
      </c>
      <c r="F2754" s="25">
        <f t="shared" si="516"/>
        <v>15214.125</v>
      </c>
      <c r="G2754" s="25">
        <f t="shared" si="517"/>
        <v>0.98513716694190434</v>
      </c>
      <c r="H2754" s="25">
        <f t="shared" ref="H2754:H2817" si="524">VLOOKUP(C2754,$Q$38:$S$42,3,FALSE)</f>
        <v>0.99569607902686397</v>
      </c>
      <c r="I2754" s="4">
        <f t="shared" si="518"/>
        <v>15052.786001375449</v>
      </c>
      <c r="J2754" s="25">
        <f t="shared" si="513"/>
        <v>14999.458895711638</v>
      </c>
      <c r="K2754" s="15">
        <f t="shared" si="519"/>
        <v>14934.902409984692</v>
      </c>
      <c r="L2754" s="36">
        <f t="shared" si="520"/>
        <v>53.097590015308015</v>
      </c>
      <c r="M2754" s="36">
        <f t="shared" si="521"/>
        <v>53.097590015308015</v>
      </c>
      <c r="N2754" s="36">
        <f t="shared" si="522"/>
        <v>3.5426734731323736E-3</v>
      </c>
      <c r="O2754" s="36">
        <f t="shared" si="523"/>
        <v>2819.3540654337376</v>
      </c>
      <c r="P2754" s="35">
        <f t="shared" si="514"/>
        <v>2819.3540654337376</v>
      </c>
    </row>
    <row r="2755" spans="1:16" x14ac:dyDescent="0.4">
      <c r="A2755" s="1">
        <v>2754</v>
      </c>
      <c r="B2755" s="21">
        <v>42567</v>
      </c>
      <c r="C2755" s="43">
        <v>2</v>
      </c>
      <c r="D2755" s="23">
        <v>14395</v>
      </c>
      <c r="E2755" s="25">
        <f t="shared" si="515"/>
        <v>14763.25</v>
      </c>
      <c r="F2755" s="25">
        <f t="shared" si="516"/>
        <v>14484.75</v>
      </c>
      <c r="G2755" s="25">
        <f t="shared" si="517"/>
        <v>0.99380382816410362</v>
      </c>
      <c r="H2755" s="25">
        <f t="shared" si="524"/>
        <v>0.99867359391021715</v>
      </c>
      <c r="I2755" s="4">
        <f t="shared" si="518"/>
        <v>14414.118975187543</v>
      </c>
      <c r="J2755" s="25">
        <f t="shared" ref="J2755:J2818" si="525">INTERCEPT($I$2:$I$3896,$A$2:$A$3896)+SLOPE($I$2:$I$3896,$A$2:$A$3896)*A2755</f>
        <v>14999.628333595698</v>
      </c>
      <c r="K2755" s="15">
        <f t="shared" si="519"/>
        <v>14979.732735229538</v>
      </c>
      <c r="L2755" s="36">
        <f t="shared" si="520"/>
        <v>-584.73273522953787</v>
      </c>
      <c r="M2755" s="36">
        <f t="shared" si="521"/>
        <v>584.73273522953787</v>
      </c>
      <c r="N2755" s="36">
        <f t="shared" si="522"/>
        <v>4.0620544302156156E-2</v>
      </c>
      <c r="O2755" s="36">
        <f t="shared" si="523"/>
        <v>341912.37164901686</v>
      </c>
      <c r="P2755" s="35">
        <f t="shared" ref="P2755:P2818" si="526">(D2755-K2755)^2</f>
        <v>341912.37164901686</v>
      </c>
    </row>
    <row r="2756" spans="1:16" x14ac:dyDescent="0.4">
      <c r="A2756" s="1">
        <v>2755</v>
      </c>
      <c r="B2756" s="21">
        <v>42568</v>
      </c>
      <c r="C2756" s="43">
        <v>3</v>
      </c>
      <c r="D2756" s="23">
        <v>14893</v>
      </c>
      <c r="E2756" s="25">
        <f t="shared" si="515"/>
        <v>14206.25</v>
      </c>
      <c r="F2756" s="25">
        <f t="shared" si="516"/>
        <v>14101.375</v>
      </c>
      <c r="G2756" s="25">
        <f t="shared" si="517"/>
        <v>1.0561381425570202</v>
      </c>
      <c r="H2756" s="25">
        <f t="shared" si="524"/>
        <v>1.0035496571909501</v>
      </c>
      <c r="I2756" s="4">
        <f t="shared" si="518"/>
        <v>14840.321944493713</v>
      </c>
      <c r="J2756" s="25">
        <f t="shared" si="525"/>
        <v>14999.797771479758</v>
      </c>
      <c r="K2756" s="15">
        <f t="shared" si="519"/>
        <v>15053.041911502089</v>
      </c>
      <c r="L2756" s="36">
        <f t="shared" si="520"/>
        <v>-160.04191150208862</v>
      </c>
      <c r="M2756" s="36">
        <f t="shared" si="521"/>
        <v>160.04191150208862</v>
      </c>
      <c r="N2756" s="36">
        <f t="shared" si="522"/>
        <v>1.0746116397105258E-2</v>
      </c>
      <c r="O2756" s="36">
        <f t="shared" si="523"/>
        <v>25613.413437242369</v>
      </c>
      <c r="P2756" s="35">
        <f t="shared" si="526"/>
        <v>25613.413437242369</v>
      </c>
    </row>
    <row r="2757" spans="1:16" x14ac:dyDescent="0.4">
      <c r="A2757" s="1">
        <v>2756</v>
      </c>
      <c r="B2757" s="21">
        <v>42569</v>
      </c>
      <c r="C2757" s="43">
        <v>4</v>
      </c>
      <c r="D2757" s="23">
        <v>12549</v>
      </c>
      <c r="E2757" s="25">
        <f t="shared" ref="E2757:E2820" si="527">AVERAGE(D2755:D2758)</f>
        <v>13996.5</v>
      </c>
      <c r="F2757" s="25">
        <f t="shared" ref="F2757:F2820" si="528">AVERAGE(E2757:E2758)</f>
        <v>14143.25</v>
      </c>
      <c r="G2757" s="25">
        <f t="shared" si="517"/>
        <v>0.88727838368126133</v>
      </c>
      <c r="H2757" s="25">
        <f t="shared" si="524"/>
        <v>1.0020806698719684</v>
      </c>
      <c r="I2757" s="4">
        <f t="shared" si="518"/>
        <v>12522.943887944004</v>
      </c>
      <c r="J2757" s="25">
        <f t="shared" si="525"/>
        <v>14999.967209363818</v>
      </c>
      <c r="K2757" s="15">
        <f t="shared" si="519"/>
        <v>15031.177189216856</v>
      </c>
      <c r="L2757" s="36">
        <f t="shared" si="520"/>
        <v>-2482.1771892168563</v>
      </c>
      <c r="M2757" s="36">
        <f t="shared" si="521"/>
        <v>2482.1771892168563</v>
      </c>
      <c r="N2757" s="36">
        <f t="shared" si="522"/>
        <v>0.19779880382634921</v>
      </c>
      <c r="O2757" s="36">
        <f t="shared" si="523"/>
        <v>6161203.5986684933</v>
      </c>
      <c r="P2757" s="35">
        <f t="shared" si="526"/>
        <v>6161203.5986684933</v>
      </c>
    </row>
    <row r="2758" spans="1:16" x14ac:dyDescent="0.4">
      <c r="A2758" s="1">
        <v>2757</v>
      </c>
      <c r="B2758" s="21">
        <v>42570</v>
      </c>
      <c r="C2758" s="43">
        <v>1</v>
      </c>
      <c r="D2758" s="23">
        <v>14149</v>
      </c>
      <c r="E2758" s="25">
        <f t="shared" si="527"/>
        <v>14290</v>
      </c>
      <c r="F2758" s="25">
        <f t="shared" si="528"/>
        <v>14145.5</v>
      </c>
      <c r="G2758" s="25">
        <f t="shared" si="517"/>
        <v>1.0002474285108338</v>
      </c>
      <c r="H2758" s="25">
        <f t="shared" si="524"/>
        <v>0.99569607902686397</v>
      </c>
      <c r="I2758" s="4">
        <f t="shared" si="518"/>
        <v>14210.159403086551</v>
      </c>
      <c r="J2758" s="25">
        <f t="shared" si="525"/>
        <v>15000.136647247878</v>
      </c>
      <c r="K2758" s="15">
        <f t="shared" si="519"/>
        <v>14935.577244531882</v>
      </c>
      <c r="L2758" s="36">
        <f t="shared" si="520"/>
        <v>-786.57724453188166</v>
      </c>
      <c r="M2758" s="36">
        <f t="shared" si="521"/>
        <v>786.57724453188166</v>
      </c>
      <c r="N2758" s="36">
        <f t="shared" si="522"/>
        <v>5.5592426640178223E-2</v>
      </c>
      <c r="O2758" s="36">
        <f t="shared" si="523"/>
        <v>618703.76161536761</v>
      </c>
      <c r="P2758" s="35">
        <f t="shared" si="526"/>
        <v>618703.76161536761</v>
      </c>
    </row>
    <row r="2759" spans="1:16" x14ac:dyDescent="0.4">
      <c r="A2759" s="1">
        <v>2758</v>
      </c>
      <c r="B2759" s="21">
        <v>42571</v>
      </c>
      <c r="C2759" s="43">
        <v>2</v>
      </c>
      <c r="D2759" s="23">
        <v>15569</v>
      </c>
      <c r="E2759" s="25">
        <f t="shared" si="527"/>
        <v>14001</v>
      </c>
      <c r="F2759" s="25">
        <f t="shared" si="528"/>
        <v>14674</v>
      </c>
      <c r="G2759" s="25">
        <f t="shared" si="517"/>
        <v>1.0609922311571487</v>
      </c>
      <c r="H2759" s="25">
        <f t="shared" si="524"/>
        <v>0.99867359391021715</v>
      </c>
      <c r="I2759" s="4">
        <f t="shared" si="518"/>
        <v>15589.67824416081</v>
      </c>
      <c r="J2759" s="25">
        <f t="shared" si="525"/>
        <v>15000.306085131939</v>
      </c>
      <c r="K2759" s="15">
        <f t="shared" si="519"/>
        <v>14980.409587792014</v>
      </c>
      <c r="L2759" s="36">
        <f t="shared" si="520"/>
        <v>588.59041220798645</v>
      </c>
      <c r="M2759" s="36">
        <f t="shared" si="521"/>
        <v>588.59041220798645</v>
      </c>
      <c r="N2759" s="36">
        <f t="shared" si="522"/>
        <v>3.7805280506646957E-2</v>
      </c>
      <c r="O2759" s="36">
        <f t="shared" si="523"/>
        <v>346438.67334316741</v>
      </c>
      <c r="P2759" s="35">
        <f t="shared" si="526"/>
        <v>346438.67334316741</v>
      </c>
    </row>
    <row r="2760" spans="1:16" x14ac:dyDescent="0.4">
      <c r="A2760" s="1">
        <v>2759</v>
      </c>
      <c r="B2760" s="21">
        <v>42572</v>
      </c>
      <c r="C2760" s="43">
        <v>3</v>
      </c>
      <c r="D2760" s="23">
        <v>13737</v>
      </c>
      <c r="E2760" s="25">
        <f t="shared" si="527"/>
        <v>15347</v>
      </c>
      <c r="F2760" s="25">
        <f t="shared" si="528"/>
        <v>15278.875</v>
      </c>
      <c r="G2760" s="25">
        <f t="shared" si="517"/>
        <v>0.89908452029354258</v>
      </c>
      <c r="H2760" s="25">
        <f t="shared" si="524"/>
        <v>1.0035496571909501</v>
      </c>
      <c r="I2760" s="4">
        <f t="shared" si="518"/>
        <v>13688.410834050233</v>
      </c>
      <c r="J2760" s="25">
        <f t="shared" si="525"/>
        <v>15000.475523015999</v>
      </c>
      <c r="K2760" s="15">
        <f t="shared" si="519"/>
        <v>15053.722068823945</v>
      </c>
      <c r="L2760" s="36">
        <f t="shared" si="520"/>
        <v>-1316.7220688239449</v>
      </c>
      <c r="M2760" s="36">
        <f t="shared" si="521"/>
        <v>1316.7220688239449</v>
      </c>
      <c r="N2760" s="36">
        <f t="shared" si="522"/>
        <v>9.5852228930912498E-2</v>
      </c>
      <c r="O2760" s="36">
        <f t="shared" si="523"/>
        <v>1733757.0065280097</v>
      </c>
      <c r="P2760" s="35">
        <f t="shared" si="526"/>
        <v>1733757.0065280097</v>
      </c>
    </row>
    <row r="2761" spans="1:16" x14ac:dyDescent="0.4">
      <c r="A2761" s="1">
        <v>2760</v>
      </c>
      <c r="B2761" s="21">
        <v>42573</v>
      </c>
      <c r="C2761" s="43">
        <v>4</v>
      </c>
      <c r="D2761" s="23">
        <v>17933</v>
      </c>
      <c r="E2761" s="25">
        <f t="shared" si="527"/>
        <v>15210.75</v>
      </c>
      <c r="F2761" s="25">
        <f t="shared" si="528"/>
        <v>14700.25</v>
      </c>
      <c r="G2761" s="25">
        <f t="shared" si="517"/>
        <v>1.2199112259995579</v>
      </c>
      <c r="H2761" s="25">
        <f t="shared" si="524"/>
        <v>1.0020806698719684</v>
      </c>
      <c r="I2761" s="4">
        <f t="shared" si="518"/>
        <v>17895.764821300487</v>
      </c>
      <c r="J2761" s="25">
        <f t="shared" si="525"/>
        <v>15000.644960900057</v>
      </c>
      <c r="K2761" s="15">
        <f t="shared" si="519"/>
        <v>15031.856350930297</v>
      </c>
      <c r="L2761" s="36">
        <f t="shared" si="520"/>
        <v>2901.1436490697033</v>
      </c>
      <c r="M2761" s="36">
        <f t="shared" si="521"/>
        <v>2901.1436490697033</v>
      </c>
      <c r="N2761" s="36">
        <f t="shared" si="522"/>
        <v>0.16177681643170153</v>
      </c>
      <c r="O2761" s="36">
        <f t="shared" si="523"/>
        <v>8416634.4725374747</v>
      </c>
      <c r="P2761" s="35">
        <f t="shared" si="526"/>
        <v>8416634.4725374747</v>
      </c>
    </row>
    <row r="2762" spans="1:16" x14ac:dyDescent="0.4">
      <c r="A2762" s="1">
        <v>2761</v>
      </c>
      <c r="B2762" s="21">
        <v>42574</v>
      </c>
      <c r="C2762" s="43">
        <v>1</v>
      </c>
      <c r="D2762" s="23">
        <v>13604</v>
      </c>
      <c r="E2762" s="25">
        <f t="shared" si="527"/>
        <v>14189.75</v>
      </c>
      <c r="F2762" s="25">
        <f t="shared" si="528"/>
        <v>14260.875</v>
      </c>
      <c r="G2762" s="25">
        <f t="shared" si="517"/>
        <v>0.95393866084654688</v>
      </c>
      <c r="H2762" s="25">
        <f t="shared" si="524"/>
        <v>0.99569607902686397</v>
      </c>
      <c r="I2762" s="4">
        <f t="shared" si="518"/>
        <v>13662.80362708244</v>
      </c>
      <c r="J2762" s="25">
        <f t="shared" si="525"/>
        <v>15000.814398784118</v>
      </c>
      <c r="K2762" s="15">
        <f t="shared" si="519"/>
        <v>14936.25207907907</v>
      </c>
      <c r="L2762" s="36">
        <f t="shared" si="520"/>
        <v>-1332.2520790790695</v>
      </c>
      <c r="M2762" s="36">
        <f t="shared" si="521"/>
        <v>1332.2520790790695</v>
      </c>
      <c r="N2762" s="36">
        <f t="shared" si="522"/>
        <v>9.7930908488611398E-2</v>
      </c>
      <c r="O2762" s="36">
        <f t="shared" si="523"/>
        <v>1774895.6022105033</v>
      </c>
      <c r="P2762" s="35">
        <f t="shared" si="526"/>
        <v>1774895.6022105033</v>
      </c>
    </row>
    <row r="2763" spans="1:16" x14ac:dyDescent="0.4">
      <c r="A2763" s="1">
        <v>2762</v>
      </c>
      <c r="B2763" s="21">
        <v>42575</v>
      </c>
      <c r="C2763" s="43">
        <v>2</v>
      </c>
      <c r="D2763" s="23">
        <v>11485</v>
      </c>
      <c r="E2763" s="25">
        <f t="shared" si="527"/>
        <v>14332</v>
      </c>
      <c r="F2763" s="25">
        <f t="shared" si="528"/>
        <v>14409.875</v>
      </c>
      <c r="G2763" s="25">
        <f t="shared" si="517"/>
        <v>0.79702287493819346</v>
      </c>
      <c r="H2763" s="25">
        <f t="shared" si="524"/>
        <v>0.99867359391021715</v>
      </c>
      <c r="I2763" s="4">
        <f t="shared" si="518"/>
        <v>11500.254006948866</v>
      </c>
      <c r="J2763" s="25">
        <f t="shared" si="525"/>
        <v>15000.983836668178</v>
      </c>
      <c r="K2763" s="15">
        <f t="shared" si="519"/>
        <v>14981.086440354487</v>
      </c>
      <c r="L2763" s="36">
        <f t="shared" si="520"/>
        <v>-3496.0864403544874</v>
      </c>
      <c r="M2763" s="36">
        <f t="shared" si="521"/>
        <v>3496.0864403544874</v>
      </c>
      <c r="N2763" s="36">
        <f t="shared" si="522"/>
        <v>0.30440456598645949</v>
      </c>
      <c r="O2763" s="36">
        <f t="shared" si="523"/>
        <v>12222620.398430511</v>
      </c>
      <c r="P2763" s="35">
        <f t="shared" si="526"/>
        <v>12222620.398430511</v>
      </c>
    </row>
    <row r="2764" spans="1:16" x14ac:dyDescent="0.4">
      <c r="A2764" s="1">
        <v>2763</v>
      </c>
      <c r="B2764" s="21">
        <v>42576</v>
      </c>
      <c r="C2764" s="43">
        <v>3</v>
      </c>
      <c r="D2764" s="23">
        <v>14306</v>
      </c>
      <c r="E2764" s="25">
        <f t="shared" si="527"/>
        <v>14487.75</v>
      </c>
      <c r="F2764" s="25">
        <f t="shared" si="528"/>
        <v>14421.625</v>
      </c>
      <c r="G2764" s="25">
        <f t="shared" si="517"/>
        <v>0.99198252624097494</v>
      </c>
      <c r="H2764" s="25">
        <f t="shared" si="524"/>
        <v>1.0035496571909501</v>
      </c>
      <c r="I2764" s="4">
        <f t="shared" si="518"/>
        <v>14255.398223187205</v>
      </c>
      <c r="J2764" s="25">
        <f t="shared" si="525"/>
        <v>15001.153274552238</v>
      </c>
      <c r="K2764" s="15">
        <f t="shared" si="519"/>
        <v>15054.402226145798</v>
      </c>
      <c r="L2764" s="36">
        <f t="shared" si="520"/>
        <v>-748.40222614579761</v>
      </c>
      <c r="M2764" s="36">
        <f t="shared" si="521"/>
        <v>748.40222614579761</v>
      </c>
      <c r="N2764" s="36">
        <f t="shared" si="522"/>
        <v>5.2313870134614679E-2</v>
      </c>
      <c r="O2764" s="36">
        <f t="shared" si="523"/>
        <v>560105.89209998562</v>
      </c>
      <c r="P2764" s="35">
        <f t="shared" si="526"/>
        <v>560105.89209998562</v>
      </c>
    </row>
    <row r="2765" spans="1:16" x14ac:dyDescent="0.4">
      <c r="A2765" s="1">
        <v>2764</v>
      </c>
      <c r="B2765" s="21">
        <v>42577</v>
      </c>
      <c r="C2765" s="43">
        <v>4</v>
      </c>
      <c r="D2765" s="23">
        <v>18556</v>
      </c>
      <c r="E2765" s="25">
        <f t="shared" si="527"/>
        <v>14355.5</v>
      </c>
      <c r="F2765" s="25">
        <f t="shared" si="528"/>
        <v>14367.5</v>
      </c>
      <c r="G2765" s="25">
        <f t="shared" si="517"/>
        <v>1.2915260135722986</v>
      </c>
      <c r="H2765" s="25">
        <f t="shared" si="524"/>
        <v>1.0020806698719684</v>
      </c>
      <c r="I2765" s="4">
        <f t="shared" si="518"/>
        <v>18517.471255453736</v>
      </c>
      <c r="J2765" s="25">
        <f t="shared" si="525"/>
        <v>15001.322712436298</v>
      </c>
      <c r="K2765" s="15">
        <f t="shared" si="519"/>
        <v>15032.535512643741</v>
      </c>
      <c r="L2765" s="36">
        <f t="shared" si="520"/>
        <v>3523.4644873562593</v>
      </c>
      <c r="M2765" s="36">
        <f t="shared" si="521"/>
        <v>3523.4644873562593</v>
      </c>
      <c r="N2765" s="36">
        <f t="shared" si="522"/>
        <v>0.18988275961178375</v>
      </c>
      <c r="O2765" s="36">
        <f t="shared" si="523"/>
        <v>12414801.993660707</v>
      </c>
      <c r="P2765" s="35">
        <f t="shared" si="526"/>
        <v>12414801.993660707</v>
      </c>
    </row>
    <row r="2766" spans="1:16" x14ac:dyDescent="0.4">
      <c r="A2766" s="1">
        <v>2765</v>
      </c>
      <c r="B2766" s="21">
        <v>42578</v>
      </c>
      <c r="C2766" s="43">
        <v>1</v>
      </c>
      <c r="D2766" s="23">
        <v>13075</v>
      </c>
      <c r="E2766" s="25">
        <f t="shared" si="527"/>
        <v>14379.5</v>
      </c>
      <c r="F2766" s="25">
        <f t="shared" si="528"/>
        <v>14544.125</v>
      </c>
      <c r="G2766" s="25">
        <f t="shared" si="517"/>
        <v>0.8989884231605545</v>
      </c>
      <c r="H2766" s="25">
        <f t="shared" si="524"/>
        <v>0.99569607902686397</v>
      </c>
      <c r="I2766" s="4">
        <f t="shared" si="518"/>
        <v>13131.51701147478</v>
      </c>
      <c r="J2766" s="25">
        <f t="shared" si="525"/>
        <v>15001.492150320359</v>
      </c>
      <c r="K2766" s="15">
        <f t="shared" si="519"/>
        <v>14936.926913626259</v>
      </c>
      <c r="L2766" s="36">
        <f t="shared" si="520"/>
        <v>-1861.9269136262592</v>
      </c>
      <c r="M2766" s="36">
        <f t="shared" si="521"/>
        <v>1861.9269136262592</v>
      </c>
      <c r="N2766" s="36">
        <f t="shared" si="522"/>
        <v>0.14240358804024927</v>
      </c>
      <c r="O2766" s="36">
        <f t="shared" si="523"/>
        <v>3466771.8316858071</v>
      </c>
      <c r="P2766" s="35">
        <f t="shared" si="526"/>
        <v>3466771.8316858071</v>
      </c>
    </row>
    <row r="2767" spans="1:16" x14ac:dyDescent="0.4">
      <c r="A2767" s="1">
        <v>2766</v>
      </c>
      <c r="B2767" s="21">
        <v>42579</v>
      </c>
      <c r="C2767" s="43">
        <v>2</v>
      </c>
      <c r="D2767" s="23">
        <v>11581</v>
      </c>
      <c r="E2767" s="25">
        <f t="shared" si="527"/>
        <v>14708.75</v>
      </c>
      <c r="F2767" s="25">
        <f t="shared" si="528"/>
        <v>14241.125</v>
      </c>
      <c r="G2767" s="25">
        <f t="shared" si="517"/>
        <v>0.81320822617595168</v>
      </c>
      <c r="H2767" s="25">
        <f t="shared" si="524"/>
        <v>0.99867359391021715</v>
      </c>
      <c r="I2767" s="4">
        <f t="shared" si="518"/>
        <v>11596.38151105571</v>
      </c>
      <c r="J2767" s="25">
        <f t="shared" si="525"/>
        <v>15001.661588204419</v>
      </c>
      <c r="K2767" s="15">
        <f t="shared" si="519"/>
        <v>14981.763292916963</v>
      </c>
      <c r="L2767" s="36">
        <f t="shared" si="520"/>
        <v>-3400.7632929169631</v>
      </c>
      <c r="M2767" s="36">
        <f t="shared" si="521"/>
        <v>3400.7632929169631</v>
      </c>
      <c r="N2767" s="36">
        <f t="shared" si="522"/>
        <v>0.29365022821146386</v>
      </c>
      <c r="O2767" s="36">
        <f t="shared" si="523"/>
        <v>11565190.974451426</v>
      </c>
      <c r="P2767" s="35">
        <f t="shared" si="526"/>
        <v>11565190.974451426</v>
      </c>
    </row>
    <row r="2768" spans="1:16" x14ac:dyDescent="0.4">
      <c r="A2768" s="1">
        <v>2767</v>
      </c>
      <c r="B2768" s="21">
        <v>42580</v>
      </c>
      <c r="C2768" s="43">
        <v>3</v>
      </c>
      <c r="D2768" s="23">
        <v>15623</v>
      </c>
      <c r="E2768" s="25">
        <f t="shared" si="527"/>
        <v>13773.5</v>
      </c>
      <c r="F2768" s="25">
        <f t="shared" si="528"/>
        <v>13937.375</v>
      </c>
      <c r="G2768" s="25">
        <f t="shared" si="517"/>
        <v>1.1209427887245627</v>
      </c>
      <c r="H2768" s="25">
        <f t="shared" si="524"/>
        <v>1.0035496571909501</v>
      </c>
      <c r="I2768" s="4">
        <f t="shared" si="518"/>
        <v>15567.739860258194</v>
      </c>
      <c r="J2768" s="25">
        <f t="shared" si="525"/>
        <v>15001.831026088479</v>
      </c>
      <c r="K2768" s="15">
        <f t="shared" si="519"/>
        <v>15055.082383467652</v>
      </c>
      <c r="L2768" s="36">
        <f t="shared" si="520"/>
        <v>567.91761653234789</v>
      </c>
      <c r="M2768" s="36">
        <f t="shared" si="521"/>
        <v>567.91761653234789</v>
      </c>
      <c r="N2768" s="36">
        <f t="shared" si="522"/>
        <v>3.6351380434765913E-2</v>
      </c>
      <c r="O2768" s="36">
        <f t="shared" si="523"/>
        <v>322530.41916778294</v>
      </c>
      <c r="P2768" s="35">
        <f t="shared" si="526"/>
        <v>322530.41916778294</v>
      </c>
    </row>
    <row r="2769" spans="1:16" x14ac:dyDescent="0.4">
      <c r="A2769" s="1">
        <v>2768</v>
      </c>
      <c r="B2769" s="21">
        <v>42581</v>
      </c>
      <c r="C2769" s="43">
        <v>4</v>
      </c>
      <c r="D2769" s="23">
        <v>14815</v>
      </c>
      <c r="E2769" s="25">
        <f t="shared" si="527"/>
        <v>14101.25</v>
      </c>
      <c r="F2769" s="25">
        <f t="shared" si="528"/>
        <v>14716.375</v>
      </c>
      <c r="G2769" s="25">
        <f t="shared" si="517"/>
        <v>1.0067017183239759</v>
      </c>
      <c r="H2769" s="25">
        <f t="shared" si="524"/>
        <v>1.0020806698719684</v>
      </c>
      <c r="I2769" s="4">
        <f t="shared" si="518"/>
        <v>14784.238879583267</v>
      </c>
      <c r="J2769" s="25">
        <f t="shared" si="525"/>
        <v>15002.000463972539</v>
      </c>
      <c r="K2769" s="15">
        <f t="shared" si="519"/>
        <v>15033.214674357183</v>
      </c>
      <c r="L2769" s="36">
        <f t="shared" si="520"/>
        <v>-218.21467435718296</v>
      </c>
      <c r="M2769" s="36">
        <f t="shared" si="521"/>
        <v>218.21467435718296</v>
      </c>
      <c r="N2769" s="36">
        <f t="shared" si="522"/>
        <v>1.4729306402779816E-2</v>
      </c>
      <c r="O2769" s="36">
        <f t="shared" si="523"/>
        <v>47617.644104811399</v>
      </c>
      <c r="P2769" s="35">
        <f t="shared" si="526"/>
        <v>47617.644104811399</v>
      </c>
    </row>
    <row r="2770" spans="1:16" x14ac:dyDescent="0.4">
      <c r="A2770" s="1">
        <v>2769</v>
      </c>
      <c r="B2770" s="21">
        <v>42582</v>
      </c>
      <c r="C2770" s="43">
        <v>1</v>
      </c>
      <c r="D2770" s="23">
        <v>14386</v>
      </c>
      <c r="E2770" s="25">
        <f t="shared" si="527"/>
        <v>15331.5</v>
      </c>
      <c r="F2770" s="25">
        <f t="shared" si="528"/>
        <v>15464.125</v>
      </c>
      <c r="G2770" s="25">
        <f t="shared" si="517"/>
        <v>0.93028218538067953</v>
      </c>
      <c r="H2770" s="25">
        <f t="shared" si="524"/>
        <v>0.99569607902686397</v>
      </c>
      <c r="I2770" s="4">
        <f t="shared" si="518"/>
        <v>14448.18384145898</v>
      </c>
      <c r="J2770" s="25">
        <f t="shared" si="525"/>
        <v>15002.1699018566</v>
      </c>
      <c r="K2770" s="15">
        <f t="shared" si="519"/>
        <v>14937.601748173449</v>
      </c>
      <c r="L2770" s="36">
        <f t="shared" si="520"/>
        <v>-551.60174817344887</v>
      </c>
      <c r="M2770" s="36">
        <f t="shared" si="521"/>
        <v>551.60174817344887</v>
      </c>
      <c r="N2770" s="36">
        <f t="shared" si="522"/>
        <v>3.8342954829240154E-2</v>
      </c>
      <c r="O2770" s="36">
        <f t="shared" si="523"/>
        <v>304264.4885880049</v>
      </c>
      <c r="P2770" s="35">
        <f t="shared" si="526"/>
        <v>304264.4885880049</v>
      </c>
    </row>
    <row r="2771" spans="1:16" x14ac:dyDescent="0.4">
      <c r="A2771" s="1">
        <v>2770</v>
      </c>
      <c r="B2771" s="21">
        <v>42583</v>
      </c>
      <c r="C2771" s="43">
        <v>2</v>
      </c>
      <c r="D2771" s="23">
        <v>16502</v>
      </c>
      <c r="E2771" s="25">
        <f t="shared" si="527"/>
        <v>15596.75</v>
      </c>
      <c r="F2771" s="25">
        <f t="shared" si="528"/>
        <v>16023.125</v>
      </c>
      <c r="G2771" s="25">
        <f t="shared" si="517"/>
        <v>1.0298864921792721</v>
      </c>
      <c r="H2771" s="25">
        <f t="shared" si="524"/>
        <v>0.99867359391021715</v>
      </c>
      <c r="I2771" s="4">
        <f t="shared" si="518"/>
        <v>16523.91742469919</v>
      </c>
      <c r="J2771" s="25">
        <f t="shared" si="525"/>
        <v>15002.339339740658</v>
      </c>
      <c r="K2771" s="15">
        <f t="shared" si="519"/>
        <v>14982.440145479437</v>
      </c>
      <c r="L2771" s="36">
        <f t="shared" si="520"/>
        <v>1519.559854520563</v>
      </c>
      <c r="M2771" s="36">
        <f t="shared" si="521"/>
        <v>1519.559854520563</v>
      </c>
      <c r="N2771" s="36">
        <f t="shared" si="522"/>
        <v>9.2083375016395769E-2</v>
      </c>
      <c r="O2771" s="36">
        <f t="shared" si="523"/>
        <v>2309062.1514705545</v>
      </c>
      <c r="P2771" s="35">
        <f t="shared" si="526"/>
        <v>2309062.1514705545</v>
      </c>
    </row>
    <row r="2772" spans="1:16" x14ac:dyDescent="0.4">
      <c r="A2772" s="1">
        <v>2771</v>
      </c>
      <c r="B2772" s="21">
        <v>42584</v>
      </c>
      <c r="C2772" s="43">
        <v>3</v>
      </c>
      <c r="D2772" s="23">
        <v>16684</v>
      </c>
      <c r="E2772" s="25">
        <f t="shared" si="527"/>
        <v>16449.5</v>
      </c>
      <c r="F2772" s="25">
        <f t="shared" si="528"/>
        <v>16062.375</v>
      </c>
      <c r="G2772" s="25">
        <f t="shared" si="517"/>
        <v>1.0387006902777454</v>
      </c>
      <c r="H2772" s="25">
        <f t="shared" si="524"/>
        <v>1.0035496571909501</v>
      </c>
      <c r="I2772" s="4">
        <f t="shared" si="518"/>
        <v>16624.986995362458</v>
      </c>
      <c r="J2772" s="25">
        <f t="shared" si="525"/>
        <v>15002.508777624718</v>
      </c>
      <c r="K2772" s="15">
        <f t="shared" si="519"/>
        <v>15055.762540789507</v>
      </c>
      <c r="L2772" s="36">
        <f t="shared" si="520"/>
        <v>1628.2374592104934</v>
      </c>
      <c r="M2772" s="36">
        <f t="shared" si="521"/>
        <v>1628.2374592104934</v>
      </c>
      <c r="N2772" s="36">
        <f t="shared" si="522"/>
        <v>9.7592751091494456E-2</v>
      </c>
      <c r="O2772" s="36">
        <f t="shared" si="523"/>
        <v>2651157.223576243</v>
      </c>
      <c r="P2772" s="35">
        <f t="shared" si="526"/>
        <v>2651157.223576243</v>
      </c>
    </row>
    <row r="2773" spans="1:16" x14ac:dyDescent="0.4">
      <c r="A2773" s="1">
        <v>2772</v>
      </c>
      <c r="B2773" s="21">
        <v>42585</v>
      </c>
      <c r="C2773" s="43">
        <v>4</v>
      </c>
      <c r="D2773" s="23">
        <v>18226</v>
      </c>
      <c r="E2773" s="25">
        <f t="shared" si="527"/>
        <v>15675.25</v>
      </c>
      <c r="F2773" s="25">
        <f t="shared" si="528"/>
        <v>15380.25</v>
      </c>
      <c r="G2773" s="25">
        <f t="shared" si="517"/>
        <v>1.1850262511987777</v>
      </c>
      <c r="H2773" s="25">
        <f t="shared" si="524"/>
        <v>1.0020806698719684</v>
      </c>
      <c r="I2773" s="4">
        <f t="shared" si="518"/>
        <v>18188.156450846076</v>
      </c>
      <c r="J2773" s="25">
        <f t="shared" si="525"/>
        <v>15002.678215508779</v>
      </c>
      <c r="K2773" s="15">
        <f t="shared" si="519"/>
        <v>15033.893836070625</v>
      </c>
      <c r="L2773" s="36">
        <f t="shared" si="520"/>
        <v>3192.1061639293748</v>
      </c>
      <c r="M2773" s="36">
        <f t="shared" si="521"/>
        <v>3192.1061639293748</v>
      </c>
      <c r="N2773" s="36">
        <f t="shared" si="522"/>
        <v>0.17514024821295812</v>
      </c>
      <c r="O2773" s="36">
        <f t="shared" si="523"/>
        <v>10189541.761795908</v>
      </c>
      <c r="P2773" s="35">
        <f t="shared" si="526"/>
        <v>10189541.761795908</v>
      </c>
    </row>
    <row r="2774" spans="1:16" x14ac:dyDescent="0.4">
      <c r="A2774" s="1">
        <v>2773</v>
      </c>
      <c r="B2774" s="21">
        <v>42586</v>
      </c>
      <c r="C2774" s="43">
        <v>1</v>
      </c>
      <c r="D2774" s="23">
        <v>11289</v>
      </c>
      <c r="E2774" s="25">
        <f t="shared" si="527"/>
        <v>15085.25</v>
      </c>
      <c r="F2774" s="25">
        <f t="shared" si="528"/>
        <v>14724.25</v>
      </c>
      <c r="G2774" s="25">
        <f t="shared" si="517"/>
        <v>0.76669439869602862</v>
      </c>
      <c r="H2774" s="25">
        <f t="shared" si="524"/>
        <v>0.99569607902686397</v>
      </c>
      <c r="I2774" s="4">
        <f t="shared" si="518"/>
        <v>11337.79698222094</v>
      </c>
      <c r="J2774" s="25">
        <f t="shared" si="525"/>
        <v>15002.847653392839</v>
      </c>
      <c r="K2774" s="15">
        <f t="shared" si="519"/>
        <v>14938.276582720637</v>
      </c>
      <c r="L2774" s="36">
        <f t="shared" si="520"/>
        <v>-3649.2765827206367</v>
      </c>
      <c r="M2774" s="36">
        <f t="shared" si="521"/>
        <v>3649.2765827206367</v>
      </c>
      <c r="N2774" s="36">
        <f t="shared" si="522"/>
        <v>0.32325950772616147</v>
      </c>
      <c r="O2774" s="36">
        <f t="shared" si="523"/>
        <v>13317219.577193208</v>
      </c>
      <c r="P2774" s="35">
        <f t="shared" si="526"/>
        <v>13317219.577193208</v>
      </c>
    </row>
    <row r="2775" spans="1:16" x14ac:dyDescent="0.4">
      <c r="A2775" s="1">
        <v>2774</v>
      </c>
      <c r="B2775" s="21">
        <v>42587</v>
      </c>
      <c r="C2775" s="43">
        <v>2</v>
      </c>
      <c r="D2775" s="23">
        <v>14142</v>
      </c>
      <c r="E2775" s="25">
        <f t="shared" si="527"/>
        <v>14363.25</v>
      </c>
      <c r="F2775" s="25">
        <f t="shared" si="528"/>
        <v>13810.625</v>
      </c>
      <c r="G2775" s="25">
        <f t="shared" si="517"/>
        <v>1.0239942073584649</v>
      </c>
      <c r="H2775" s="25">
        <f t="shared" si="524"/>
        <v>0.99867359391021715</v>
      </c>
      <c r="I2775" s="4">
        <f t="shared" si="518"/>
        <v>14160.782948739301</v>
      </c>
      <c r="J2775" s="25">
        <f t="shared" si="525"/>
        <v>15003.017091276899</v>
      </c>
      <c r="K2775" s="15">
        <f t="shared" si="519"/>
        <v>14983.116998041913</v>
      </c>
      <c r="L2775" s="36">
        <f t="shared" si="520"/>
        <v>-841.11699804191267</v>
      </c>
      <c r="M2775" s="36">
        <f t="shared" si="521"/>
        <v>841.11699804191267</v>
      </c>
      <c r="N2775" s="36">
        <f t="shared" si="522"/>
        <v>5.9476523691268046E-2</v>
      </c>
      <c r="O2775" s="36">
        <f t="shared" si="523"/>
        <v>707477.80439503887</v>
      </c>
      <c r="P2775" s="35">
        <f t="shared" si="526"/>
        <v>707477.80439503887</v>
      </c>
    </row>
    <row r="2776" spans="1:16" x14ac:dyDescent="0.4">
      <c r="A2776" s="1">
        <v>2775</v>
      </c>
      <c r="B2776" s="21">
        <v>42588</v>
      </c>
      <c r="C2776" s="43">
        <v>3</v>
      </c>
      <c r="D2776" s="23">
        <v>13796</v>
      </c>
      <c r="E2776" s="25">
        <f t="shared" si="527"/>
        <v>13258</v>
      </c>
      <c r="F2776" s="25">
        <f t="shared" si="528"/>
        <v>13702.375</v>
      </c>
      <c r="G2776" s="25">
        <f t="shared" si="517"/>
        <v>1.0068327570950291</v>
      </c>
      <c r="H2776" s="25">
        <f t="shared" si="524"/>
        <v>1.0035496571909501</v>
      </c>
      <c r="I2776" s="4">
        <f t="shared" si="518"/>
        <v>13747.202145050376</v>
      </c>
      <c r="J2776" s="25">
        <f t="shared" si="525"/>
        <v>15003.186529160959</v>
      </c>
      <c r="K2776" s="15">
        <f t="shared" si="519"/>
        <v>15056.442698111361</v>
      </c>
      <c r="L2776" s="36">
        <f t="shared" si="520"/>
        <v>-1260.4426981113611</v>
      </c>
      <c r="M2776" s="36">
        <f t="shared" si="521"/>
        <v>1260.4426981113611</v>
      </c>
      <c r="N2776" s="36">
        <f t="shared" si="522"/>
        <v>9.1362909402099235E-2</v>
      </c>
      <c r="O2776" s="36">
        <f t="shared" si="523"/>
        <v>1588715.7952222477</v>
      </c>
      <c r="P2776" s="35">
        <f t="shared" si="526"/>
        <v>1588715.7952222477</v>
      </c>
    </row>
    <row r="2777" spans="1:16" x14ac:dyDescent="0.4">
      <c r="A2777" s="1">
        <v>2776</v>
      </c>
      <c r="B2777" s="21">
        <v>42589</v>
      </c>
      <c r="C2777" s="43">
        <v>4</v>
      </c>
      <c r="D2777" s="23">
        <v>13805</v>
      </c>
      <c r="E2777" s="25">
        <f t="shared" si="527"/>
        <v>14146.75</v>
      </c>
      <c r="F2777" s="25">
        <f t="shared" si="528"/>
        <v>14241.375</v>
      </c>
      <c r="G2777" s="25">
        <f t="shared" si="517"/>
        <v>0.96935864690031681</v>
      </c>
      <c r="H2777" s="25">
        <f t="shared" si="524"/>
        <v>1.0020806698719684</v>
      </c>
      <c r="I2777" s="4">
        <f t="shared" si="518"/>
        <v>13776.335992753762</v>
      </c>
      <c r="J2777" s="25">
        <f t="shared" si="525"/>
        <v>15003.355967045019</v>
      </c>
      <c r="K2777" s="15">
        <f t="shared" si="519"/>
        <v>15034.572997784067</v>
      </c>
      <c r="L2777" s="36">
        <f t="shared" si="520"/>
        <v>-1229.5729977840674</v>
      </c>
      <c r="M2777" s="36">
        <f t="shared" si="521"/>
        <v>1229.5729977840674</v>
      </c>
      <c r="N2777" s="36">
        <f t="shared" si="522"/>
        <v>8.9067221860490209E-2</v>
      </c>
      <c r="O2777" s="36">
        <f t="shared" si="523"/>
        <v>1511849.7568796983</v>
      </c>
      <c r="P2777" s="35">
        <f t="shared" si="526"/>
        <v>1511849.7568796983</v>
      </c>
    </row>
    <row r="2778" spans="1:16" x14ac:dyDescent="0.4">
      <c r="A2778" s="1">
        <v>2777</v>
      </c>
      <c r="B2778" s="21">
        <v>42590</v>
      </c>
      <c r="C2778" s="43">
        <v>1</v>
      </c>
      <c r="D2778" s="23">
        <v>14844</v>
      </c>
      <c r="E2778" s="25">
        <f t="shared" si="527"/>
        <v>14336</v>
      </c>
      <c r="F2778" s="25">
        <f t="shared" si="528"/>
        <v>14510.5</v>
      </c>
      <c r="G2778" s="25">
        <f t="shared" si="517"/>
        <v>1.022983356879501</v>
      </c>
      <c r="H2778" s="25">
        <f t="shared" si="524"/>
        <v>0.99569607902686397</v>
      </c>
      <c r="I2778" s="4">
        <f t="shared" si="518"/>
        <v>14908.163557807389</v>
      </c>
      <c r="J2778" s="25">
        <f t="shared" si="525"/>
        <v>15003.52540492908</v>
      </c>
      <c r="K2778" s="15">
        <f t="shared" si="519"/>
        <v>14938.951417267826</v>
      </c>
      <c r="L2778" s="36">
        <f t="shared" si="520"/>
        <v>-94.9514172678264</v>
      </c>
      <c r="M2778" s="36">
        <f t="shared" si="521"/>
        <v>94.9514172678264</v>
      </c>
      <c r="N2778" s="36">
        <f t="shared" si="522"/>
        <v>6.3966193255070329E-3</v>
      </c>
      <c r="O2778" s="36">
        <f t="shared" si="523"/>
        <v>9015.7716411688816</v>
      </c>
      <c r="P2778" s="35">
        <f t="shared" si="526"/>
        <v>9015.7716411688816</v>
      </c>
    </row>
    <row r="2779" spans="1:16" x14ac:dyDescent="0.4">
      <c r="A2779" s="1">
        <v>2778</v>
      </c>
      <c r="B2779" s="21">
        <v>42591</v>
      </c>
      <c r="C2779" s="43">
        <v>2</v>
      </c>
      <c r="D2779" s="23">
        <v>14899</v>
      </c>
      <c r="E2779" s="25">
        <f t="shared" si="527"/>
        <v>14685</v>
      </c>
      <c r="F2779" s="25">
        <f t="shared" si="528"/>
        <v>14360.875</v>
      </c>
      <c r="G2779" s="25">
        <f t="shared" si="517"/>
        <v>1.0374716025311828</v>
      </c>
      <c r="H2779" s="25">
        <f t="shared" si="524"/>
        <v>0.99867359391021715</v>
      </c>
      <c r="I2779" s="4">
        <f t="shared" si="518"/>
        <v>14918.788371748469</v>
      </c>
      <c r="J2779" s="25">
        <f t="shared" si="525"/>
        <v>15003.69484281314</v>
      </c>
      <c r="K2779" s="15">
        <f t="shared" si="519"/>
        <v>14983.793850604388</v>
      </c>
      <c r="L2779" s="36">
        <f t="shared" si="520"/>
        <v>-84.793850604388354</v>
      </c>
      <c r="M2779" s="36">
        <f t="shared" si="521"/>
        <v>84.793850604388354</v>
      </c>
      <c r="N2779" s="36">
        <f t="shared" si="522"/>
        <v>5.6912444193830698E-3</v>
      </c>
      <c r="O2779" s="36">
        <f t="shared" si="523"/>
        <v>7189.9971003193314</v>
      </c>
      <c r="P2779" s="35">
        <f t="shared" si="526"/>
        <v>7189.9971003193314</v>
      </c>
    </row>
    <row r="2780" spans="1:16" x14ac:dyDescent="0.4">
      <c r="A2780" s="1">
        <v>2779</v>
      </c>
      <c r="B2780" s="21">
        <v>42592</v>
      </c>
      <c r="C2780" s="43">
        <v>3</v>
      </c>
      <c r="D2780" s="23">
        <v>15192</v>
      </c>
      <c r="E2780" s="25">
        <f t="shared" si="527"/>
        <v>14036.75</v>
      </c>
      <c r="F2780" s="25">
        <f t="shared" si="528"/>
        <v>13919.125</v>
      </c>
      <c r="G2780" s="25">
        <f t="shared" si="517"/>
        <v>1.0914479178827692</v>
      </c>
      <c r="H2780" s="25">
        <f t="shared" si="524"/>
        <v>1.0035496571909501</v>
      </c>
      <c r="I2780" s="4">
        <f t="shared" si="518"/>
        <v>15138.264351087657</v>
      </c>
      <c r="J2780" s="25">
        <f t="shared" si="525"/>
        <v>15003.8642806972</v>
      </c>
      <c r="K2780" s="15">
        <f t="shared" si="519"/>
        <v>15057.122855433217</v>
      </c>
      <c r="L2780" s="36">
        <f t="shared" si="520"/>
        <v>134.87714456678259</v>
      </c>
      <c r="M2780" s="36">
        <f t="shared" si="521"/>
        <v>134.87714456678259</v>
      </c>
      <c r="N2780" s="36">
        <f t="shared" si="522"/>
        <v>8.8781690736428765E-3</v>
      </c>
      <c r="O2780" s="36">
        <f t="shared" si="523"/>
        <v>18191.84412648877</v>
      </c>
      <c r="P2780" s="35">
        <f t="shared" si="526"/>
        <v>18191.84412648877</v>
      </c>
    </row>
    <row r="2781" spans="1:16" x14ac:dyDescent="0.4">
      <c r="A2781" s="1">
        <v>2780</v>
      </c>
      <c r="B2781" s="21">
        <v>42593</v>
      </c>
      <c r="C2781" s="43">
        <v>4</v>
      </c>
      <c r="D2781" s="23">
        <v>11212</v>
      </c>
      <c r="E2781" s="25">
        <f t="shared" si="527"/>
        <v>13801.5</v>
      </c>
      <c r="F2781" s="25">
        <f t="shared" si="528"/>
        <v>13489.75</v>
      </c>
      <c r="G2781" s="25">
        <f t="shared" si="517"/>
        <v>0.83114957653032862</v>
      </c>
      <c r="H2781" s="25">
        <f t="shared" si="524"/>
        <v>1.0020806698719684</v>
      </c>
      <c r="I2781" s="4">
        <f t="shared" si="518"/>
        <v>11188.719967457819</v>
      </c>
      <c r="J2781" s="25">
        <f t="shared" si="525"/>
        <v>15004.033718581259</v>
      </c>
      <c r="K2781" s="15">
        <f t="shared" si="519"/>
        <v>15035.25215949751</v>
      </c>
      <c r="L2781" s="36">
        <f t="shared" si="520"/>
        <v>-3823.2521594975096</v>
      </c>
      <c r="M2781" s="36">
        <f t="shared" si="521"/>
        <v>3823.2521594975096</v>
      </c>
      <c r="N2781" s="36">
        <f t="shared" si="522"/>
        <v>0.34099644661947109</v>
      </c>
      <c r="O2781" s="36">
        <f t="shared" si="523"/>
        <v>14617257.07510237</v>
      </c>
      <c r="P2781" s="35">
        <f t="shared" si="526"/>
        <v>14617257.07510237</v>
      </c>
    </row>
    <row r="2782" spans="1:16" x14ac:dyDescent="0.4">
      <c r="A2782" s="1">
        <v>2781</v>
      </c>
      <c r="B2782" s="21">
        <v>42594</v>
      </c>
      <c r="C2782" s="43">
        <v>1</v>
      </c>
      <c r="D2782" s="23">
        <v>13903</v>
      </c>
      <c r="E2782" s="25">
        <f t="shared" si="527"/>
        <v>13178</v>
      </c>
      <c r="F2782" s="25">
        <f t="shared" si="528"/>
        <v>12707.75</v>
      </c>
      <c r="G2782" s="25">
        <f t="shared" si="517"/>
        <v>1.0940567763766205</v>
      </c>
      <c r="H2782" s="25">
        <f t="shared" si="524"/>
        <v>0.99569607902686397</v>
      </c>
      <c r="I2782" s="4">
        <f t="shared" si="518"/>
        <v>13963.096061991117</v>
      </c>
      <c r="J2782" s="25">
        <f t="shared" si="525"/>
        <v>15004.203156465319</v>
      </c>
      <c r="K2782" s="15">
        <f t="shared" si="519"/>
        <v>14939.626251815014</v>
      </c>
      <c r="L2782" s="36">
        <f t="shared" si="520"/>
        <v>-1036.6262518150143</v>
      </c>
      <c r="M2782" s="36">
        <f t="shared" si="521"/>
        <v>1036.6262518150143</v>
      </c>
      <c r="N2782" s="36">
        <f t="shared" si="522"/>
        <v>7.4561335813494514E-2</v>
      </c>
      <c r="O2782" s="36">
        <f t="shared" si="523"/>
        <v>1074593.9859520453</v>
      </c>
      <c r="P2782" s="35">
        <f t="shared" si="526"/>
        <v>1074593.9859520453</v>
      </c>
    </row>
    <row r="2783" spans="1:16" x14ac:dyDescent="0.4">
      <c r="A2783" s="1">
        <v>2782</v>
      </c>
      <c r="B2783" s="21">
        <v>42595</v>
      </c>
      <c r="C2783" s="43">
        <v>2</v>
      </c>
      <c r="D2783" s="23">
        <v>12405</v>
      </c>
      <c r="E2783" s="25">
        <f t="shared" si="527"/>
        <v>12237.5</v>
      </c>
      <c r="F2783" s="25">
        <f t="shared" si="528"/>
        <v>12432.25</v>
      </c>
      <c r="G2783" s="25">
        <f t="shared" si="517"/>
        <v>0.99780812001045671</v>
      </c>
      <c r="H2783" s="25">
        <f t="shared" si="524"/>
        <v>0.99867359391021715</v>
      </c>
      <c r="I2783" s="4">
        <f t="shared" si="518"/>
        <v>12421.475921306112</v>
      </c>
      <c r="J2783" s="25">
        <f t="shared" si="525"/>
        <v>15004.372594349379</v>
      </c>
      <c r="K2783" s="15">
        <f t="shared" si="519"/>
        <v>14984.470703166864</v>
      </c>
      <c r="L2783" s="36">
        <f t="shared" si="520"/>
        <v>-2579.470703166864</v>
      </c>
      <c r="M2783" s="36">
        <f t="shared" si="521"/>
        <v>2579.470703166864</v>
      </c>
      <c r="N2783" s="36">
        <f t="shared" si="522"/>
        <v>0.20793798493888466</v>
      </c>
      <c r="O2783" s="36">
        <f t="shared" si="523"/>
        <v>6653669.1084961556</v>
      </c>
      <c r="P2783" s="35">
        <f t="shared" si="526"/>
        <v>6653669.1084961556</v>
      </c>
    </row>
    <row r="2784" spans="1:16" x14ac:dyDescent="0.4">
      <c r="A2784" s="1">
        <v>2783</v>
      </c>
      <c r="B2784" s="21">
        <v>42596</v>
      </c>
      <c r="C2784" s="43">
        <v>3</v>
      </c>
      <c r="D2784" s="23">
        <v>11430</v>
      </c>
      <c r="E2784" s="25">
        <f t="shared" si="527"/>
        <v>12627</v>
      </c>
      <c r="F2784" s="25">
        <f t="shared" si="528"/>
        <v>12960.125</v>
      </c>
      <c r="G2784" s="25">
        <f t="shared" si="517"/>
        <v>0.88193593811788085</v>
      </c>
      <c r="H2784" s="25">
        <f t="shared" si="524"/>
        <v>1.0035496571909501</v>
      </c>
      <c r="I2784" s="4">
        <f t="shared" si="518"/>
        <v>11389.570927654813</v>
      </c>
      <c r="J2784" s="25">
        <f t="shared" si="525"/>
        <v>15004.542032233439</v>
      </c>
      <c r="K2784" s="15">
        <f t="shared" si="519"/>
        <v>15057.80301275507</v>
      </c>
      <c r="L2784" s="36">
        <f t="shared" si="520"/>
        <v>-3627.8030127550701</v>
      </c>
      <c r="M2784" s="36">
        <f t="shared" si="521"/>
        <v>3627.8030127550701</v>
      </c>
      <c r="N2784" s="36">
        <f t="shared" si="522"/>
        <v>0.31739308947988365</v>
      </c>
      <c r="O2784" s="36">
        <f t="shared" si="523"/>
        <v>13160954.699354764</v>
      </c>
      <c r="P2784" s="35">
        <f t="shared" si="526"/>
        <v>13160954.699354764</v>
      </c>
    </row>
    <row r="2785" spans="1:16" x14ac:dyDescent="0.4">
      <c r="A2785" s="1">
        <v>2784</v>
      </c>
      <c r="B2785" s="21">
        <v>42597</v>
      </c>
      <c r="C2785" s="43">
        <v>4</v>
      </c>
      <c r="D2785" s="23">
        <v>12770</v>
      </c>
      <c r="E2785" s="25">
        <f t="shared" si="527"/>
        <v>13293.25</v>
      </c>
      <c r="F2785" s="25">
        <f t="shared" si="528"/>
        <v>13684.625</v>
      </c>
      <c r="G2785" s="25">
        <f t="shared" si="517"/>
        <v>0.93316404358906435</v>
      </c>
      <c r="H2785" s="25">
        <f t="shared" si="524"/>
        <v>1.0020806698719684</v>
      </c>
      <c r="I2785" s="4">
        <f t="shared" si="518"/>
        <v>12743.485014666103</v>
      </c>
      <c r="J2785" s="25">
        <f t="shared" si="525"/>
        <v>15004.7114701175</v>
      </c>
      <c r="K2785" s="15">
        <f t="shared" si="519"/>
        <v>15035.931321210952</v>
      </c>
      <c r="L2785" s="36">
        <f t="shared" si="520"/>
        <v>-2265.9313212109519</v>
      </c>
      <c r="M2785" s="36">
        <f t="shared" si="521"/>
        <v>2265.9313212109519</v>
      </c>
      <c r="N2785" s="36">
        <f t="shared" si="522"/>
        <v>0.17744176360305025</v>
      </c>
      <c r="O2785" s="36">
        <f t="shared" si="523"/>
        <v>5134444.7524448102</v>
      </c>
      <c r="P2785" s="35">
        <f t="shared" si="526"/>
        <v>5134444.7524448102</v>
      </c>
    </row>
    <row r="2786" spans="1:16" x14ac:dyDescent="0.4">
      <c r="A2786" s="1">
        <v>2785</v>
      </c>
      <c r="B2786" s="21">
        <v>42598</v>
      </c>
      <c r="C2786" s="43">
        <v>1</v>
      </c>
      <c r="D2786" s="23">
        <v>16568</v>
      </c>
      <c r="E2786" s="25">
        <f t="shared" si="527"/>
        <v>14076</v>
      </c>
      <c r="F2786" s="25">
        <f t="shared" si="528"/>
        <v>14357.625</v>
      </c>
      <c r="G2786" s="25">
        <f t="shared" si="517"/>
        <v>1.1539512976554269</v>
      </c>
      <c r="H2786" s="25">
        <f t="shared" si="524"/>
        <v>0.99569607902686397</v>
      </c>
      <c r="I2786" s="4">
        <f t="shared" si="518"/>
        <v>16639.615590524983</v>
      </c>
      <c r="J2786" s="25">
        <f t="shared" si="525"/>
        <v>15004.88090800156</v>
      </c>
      <c r="K2786" s="15">
        <f t="shared" si="519"/>
        <v>14940.301086362204</v>
      </c>
      <c r="L2786" s="36">
        <f t="shared" si="520"/>
        <v>1627.6989136377961</v>
      </c>
      <c r="M2786" s="36">
        <f t="shared" si="521"/>
        <v>1627.6989136377961</v>
      </c>
      <c r="N2786" s="36">
        <f t="shared" si="522"/>
        <v>9.8243536554671412E-2</v>
      </c>
      <c r="O2786" s="36">
        <f t="shared" si="523"/>
        <v>2649403.7534576617</v>
      </c>
      <c r="P2786" s="35">
        <f t="shared" si="526"/>
        <v>2649403.7534576617</v>
      </c>
    </row>
    <row r="2787" spans="1:16" x14ac:dyDescent="0.4">
      <c r="A2787" s="1">
        <v>2786</v>
      </c>
      <c r="B2787" s="21">
        <v>42599</v>
      </c>
      <c r="C2787" s="43">
        <v>2</v>
      </c>
      <c r="D2787" s="23">
        <v>15536</v>
      </c>
      <c r="E2787" s="25">
        <f t="shared" si="527"/>
        <v>14639.25</v>
      </c>
      <c r="F2787" s="25">
        <f t="shared" si="528"/>
        <v>15033.125</v>
      </c>
      <c r="G2787" s="25">
        <f t="shared" si="517"/>
        <v>1.0334511287573276</v>
      </c>
      <c r="H2787" s="25">
        <f t="shared" si="524"/>
        <v>0.99867359391021715</v>
      </c>
      <c r="I2787" s="4">
        <f t="shared" si="518"/>
        <v>15556.634414624083</v>
      </c>
      <c r="J2787" s="25">
        <f t="shared" si="525"/>
        <v>15005.05034588562</v>
      </c>
      <c r="K2787" s="15">
        <f t="shared" si="519"/>
        <v>14985.14755572934</v>
      </c>
      <c r="L2787" s="36">
        <f t="shared" si="520"/>
        <v>550.85244427066027</v>
      </c>
      <c r="M2787" s="36">
        <f t="shared" si="521"/>
        <v>550.85244427066027</v>
      </c>
      <c r="N2787" s="36">
        <f t="shared" si="522"/>
        <v>3.5456516752745901E-2</v>
      </c>
      <c r="O2787" s="36">
        <f t="shared" si="523"/>
        <v>303438.41535896086</v>
      </c>
      <c r="P2787" s="35">
        <f t="shared" si="526"/>
        <v>303438.41535896086</v>
      </c>
    </row>
    <row r="2788" spans="1:16" x14ac:dyDescent="0.4">
      <c r="A2788" s="1">
        <v>2787</v>
      </c>
      <c r="B2788" s="21">
        <v>42600</v>
      </c>
      <c r="C2788" s="43">
        <v>3</v>
      </c>
      <c r="D2788" s="23">
        <v>13683</v>
      </c>
      <c r="E2788" s="25">
        <f t="shared" si="527"/>
        <v>15427</v>
      </c>
      <c r="F2788" s="25">
        <f t="shared" si="528"/>
        <v>15185.375</v>
      </c>
      <c r="G2788" s="25">
        <f t="shared" si="517"/>
        <v>0.90106434645176692</v>
      </c>
      <c r="H2788" s="25">
        <f t="shared" si="524"/>
        <v>1.0035496571909501</v>
      </c>
      <c r="I2788" s="4">
        <f t="shared" si="518"/>
        <v>13634.601837541628</v>
      </c>
      <c r="J2788" s="25">
        <f t="shared" si="525"/>
        <v>15005.21978376968</v>
      </c>
      <c r="K2788" s="15">
        <f t="shared" si="519"/>
        <v>15058.483170076926</v>
      </c>
      <c r="L2788" s="36">
        <f t="shared" si="520"/>
        <v>-1375.4831700769264</v>
      </c>
      <c r="M2788" s="36">
        <f t="shared" si="521"/>
        <v>1375.4831700769264</v>
      </c>
      <c r="N2788" s="36">
        <f t="shared" si="522"/>
        <v>0.10052497040684984</v>
      </c>
      <c r="O2788" s="36">
        <f t="shared" si="523"/>
        <v>1891953.9511648708</v>
      </c>
      <c r="P2788" s="35">
        <f t="shared" si="526"/>
        <v>1891953.9511648708</v>
      </c>
    </row>
    <row r="2789" spans="1:16" x14ac:dyDescent="0.4">
      <c r="A2789" s="1">
        <v>2788</v>
      </c>
      <c r="B2789" s="21">
        <v>42601</v>
      </c>
      <c r="C2789" s="43">
        <v>4</v>
      </c>
      <c r="D2789" s="23">
        <v>15921</v>
      </c>
      <c r="E2789" s="25">
        <f t="shared" si="527"/>
        <v>14943.75</v>
      </c>
      <c r="F2789" s="25">
        <f t="shared" si="528"/>
        <v>14645.625</v>
      </c>
      <c r="G2789" s="25">
        <f t="shared" si="517"/>
        <v>1.0870823198054027</v>
      </c>
      <c r="H2789" s="25">
        <f t="shared" si="524"/>
        <v>1.0020806698719684</v>
      </c>
      <c r="I2789" s="4">
        <f t="shared" si="518"/>
        <v>15887.94243684409</v>
      </c>
      <c r="J2789" s="25">
        <f t="shared" si="525"/>
        <v>15005.389221653741</v>
      </c>
      <c r="K2789" s="15">
        <f t="shared" si="519"/>
        <v>15036.610482924396</v>
      </c>
      <c r="L2789" s="36">
        <f t="shared" si="520"/>
        <v>884.38951707560409</v>
      </c>
      <c r="M2789" s="36">
        <f t="shared" si="521"/>
        <v>884.38951707560409</v>
      </c>
      <c r="N2789" s="36">
        <f t="shared" si="522"/>
        <v>5.5548616109264752E-2</v>
      </c>
      <c r="O2789" s="36">
        <f t="shared" si="523"/>
        <v>782144.81791322026</v>
      </c>
      <c r="P2789" s="35">
        <f t="shared" si="526"/>
        <v>782144.81791322026</v>
      </c>
    </row>
    <row r="2790" spans="1:16" x14ac:dyDescent="0.4">
      <c r="A2790" s="1">
        <v>2789</v>
      </c>
      <c r="B2790" s="21">
        <v>42602</v>
      </c>
      <c r="C2790" s="43">
        <v>1</v>
      </c>
      <c r="D2790" s="23">
        <v>14635</v>
      </c>
      <c r="E2790" s="25">
        <f t="shared" si="527"/>
        <v>14347.5</v>
      </c>
      <c r="F2790" s="25">
        <f t="shared" si="528"/>
        <v>14735.625</v>
      </c>
      <c r="G2790" s="25">
        <f t="shared" si="517"/>
        <v>0.99317131102345502</v>
      </c>
      <c r="H2790" s="25">
        <f t="shared" si="524"/>
        <v>0.99569607902686397</v>
      </c>
      <c r="I2790" s="4">
        <f t="shared" si="518"/>
        <v>14698.260150128748</v>
      </c>
      <c r="J2790" s="25">
        <f t="shared" si="525"/>
        <v>15005.558659537801</v>
      </c>
      <c r="K2790" s="15">
        <f t="shared" si="519"/>
        <v>14940.975920909394</v>
      </c>
      <c r="L2790" s="36">
        <f t="shared" si="520"/>
        <v>-305.97592090939361</v>
      </c>
      <c r="M2790" s="36">
        <f t="shared" si="521"/>
        <v>305.97592090939361</v>
      </c>
      <c r="N2790" s="36">
        <f t="shared" si="522"/>
        <v>2.0907135012599495E-2</v>
      </c>
      <c r="O2790" s="36">
        <f t="shared" si="523"/>
        <v>93621.264176351498</v>
      </c>
      <c r="P2790" s="35">
        <f t="shared" si="526"/>
        <v>93621.264176351498</v>
      </c>
    </row>
    <row r="2791" spans="1:16" x14ac:dyDescent="0.4">
      <c r="A2791" s="1">
        <v>2790</v>
      </c>
      <c r="B2791" s="21">
        <v>42603</v>
      </c>
      <c r="C2791" s="43">
        <v>2</v>
      </c>
      <c r="D2791" s="23">
        <v>13151</v>
      </c>
      <c r="E2791" s="25">
        <f t="shared" si="527"/>
        <v>15123.75</v>
      </c>
      <c r="F2791" s="25">
        <f t="shared" si="528"/>
        <v>15117.875</v>
      </c>
      <c r="G2791" s="25">
        <f t="shared" si="517"/>
        <v>0.86989738967943575</v>
      </c>
      <c r="H2791" s="25">
        <f t="shared" si="524"/>
        <v>0.99867359391021715</v>
      </c>
      <c r="I2791" s="4">
        <f t="shared" si="518"/>
        <v>13168.466734469703</v>
      </c>
      <c r="J2791" s="25">
        <f t="shared" si="525"/>
        <v>15005.728097421859</v>
      </c>
      <c r="K2791" s="15">
        <f t="shared" si="519"/>
        <v>14985.824408291814</v>
      </c>
      <c r="L2791" s="36">
        <f t="shared" si="520"/>
        <v>-1834.8244082918136</v>
      </c>
      <c r="M2791" s="36">
        <f t="shared" si="521"/>
        <v>1834.8244082918136</v>
      </c>
      <c r="N2791" s="36">
        <f t="shared" si="522"/>
        <v>0.13951976338619221</v>
      </c>
      <c r="O2791" s="36">
        <f t="shared" si="523"/>
        <v>3366580.6092634038</v>
      </c>
      <c r="P2791" s="35">
        <f t="shared" si="526"/>
        <v>3366580.6092634038</v>
      </c>
    </row>
    <row r="2792" spans="1:16" x14ac:dyDescent="0.4">
      <c r="A2792" s="1">
        <v>2791</v>
      </c>
      <c r="B2792" s="21">
        <v>42604</v>
      </c>
      <c r="C2792" s="43">
        <v>3</v>
      </c>
      <c r="D2792" s="23">
        <v>16788</v>
      </c>
      <c r="E2792" s="25">
        <f t="shared" si="527"/>
        <v>15112</v>
      </c>
      <c r="F2792" s="25">
        <f t="shared" si="528"/>
        <v>15448.875</v>
      </c>
      <c r="G2792" s="25">
        <f t="shared" si="517"/>
        <v>1.0866810690098794</v>
      </c>
      <c r="H2792" s="25">
        <f t="shared" si="524"/>
        <v>1.0035496571909501</v>
      </c>
      <c r="I2792" s="4">
        <f t="shared" si="518"/>
        <v>16728.619136786441</v>
      </c>
      <c r="J2792" s="25">
        <f t="shared" si="525"/>
        <v>15005.89753530592</v>
      </c>
      <c r="K2792" s="15">
        <f t="shared" si="519"/>
        <v>15059.163327398779</v>
      </c>
      <c r="L2792" s="36">
        <f t="shared" si="520"/>
        <v>1728.8366726012209</v>
      </c>
      <c r="M2792" s="36">
        <f t="shared" si="521"/>
        <v>1728.8366726012209</v>
      </c>
      <c r="N2792" s="36">
        <f t="shared" si="522"/>
        <v>0.1029805022993341</v>
      </c>
      <c r="O2792" s="36">
        <f t="shared" si="523"/>
        <v>2988876.2405308611</v>
      </c>
      <c r="P2792" s="35">
        <f t="shared" si="526"/>
        <v>2988876.2405308611</v>
      </c>
    </row>
    <row r="2793" spans="1:16" x14ac:dyDescent="0.4">
      <c r="A2793" s="1">
        <v>2792</v>
      </c>
      <c r="B2793" s="21">
        <v>42605</v>
      </c>
      <c r="C2793" s="43">
        <v>4</v>
      </c>
      <c r="D2793" s="23">
        <v>15874</v>
      </c>
      <c r="E2793" s="25">
        <f t="shared" si="527"/>
        <v>15785.75</v>
      </c>
      <c r="F2793" s="25">
        <f t="shared" si="528"/>
        <v>16016.75</v>
      </c>
      <c r="G2793" s="25">
        <f t="shared" si="517"/>
        <v>0.9910874553202117</v>
      </c>
      <c r="H2793" s="25">
        <f t="shared" si="524"/>
        <v>1.0020806698719684</v>
      </c>
      <c r="I2793" s="4">
        <f t="shared" si="518"/>
        <v>15841.040025278757</v>
      </c>
      <c r="J2793" s="25">
        <f t="shared" si="525"/>
        <v>15006.06697318998</v>
      </c>
      <c r="K2793" s="15">
        <f t="shared" si="519"/>
        <v>15037.289644637836</v>
      </c>
      <c r="L2793" s="36">
        <f t="shared" si="520"/>
        <v>836.71035536216368</v>
      </c>
      <c r="M2793" s="36">
        <f t="shared" si="521"/>
        <v>836.71035536216368</v>
      </c>
      <c r="N2793" s="36">
        <f t="shared" si="522"/>
        <v>5.2709484399783527E-2</v>
      </c>
      <c r="O2793" s="36">
        <f t="shared" si="523"/>
        <v>700084.21877027827</v>
      </c>
      <c r="P2793" s="35">
        <f t="shared" si="526"/>
        <v>700084.21877027827</v>
      </c>
    </row>
    <row r="2794" spans="1:16" x14ac:dyDescent="0.4">
      <c r="A2794" s="1">
        <v>2793</v>
      </c>
      <c r="B2794" s="21">
        <v>42606</v>
      </c>
      <c r="C2794" s="43">
        <v>1</v>
      </c>
      <c r="D2794" s="23">
        <v>17330</v>
      </c>
      <c r="E2794" s="25">
        <f t="shared" si="527"/>
        <v>16247.75</v>
      </c>
      <c r="F2794" s="25">
        <f t="shared" si="528"/>
        <v>16583.125</v>
      </c>
      <c r="G2794" s="25">
        <f t="shared" si="517"/>
        <v>1.0450382542494252</v>
      </c>
      <c r="H2794" s="25">
        <f t="shared" si="524"/>
        <v>0.99569607902686397</v>
      </c>
      <c r="I2794" s="4">
        <f t="shared" si="518"/>
        <v>17404.909354405958</v>
      </c>
      <c r="J2794" s="25">
        <f t="shared" si="525"/>
        <v>15006.23641107404</v>
      </c>
      <c r="K2794" s="15">
        <f t="shared" si="519"/>
        <v>14941.650755456581</v>
      </c>
      <c r="L2794" s="36">
        <f t="shared" si="520"/>
        <v>2388.3492445434185</v>
      </c>
      <c r="M2794" s="36">
        <f t="shared" si="521"/>
        <v>2388.3492445434185</v>
      </c>
      <c r="N2794" s="36">
        <f t="shared" si="522"/>
        <v>0.13781588254722554</v>
      </c>
      <c r="O2794" s="36">
        <f t="shared" si="523"/>
        <v>5704212.1139111184</v>
      </c>
      <c r="P2794" s="35">
        <f t="shared" si="526"/>
        <v>5704212.1139111184</v>
      </c>
    </row>
    <row r="2795" spans="1:16" x14ac:dyDescent="0.4">
      <c r="A2795" s="1">
        <v>2794</v>
      </c>
      <c r="B2795" s="21">
        <v>42607</v>
      </c>
      <c r="C2795" s="43">
        <v>2</v>
      </c>
      <c r="D2795" s="23">
        <v>14999</v>
      </c>
      <c r="E2795" s="25">
        <f t="shared" si="527"/>
        <v>16918.5</v>
      </c>
      <c r="F2795" s="25">
        <f t="shared" si="528"/>
        <v>16759.625</v>
      </c>
      <c r="G2795" s="25">
        <f t="shared" si="517"/>
        <v>0.89494842515867745</v>
      </c>
      <c r="H2795" s="25">
        <f t="shared" si="524"/>
        <v>0.99867359391021715</v>
      </c>
      <c r="I2795" s="4">
        <f t="shared" si="518"/>
        <v>15018.92118852643</v>
      </c>
      <c r="J2795" s="25">
        <f t="shared" si="525"/>
        <v>15006.4058489581</v>
      </c>
      <c r="K2795" s="15">
        <f t="shared" si="519"/>
        <v>14986.501260854289</v>
      </c>
      <c r="L2795" s="36">
        <f t="shared" si="520"/>
        <v>12.498739145710715</v>
      </c>
      <c r="M2795" s="36">
        <f t="shared" si="521"/>
        <v>12.498739145710715</v>
      </c>
      <c r="N2795" s="36">
        <f t="shared" si="522"/>
        <v>8.3330483003605008E-4</v>
      </c>
      <c r="O2795" s="36">
        <f t="shared" si="523"/>
        <v>156.21848023252142</v>
      </c>
      <c r="P2795" s="35">
        <f t="shared" si="526"/>
        <v>156.21848023252142</v>
      </c>
    </row>
    <row r="2796" spans="1:16" x14ac:dyDescent="0.4">
      <c r="A2796" s="1">
        <v>2795</v>
      </c>
      <c r="B2796" s="21">
        <v>42608</v>
      </c>
      <c r="C2796" s="43">
        <v>3</v>
      </c>
      <c r="D2796" s="23">
        <v>19471</v>
      </c>
      <c r="E2796" s="25">
        <f t="shared" si="527"/>
        <v>16600.75</v>
      </c>
      <c r="F2796" s="25">
        <f t="shared" si="528"/>
        <v>16159.875</v>
      </c>
      <c r="G2796" s="25">
        <f t="shared" si="517"/>
        <v>1.2048979339258503</v>
      </c>
      <c r="H2796" s="25">
        <f t="shared" si="524"/>
        <v>1.0035496571909501</v>
      </c>
      <c r="I2796" s="4">
        <f t="shared" si="518"/>
        <v>19402.129092945484</v>
      </c>
      <c r="J2796" s="25">
        <f t="shared" si="525"/>
        <v>15006.57528684216</v>
      </c>
      <c r="K2796" s="15">
        <f t="shared" si="519"/>
        <v>15059.843484720634</v>
      </c>
      <c r="L2796" s="36">
        <f t="shared" si="520"/>
        <v>4411.1565152793664</v>
      </c>
      <c r="M2796" s="36">
        <f t="shared" si="521"/>
        <v>4411.1565152793664</v>
      </c>
      <c r="N2796" s="36">
        <f t="shared" si="522"/>
        <v>0.22655007525444848</v>
      </c>
      <c r="O2796" s="36">
        <f t="shared" si="523"/>
        <v>19458301.802291602</v>
      </c>
      <c r="P2796" s="35">
        <f t="shared" si="526"/>
        <v>19458301.802291602</v>
      </c>
    </row>
    <row r="2797" spans="1:16" x14ac:dyDescent="0.4">
      <c r="A2797" s="1">
        <v>2796</v>
      </c>
      <c r="B2797" s="21">
        <v>42609</v>
      </c>
      <c r="C2797" s="43">
        <v>4</v>
      </c>
      <c r="D2797" s="23">
        <v>14603</v>
      </c>
      <c r="E2797" s="25">
        <f t="shared" si="527"/>
        <v>15719</v>
      </c>
      <c r="F2797" s="25">
        <f t="shared" si="528"/>
        <v>16152.75</v>
      </c>
      <c r="G2797" s="25">
        <f t="shared" ref="G2797:G2860" si="529">D2797/F2797</f>
        <v>0.9040565847920633</v>
      </c>
      <c r="H2797" s="25">
        <f t="shared" si="524"/>
        <v>1.0020806698719684</v>
      </c>
      <c r="I2797" s="4">
        <f t="shared" ref="I2797:I2860" si="530">D2797/H2797</f>
        <v>14572.679065714105</v>
      </c>
      <c r="J2797" s="25">
        <f t="shared" si="525"/>
        <v>15006.744724726221</v>
      </c>
      <c r="K2797" s="15">
        <f t="shared" ref="K2797:K2860" si="531">H2797*J2797</f>
        <v>15037.96880635128</v>
      </c>
      <c r="L2797" s="36">
        <f t="shared" ref="L2797:L2860" si="532">D2797-K2797</f>
        <v>-434.96880635128036</v>
      </c>
      <c r="M2797" s="36">
        <f t="shared" ref="M2797:M2860" si="533">ABS(L2797)</f>
        <v>434.96880635128036</v>
      </c>
      <c r="N2797" s="36">
        <f t="shared" ref="N2797:N2860" si="534">M2797/D2797</f>
        <v>2.9786263531553815E-2</v>
      </c>
      <c r="O2797" s="36">
        <f t="shared" ref="O2797:O2860" si="535">L2797^2</f>
        <v>189197.86249865763</v>
      </c>
      <c r="P2797" s="35">
        <f t="shared" si="526"/>
        <v>189197.86249865763</v>
      </c>
    </row>
    <row r="2798" spans="1:16" x14ac:dyDescent="0.4">
      <c r="A2798" s="1">
        <v>2797</v>
      </c>
      <c r="B2798" s="21">
        <v>42610</v>
      </c>
      <c r="C2798" s="43">
        <v>1</v>
      </c>
      <c r="D2798" s="23">
        <v>13803</v>
      </c>
      <c r="E2798" s="25">
        <f t="shared" si="527"/>
        <v>16586.5</v>
      </c>
      <c r="F2798" s="25">
        <f t="shared" si="528"/>
        <v>16202.25</v>
      </c>
      <c r="G2798" s="25">
        <f t="shared" si="529"/>
        <v>0.85191871499328797</v>
      </c>
      <c r="H2798" s="25">
        <f t="shared" si="524"/>
        <v>0.99569607902686397</v>
      </c>
      <c r="I2798" s="4">
        <f t="shared" si="530"/>
        <v>13862.663809513298</v>
      </c>
      <c r="J2798" s="25">
        <f t="shared" si="525"/>
        <v>15006.914162610281</v>
      </c>
      <c r="K2798" s="15">
        <f t="shared" si="531"/>
        <v>14942.325590003771</v>
      </c>
      <c r="L2798" s="36">
        <f t="shared" si="532"/>
        <v>-1139.3255900037711</v>
      </c>
      <c r="M2798" s="36">
        <f t="shared" si="533"/>
        <v>1139.3255900037711</v>
      </c>
      <c r="N2798" s="36">
        <f t="shared" si="534"/>
        <v>8.2541881475314868E-2</v>
      </c>
      <c r="O2798" s="36">
        <f t="shared" si="535"/>
        <v>1298062.8000374413</v>
      </c>
      <c r="P2798" s="35">
        <f t="shared" si="526"/>
        <v>1298062.8000374413</v>
      </c>
    </row>
    <row r="2799" spans="1:16" x14ac:dyDescent="0.4">
      <c r="A2799" s="1">
        <v>2798</v>
      </c>
      <c r="B2799" s="21">
        <v>42611</v>
      </c>
      <c r="C2799" s="43">
        <v>2</v>
      </c>
      <c r="D2799" s="23">
        <v>18469</v>
      </c>
      <c r="E2799" s="25">
        <f t="shared" si="527"/>
        <v>15818</v>
      </c>
      <c r="F2799" s="25">
        <f t="shared" si="528"/>
        <v>16209.5</v>
      </c>
      <c r="G2799" s="25">
        <f t="shared" si="529"/>
        <v>1.139393565501712</v>
      </c>
      <c r="H2799" s="25">
        <f t="shared" si="524"/>
        <v>0.99867359391021715</v>
      </c>
      <c r="I2799" s="4">
        <f t="shared" si="530"/>
        <v>18493.529930721692</v>
      </c>
      <c r="J2799" s="25">
        <f t="shared" si="525"/>
        <v>15007.083600494341</v>
      </c>
      <c r="K2799" s="15">
        <f t="shared" si="531"/>
        <v>14987.178113416765</v>
      </c>
      <c r="L2799" s="36">
        <f t="shared" si="532"/>
        <v>3481.821886583235</v>
      </c>
      <c r="M2799" s="36">
        <f t="shared" si="533"/>
        <v>3481.821886583235</v>
      </c>
      <c r="N2799" s="36">
        <f t="shared" si="534"/>
        <v>0.18852249101647273</v>
      </c>
      <c r="O2799" s="36">
        <f t="shared" si="535"/>
        <v>12123083.649890037</v>
      </c>
      <c r="P2799" s="35">
        <f t="shared" si="526"/>
        <v>12123083.649890037</v>
      </c>
    </row>
    <row r="2800" spans="1:16" x14ac:dyDescent="0.4">
      <c r="A2800" s="1">
        <v>2799</v>
      </c>
      <c r="B2800" s="21">
        <v>42612</v>
      </c>
      <c r="C2800" s="43">
        <v>3</v>
      </c>
      <c r="D2800" s="23">
        <v>16397</v>
      </c>
      <c r="E2800" s="25">
        <f t="shared" si="527"/>
        <v>16601</v>
      </c>
      <c r="F2800" s="25">
        <f t="shared" si="528"/>
        <v>16740.625</v>
      </c>
      <c r="G2800" s="25">
        <f t="shared" si="529"/>
        <v>0.97947358596229228</v>
      </c>
      <c r="H2800" s="25">
        <f t="shared" si="524"/>
        <v>1.0035496571909501</v>
      </c>
      <c r="I2800" s="4">
        <f t="shared" si="530"/>
        <v>16339.002143548205</v>
      </c>
      <c r="J2800" s="25">
        <f t="shared" si="525"/>
        <v>15007.253038378401</v>
      </c>
      <c r="K2800" s="15">
        <f t="shared" si="531"/>
        <v>15060.52364204249</v>
      </c>
      <c r="L2800" s="36">
        <f t="shared" si="532"/>
        <v>1336.4763579575101</v>
      </c>
      <c r="M2800" s="36">
        <f t="shared" si="533"/>
        <v>1336.4763579575101</v>
      </c>
      <c r="N2800" s="36">
        <f t="shared" si="534"/>
        <v>8.1507370735958415E-2</v>
      </c>
      <c r="O2800" s="36">
        <f t="shared" si="535"/>
        <v>1786169.0553793707</v>
      </c>
      <c r="P2800" s="35">
        <f t="shared" si="526"/>
        <v>1786169.0553793707</v>
      </c>
    </row>
    <row r="2801" spans="1:16" x14ac:dyDescent="0.4">
      <c r="A2801" s="1">
        <v>2800</v>
      </c>
      <c r="B2801" s="21">
        <v>42613</v>
      </c>
      <c r="C2801" s="43">
        <v>4</v>
      </c>
      <c r="D2801" s="23">
        <v>17735</v>
      </c>
      <c r="E2801" s="25">
        <f t="shared" si="527"/>
        <v>16880.25</v>
      </c>
      <c r="F2801" s="25">
        <f t="shared" si="528"/>
        <v>16500.75</v>
      </c>
      <c r="G2801" s="25">
        <f t="shared" si="529"/>
        <v>1.0747996303198339</v>
      </c>
      <c r="H2801" s="25">
        <f t="shared" si="524"/>
        <v>1.0020806698719684</v>
      </c>
      <c r="I2801" s="4">
        <f t="shared" si="530"/>
        <v>17698.175938535893</v>
      </c>
      <c r="J2801" s="25">
        <f t="shared" si="525"/>
        <v>15007.42247626246</v>
      </c>
      <c r="K2801" s="15">
        <f t="shared" si="531"/>
        <v>15038.647968064721</v>
      </c>
      <c r="L2801" s="36">
        <f t="shared" si="532"/>
        <v>2696.3520319352792</v>
      </c>
      <c r="M2801" s="36">
        <f t="shared" si="533"/>
        <v>2696.3520319352792</v>
      </c>
      <c r="N2801" s="36">
        <f t="shared" si="534"/>
        <v>0.15203563754921226</v>
      </c>
      <c r="O2801" s="36">
        <f t="shared" si="535"/>
        <v>7270314.280121509</v>
      </c>
      <c r="P2801" s="35">
        <f t="shared" si="526"/>
        <v>7270314.280121509</v>
      </c>
    </row>
    <row r="2802" spans="1:16" x14ac:dyDescent="0.4">
      <c r="A2802" s="1">
        <v>2801</v>
      </c>
      <c r="B2802" s="21">
        <v>42614</v>
      </c>
      <c r="C2802" s="43">
        <v>1</v>
      </c>
      <c r="D2802" s="23">
        <v>14920</v>
      </c>
      <c r="E2802" s="25">
        <f t="shared" si="527"/>
        <v>16121.25</v>
      </c>
      <c r="F2802" s="25">
        <f t="shared" si="528"/>
        <v>15734.75</v>
      </c>
      <c r="G2802" s="25">
        <f t="shared" si="529"/>
        <v>0.94821970479353024</v>
      </c>
      <c r="H2802" s="25">
        <f t="shared" si="524"/>
        <v>0.99569607902686397</v>
      </c>
      <c r="I2802" s="4">
        <f t="shared" si="530"/>
        <v>14984.492069690532</v>
      </c>
      <c r="J2802" s="25">
        <f t="shared" si="525"/>
        <v>15007.59191414652</v>
      </c>
      <c r="K2802" s="15">
        <f t="shared" si="531"/>
        <v>14943.000424550959</v>
      </c>
      <c r="L2802" s="36">
        <f t="shared" si="532"/>
        <v>-23.000424550958996</v>
      </c>
      <c r="M2802" s="36">
        <f t="shared" si="533"/>
        <v>23.000424550958996</v>
      </c>
      <c r="N2802" s="36">
        <f t="shared" si="534"/>
        <v>1.5415834149436324E-3</v>
      </c>
      <c r="O2802" s="36">
        <f t="shared" si="535"/>
        <v>529.01952952435738</v>
      </c>
      <c r="P2802" s="35">
        <f t="shared" si="526"/>
        <v>529.01952952435738</v>
      </c>
    </row>
    <row r="2803" spans="1:16" x14ac:dyDescent="0.4">
      <c r="A2803" s="1">
        <v>2802</v>
      </c>
      <c r="B2803" s="21">
        <v>42615</v>
      </c>
      <c r="C2803" s="43">
        <v>2</v>
      </c>
      <c r="D2803" s="23">
        <v>15433</v>
      </c>
      <c r="E2803" s="25">
        <f t="shared" si="527"/>
        <v>15348.25</v>
      </c>
      <c r="F2803" s="25">
        <f t="shared" si="528"/>
        <v>14779.625</v>
      </c>
      <c r="G2803" s="25">
        <f t="shared" si="529"/>
        <v>1.0442078198871758</v>
      </c>
      <c r="H2803" s="25">
        <f t="shared" si="524"/>
        <v>0.99867359391021715</v>
      </c>
      <c r="I2803" s="4">
        <f t="shared" si="530"/>
        <v>15453.497613342783</v>
      </c>
      <c r="J2803" s="25">
        <f t="shared" si="525"/>
        <v>15007.76135203058</v>
      </c>
      <c r="K2803" s="15">
        <f t="shared" si="531"/>
        <v>14987.854965979239</v>
      </c>
      <c r="L2803" s="36">
        <f t="shared" si="532"/>
        <v>445.14503402076116</v>
      </c>
      <c r="M2803" s="36">
        <f t="shared" si="533"/>
        <v>445.14503402076116</v>
      </c>
      <c r="N2803" s="36">
        <f t="shared" si="534"/>
        <v>2.8843713731663393E-2</v>
      </c>
      <c r="O2803" s="36">
        <f t="shared" si="535"/>
        <v>198154.10131334461</v>
      </c>
      <c r="P2803" s="35">
        <f t="shared" si="526"/>
        <v>198154.10131334461</v>
      </c>
    </row>
    <row r="2804" spans="1:16" x14ac:dyDescent="0.4">
      <c r="A2804" s="1">
        <v>2803</v>
      </c>
      <c r="B2804" s="21">
        <v>42616</v>
      </c>
      <c r="C2804" s="43">
        <v>3</v>
      </c>
      <c r="D2804" s="23">
        <v>13305</v>
      </c>
      <c r="E2804" s="25">
        <f t="shared" si="527"/>
        <v>14211</v>
      </c>
      <c r="F2804" s="25">
        <f t="shared" si="528"/>
        <v>14097.125</v>
      </c>
      <c r="G2804" s="25">
        <f t="shared" si="529"/>
        <v>0.94380946469581561</v>
      </c>
      <c r="H2804" s="25">
        <f t="shared" si="524"/>
        <v>1.0035496571909501</v>
      </c>
      <c r="I2804" s="4">
        <f t="shared" si="530"/>
        <v>13257.938861981391</v>
      </c>
      <c r="J2804" s="25">
        <f t="shared" si="525"/>
        <v>15007.930789914641</v>
      </c>
      <c r="K2804" s="15">
        <f t="shared" si="531"/>
        <v>15061.203799364343</v>
      </c>
      <c r="L2804" s="36">
        <f t="shared" si="532"/>
        <v>-1756.2037993643426</v>
      </c>
      <c r="M2804" s="36">
        <f t="shared" si="533"/>
        <v>1756.2037993643426</v>
      </c>
      <c r="N2804" s="36">
        <f t="shared" si="534"/>
        <v>0.13199577597627526</v>
      </c>
      <c r="O2804" s="36">
        <f t="shared" si="535"/>
        <v>3084251.7849017521</v>
      </c>
      <c r="P2804" s="35">
        <f t="shared" si="526"/>
        <v>3084251.7849017521</v>
      </c>
    </row>
    <row r="2805" spans="1:16" x14ac:dyDescent="0.4">
      <c r="A2805" s="1">
        <v>2804</v>
      </c>
      <c r="B2805" s="21">
        <v>42617</v>
      </c>
      <c r="C2805" s="43">
        <v>4</v>
      </c>
      <c r="D2805" s="23">
        <v>13186</v>
      </c>
      <c r="E2805" s="25">
        <f t="shared" si="527"/>
        <v>13983.25</v>
      </c>
      <c r="F2805" s="25">
        <f t="shared" si="528"/>
        <v>14015.875</v>
      </c>
      <c r="G2805" s="25">
        <f t="shared" si="529"/>
        <v>0.94079035379525</v>
      </c>
      <c r="H2805" s="25">
        <f t="shared" si="524"/>
        <v>1.0020806698719684</v>
      </c>
      <c r="I2805" s="4">
        <f t="shared" si="530"/>
        <v>13158.62125320182</v>
      </c>
      <c r="J2805" s="25">
        <f t="shared" si="525"/>
        <v>15008.100227798701</v>
      </c>
      <c r="K2805" s="15">
        <f t="shared" si="531"/>
        <v>15039.327129778165</v>
      </c>
      <c r="L2805" s="36">
        <f t="shared" si="532"/>
        <v>-1853.3271297781648</v>
      </c>
      <c r="M2805" s="36">
        <f t="shared" si="533"/>
        <v>1853.3271297781648</v>
      </c>
      <c r="N2805" s="36">
        <f t="shared" si="534"/>
        <v>0.14055264142106513</v>
      </c>
      <c r="O2805" s="36">
        <f t="shared" si="535"/>
        <v>3434821.4499717704</v>
      </c>
      <c r="P2805" s="35">
        <f t="shared" si="526"/>
        <v>3434821.4499717704</v>
      </c>
    </row>
    <row r="2806" spans="1:16" x14ac:dyDescent="0.4">
      <c r="A2806" s="1">
        <v>2805</v>
      </c>
      <c r="B2806" s="21">
        <v>42618</v>
      </c>
      <c r="C2806" s="43">
        <v>1</v>
      </c>
      <c r="D2806" s="23">
        <v>14009</v>
      </c>
      <c r="E2806" s="25">
        <f t="shared" si="527"/>
        <v>14048.5</v>
      </c>
      <c r="F2806" s="25">
        <f t="shared" si="528"/>
        <v>14376.125</v>
      </c>
      <c r="G2806" s="25">
        <f t="shared" si="529"/>
        <v>0.97446286812336425</v>
      </c>
      <c r="H2806" s="25">
        <f t="shared" si="524"/>
        <v>0.99569607902686397</v>
      </c>
      <c r="I2806" s="4">
        <f t="shared" si="530"/>
        <v>14069.554249617604</v>
      </c>
      <c r="J2806" s="25">
        <f t="shared" si="525"/>
        <v>15008.269665682761</v>
      </c>
      <c r="K2806" s="15">
        <f t="shared" si="531"/>
        <v>14943.675259098149</v>
      </c>
      <c r="L2806" s="36">
        <f t="shared" si="532"/>
        <v>-934.67525909814867</v>
      </c>
      <c r="M2806" s="36">
        <f t="shared" si="533"/>
        <v>934.67525909814867</v>
      </c>
      <c r="N2806" s="36">
        <f t="shared" si="534"/>
        <v>6.6719627318020461E-2</v>
      </c>
      <c r="O2806" s="36">
        <f t="shared" si="535"/>
        <v>873617.83997019136</v>
      </c>
      <c r="P2806" s="35">
        <f t="shared" si="526"/>
        <v>873617.83997019136</v>
      </c>
    </row>
    <row r="2807" spans="1:16" x14ac:dyDescent="0.4">
      <c r="A2807" s="1">
        <v>2806</v>
      </c>
      <c r="B2807" s="21">
        <v>42619</v>
      </c>
      <c r="C2807" s="43">
        <v>2</v>
      </c>
      <c r="D2807" s="23">
        <v>15694</v>
      </c>
      <c r="E2807" s="25">
        <f t="shared" si="527"/>
        <v>14703.75</v>
      </c>
      <c r="F2807" s="25">
        <f t="shared" si="528"/>
        <v>14639.5</v>
      </c>
      <c r="G2807" s="25">
        <f t="shared" si="529"/>
        <v>1.072031148604802</v>
      </c>
      <c r="H2807" s="25">
        <f t="shared" si="524"/>
        <v>0.99867359391021715</v>
      </c>
      <c r="I2807" s="4">
        <f t="shared" si="530"/>
        <v>15714.844265133263</v>
      </c>
      <c r="J2807" s="25">
        <f t="shared" si="525"/>
        <v>15008.439103566821</v>
      </c>
      <c r="K2807" s="15">
        <f t="shared" si="531"/>
        <v>14988.531818541715</v>
      </c>
      <c r="L2807" s="36">
        <f t="shared" si="532"/>
        <v>705.46818145828547</v>
      </c>
      <c r="M2807" s="36">
        <f t="shared" si="533"/>
        <v>705.46818145828547</v>
      </c>
      <c r="N2807" s="36">
        <f t="shared" si="534"/>
        <v>4.4951457974913053E-2</v>
      </c>
      <c r="O2807" s="36">
        <f t="shared" si="535"/>
        <v>497685.35505006037</v>
      </c>
      <c r="P2807" s="35">
        <f t="shared" si="526"/>
        <v>497685.35505006037</v>
      </c>
    </row>
    <row r="2808" spans="1:16" x14ac:dyDescent="0.4">
      <c r="A2808" s="1">
        <v>2807</v>
      </c>
      <c r="B2808" s="21">
        <v>42620</v>
      </c>
      <c r="C2808" s="43">
        <v>3</v>
      </c>
      <c r="D2808" s="23">
        <v>15926</v>
      </c>
      <c r="E2808" s="25">
        <f t="shared" si="527"/>
        <v>14575.25</v>
      </c>
      <c r="F2808" s="25">
        <f t="shared" si="528"/>
        <v>14945.75</v>
      </c>
      <c r="G2808" s="25">
        <f t="shared" si="529"/>
        <v>1.0655872070655537</v>
      </c>
      <c r="H2808" s="25">
        <f t="shared" si="524"/>
        <v>1.0035496571909501</v>
      </c>
      <c r="I2808" s="4">
        <f t="shared" si="530"/>
        <v>15869.668118445368</v>
      </c>
      <c r="J2808" s="25">
        <f t="shared" si="525"/>
        <v>15008.608541450882</v>
      </c>
      <c r="K2808" s="15">
        <f t="shared" si="531"/>
        <v>15061.883956686199</v>
      </c>
      <c r="L2808" s="36">
        <f t="shared" si="532"/>
        <v>864.11604331380113</v>
      </c>
      <c r="M2808" s="36">
        <f t="shared" si="533"/>
        <v>864.11604331380113</v>
      </c>
      <c r="N2808" s="36">
        <f t="shared" si="534"/>
        <v>5.4258196867625334E-2</v>
      </c>
      <c r="O2808" s="36">
        <f t="shared" si="535"/>
        <v>746696.53631229908</v>
      </c>
      <c r="P2808" s="35">
        <f t="shared" si="526"/>
        <v>746696.53631229908</v>
      </c>
    </row>
    <row r="2809" spans="1:16" x14ac:dyDescent="0.4">
      <c r="A2809" s="1">
        <v>2808</v>
      </c>
      <c r="B2809" s="21">
        <v>42621</v>
      </c>
      <c r="C2809" s="43">
        <v>4</v>
      </c>
      <c r="D2809" s="23">
        <v>12672</v>
      </c>
      <c r="E2809" s="25">
        <f t="shared" si="527"/>
        <v>15316.25</v>
      </c>
      <c r="F2809" s="25">
        <f t="shared" si="528"/>
        <v>15186.875</v>
      </c>
      <c r="G2809" s="25">
        <f t="shared" si="529"/>
        <v>0.83440470801267541</v>
      </c>
      <c r="H2809" s="25">
        <f t="shared" si="524"/>
        <v>1.0020806698719684</v>
      </c>
      <c r="I2809" s="4">
        <f t="shared" si="530"/>
        <v>12645.688496934132</v>
      </c>
      <c r="J2809" s="25">
        <f t="shared" si="525"/>
        <v>15008.777979334942</v>
      </c>
      <c r="K2809" s="15">
        <f t="shared" si="531"/>
        <v>15040.006291491607</v>
      </c>
      <c r="L2809" s="36">
        <f t="shared" si="532"/>
        <v>-2368.006291491607</v>
      </c>
      <c r="M2809" s="36">
        <f t="shared" si="533"/>
        <v>2368.006291491607</v>
      </c>
      <c r="N2809" s="36">
        <f t="shared" si="534"/>
        <v>0.18686918335634525</v>
      </c>
      <c r="O2809" s="36">
        <f t="shared" si="535"/>
        <v>5607453.7965438338</v>
      </c>
      <c r="P2809" s="35">
        <f t="shared" si="526"/>
        <v>5607453.7965438338</v>
      </c>
    </row>
    <row r="2810" spans="1:16" x14ac:dyDescent="0.4">
      <c r="A2810" s="1">
        <v>2809</v>
      </c>
      <c r="B2810" s="21">
        <v>42622</v>
      </c>
      <c r="C2810" s="43">
        <v>1</v>
      </c>
      <c r="D2810" s="23">
        <v>16973</v>
      </c>
      <c r="E2810" s="25">
        <f t="shared" si="527"/>
        <v>15057.5</v>
      </c>
      <c r="F2810" s="25">
        <f t="shared" si="528"/>
        <v>14654.875</v>
      </c>
      <c r="G2810" s="25">
        <f t="shared" si="529"/>
        <v>1.1581811513233651</v>
      </c>
      <c r="H2810" s="25">
        <f t="shared" si="524"/>
        <v>0.99569607902686397</v>
      </c>
      <c r="I2810" s="4">
        <f t="shared" si="530"/>
        <v>17046.366213060148</v>
      </c>
      <c r="J2810" s="25">
        <f t="shared" si="525"/>
        <v>15008.947417219002</v>
      </c>
      <c r="K2810" s="15">
        <f t="shared" si="531"/>
        <v>14944.350093645337</v>
      </c>
      <c r="L2810" s="36">
        <f t="shared" si="532"/>
        <v>2028.6499063546635</v>
      </c>
      <c r="M2810" s="36">
        <f t="shared" si="533"/>
        <v>2028.6499063546635</v>
      </c>
      <c r="N2810" s="36">
        <f t="shared" si="534"/>
        <v>0.11952217677220665</v>
      </c>
      <c r="O2810" s="36">
        <f t="shared" si="535"/>
        <v>4115420.4425527849</v>
      </c>
      <c r="P2810" s="35">
        <f t="shared" si="526"/>
        <v>4115420.4425527849</v>
      </c>
    </row>
    <row r="2811" spans="1:16" x14ac:dyDescent="0.4">
      <c r="A2811" s="1">
        <v>2810</v>
      </c>
      <c r="B2811" s="21">
        <v>42623</v>
      </c>
      <c r="C2811" s="43">
        <v>2</v>
      </c>
      <c r="D2811" s="23">
        <v>14659</v>
      </c>
      <c r="E2811" s="25">
        <f t="shared" si="527"/>
        <v>14252.25</v>
      </c>
      <c r="F2811" s="25">
        <f t="shared" si="528"/>
        <v>14801.75</v>
      </c>
      <c r="G2811" s="25">
        <f t="shared" si="529"/>
        <v>0.99035587008292936</v>
      </c>
      <c r="H2811" s="25">
        <f t="shared" si="524"/>
        <v>0.99867359391021715</v>
      </c>
      <c r="I2811" s="4">
        <f t="shared" si="530"/>
        <v>14678.469611481361</v>
      </c>
      <c r="J2811" s="25">
        <f t="shared" si="525"/>
        <v>15009.116855103061</v>
      </c>
      <c r="K2811" s="15">
        <f t="shared" si="531"/>
        <v>14989.20867110419</v>
      </c>
      <c r="L2811" s="36">
        <f t="shared" si="532"/>
        <v>-330.20867110419022</v>
      </c>
      <c r="M2811" s="36">
        <f t="shared" si="533"/>
        <v>330.20867110419022</v>
      </c>
      <c r="N2811" s="36">
        <f t="shared" si="534"/>
        <v>2.2526002531154256E-2</v>
      </c>
      <c r="O2811" s="36">
        <f t="shared" si="535"/>
        <v>109037.76647239526</v>
      </c>
      <c r="P2811" s="35">
        <f t="shared" si="526"/>
        <v>109037.76647239526</v>
      </c>
    </row>
    <row r="2812" spans="1:16" x14ac:dyDescent="0.4">
      <c r="A2812" s="1">
        <v>2811</v>
      </c>
      <c r="B2812" s="21">
        <v>42624</v>
      </c>
      <c r="C2812" s="43">
        <v>3</v>
      </c>
      <c r="D2812" s="23">
        <v>12705</v>
      </c>
      <c r="E2812" s="25">
        <f t="shared" si="527"/>
        <v>15351.25</v>
      </c>
      <c r="F2812" s="25">
        <f t="shared" si="528"/>
        <v>15133.375</v>
      </c>
      <c r="G2812" s="25">
        <f t="shared" si="529"/>
        <v>0.83953513343850927</v>
      </c>
      <c r="H2812" s="25">
        <f t="shared" si="524"/>
        <v>1.0035496571909501</v>
      </c>
      <c r="I2812" s="4">
        <f t="shared" si="530"/>
        <v>12660.061122996885</v>
      </c>
      <c r="J2812" s="25">
        <f t="shared" si="525"/>
        <v>15009.286292987121</v>
      </c>
      <c r="K2812" s="15">
        <f t="shared" si="531"/>
        <v>15062.564114008052</v>
      </c>
      <c r="L2812" s="36">
        <f t="shared" si="532"/>
        <v>-2357.5641140080515</v>
      </c>
      <c r="M2812" s="36">
        <f t="shared" si="533"/>
        <v>2357.5641140080515</v>
      </c>
      <c r="N2812" s="36">
        <f t="shared" si="534"/>
        <v>0.18556191373538383</v>
      </c>
      <c r="O2812" s="36">
        <f t="shared" si="535"/>
        <v>5558108.5516585689</v>
      </c>
      <c r="P2812" s="35">
        <f t="shared" si="526"/>
        <v>5558108.5516585689</v>
      </c>
    </row>
    <row r="2813" spans="1:16" x14ac:dyDescent="0.4">
      <c r="A2813" s="1">
        <v>2812</v>
      </c>
      <c r="B2813" s="21">
        <v>42625</v>
      </c>
      <c r="C2813" s="43">
        <v>4</v>
      </c>
      <c r="D2813" s="23">
        <v>17068</v>
      </c>
      <c r="E2813" s="25">
        <f t="shared" si="527"/>
        <v>14915.5</v>
      </c>
      <c r="F2813" s="25">
        <f t="shared" si="528"/>
        <v>15135.625</v>
      </c>
      <c r="G2813" s="25">
        <f t="shared" si="529"/>
        <v>1.1276706445885123</v>
      </c>
      <c r="H2813" s="25">
        <f t="shared" si="524"/>
        <v>1.0020806698719684</v>
      </c>
      <c r="I2813" s="4">
        <f t="shared" si="530"/>
        <v>17032.560863768289</v>
      </c>
      <c r="J2813" s="25">
        <f t="shared" si="525"/>
        <v>15009.455730871181</v>
      </c>
      <c r="K2813" s="15">
        <f t="shared" si="531"/>
        <v>15040.685453205049</v>
      </c>
      <c r="L2813" s="36">
        <f t="shared" si="532"/>
        <v>2027.3145467949507</v>
      </c>
      <c r="M2813" s="36">
        <f t="shared" si="533"/>
        <v>2027.3145467949507</v>
      </c>
      <c r="N2813" s="36">
        <f t="shared" si="534"/>
        <v>0.11877868214172432</v>
      </c>
      <c r="O2813" s="36">
        <f t="shared" si="535"/>
        <v>4110004.2716464163</v>
      </c>
      <c r="P2813" s="35">
        <f t="shared" si="526"/>
        <v>4110004.2716464163</v>
      </c>
    </row>
    <row r="2814" spans="1:16" x14ac:dyDescent="0.4">
      <c r="A2814" s="1">
        <v>2813</v>
      </c>
      <c r="B2814" s="21">
        <v>42626</v>
      </c>
      <c r="C2814" s="43">
        <v>1</v>
      </c>
      <c r="D2814" s="23">
        <v>15230</v>
      </c>
      <c r="E2814" s="25">
        <f t="shared" si="527"/>
        <v>15355.75</v>
      </c>
      <c r="F2814" s="25">
        <f t="shared" si="528"/>
        <v>15411.625</v>
      </c>
      <c r="G2814" s="25">
        <f t="shared" si="529"/>
        <v>0.98821506492663813</v>
      </c>
      <c r="H2814" s="25">
        <f t="shared" si="524"/>
        <v>0.99569607902686397</v>
      </c>
      <c r="I2814" s="4">
        <f t="shared" si="530"/>
        <v>15295.832052371768</v>
      </c>
      <c r="J2814" s="25">
        <f t="shared" si="525"/>
        <v>15009.625168755241</v>
      </c>
      <c r="K2814" s="15">
        <f t="shared" si="531"/>
        <v>14945.024928192524</v>
      </c>
      <c r="L2814" s="36">
        <f t="shared" si="532"/>
        <v>284.97507180747562</v>
      </c>
      <c r="M2814" s="36">
        <f t="shared" si="533"/>
        <v>284.97507180747562</v>
      </c>
      <c r="N2814" s="36">
        <f t="shared" si="534"/>
        <v>1.8711429534305688E-2</v>
      </c>
      <c r="O2814" s="36">
        <f t="shared" si="535"/>
        <v>81210.79155167588</v>
      </c>
      <c r="P2814" s="35">
        <f t="shared" si="526"/>
        <v>81210.79155167588</v>
      </c>
    </row>
    <row r="2815" spans="1:16" x14ac:dyDescent="0.4">
      <c r="A2815" s="1">
        <v>2814</v>
      </c>
      <c r="B2815" s="21">
        <v>42627</v>
      </c>
      <c r="C2815" s="43">
        <v>2</v>
      </c>
      <c r="D2815" s="23">
        <v>16420</v>
      </c>
      <c r="E2815" s="25">
        <f t="shared" si="527"/>
        <v>15467.5</v>
      </c>
      <c r="F2815" s="25">
        <f t="shared" si="528"/>
        <v>15538.375</v>
      </c>
      <c r="G2815" s="25">
        <f t="shared" si="529"/>
        <v>1.0567385585687048</v>
      </c>
      <c r="H2815" s="25">
        <f t="shared" si="524"/>
        <v>0.99867359391021715</v>
      </c>
      <c r="I2815" s="4">
        <f t="shared" si="530"/>
        <v>16441.808514941262</v>
      </c>
      <c r="J2815" s="25">
        <f t="shared" si="525"/>
        <v>15009.794606639301</v>
      </c>
      <c r="K2815" s="15">
        <f t="shared" si="531"/>
        <v>14989.885523666666</v>
      </c>
      <c r="L2815" s="36">
        <f t="shared" si="532"/>
        <v>1430.1144763333341</v>
      </c>
      <c r="M2815" s="36">
        <f t="shared" si="533"/>
        <v>1430.1144763333341</v>
      </c>
      <c r="N2815" s="36">
        <f t="shared" si="534"/>
        <v>8.7095887718229847E-2</v>
      </c>
      <c r="O2815" s="36">
        <f t="shared" si="535"/>
        <v>2045227.4154181664</v>
      </c>
      <c r="P2815" s="35">
        <f t="shared" si="526"/>
        <v>2045227.4154181664</v>
      </c>
    </row>
    <row r="2816" spans="1:16" x14ac:dyDescent="0.4">
      <c r="A2816" s="1">
        <v>2815</v>
      </c>
      <c r="B2816" s="21">
        <v>42628</v>
      </c>
      <c r="C2816" s="43">
        <v>3</v>
      </c>
      <c r="D2816" s="23">
        <v>13152</v>
      </c>
      <c r="E2816" s="25">
        <f t="shared" si="527"/>
        <v>15609.25</v>
      </c>
      <c r="F2816" s="25">
        <f t="shared" si="528"/>
        <v>15362.625</v>
      </c>
      <c r="G2816" s="25">
        <f t="shared" si="529"/>
        <v>0.85610369321649127</v>
      </c>
      <c r="H2816" s="25">
        <f t="shared" si="524"/>
        <v>1.0035496571909501</v>
      </c>
      <c r="I2816" s="4">
        <f t="shared" si="530"/>
        <v>13105.480038540341</v>
      </c>
      <c r="J2816" s="25">
        <f t="shared" si="525"/>
        <v>15009.964044523362</v>
      </c>
      <c r="K2816" s="15">
        <f t="shared" si="531"/>
        <v>15063.244271329908</v>
      </c>
      <c r="L2816" s="36">
        <f t="shared" si="532"/>
        <v>-1911.2442713299079</v>
      </c>
      <c r="M2816" s="36">
        <f t="shared" si="533"/>
        <v>1911.2442713299079</v>
      </c>
      <c r="N2816" s="36">
        <f t="shared" si="534"/>
        <v>0.14531966783226186</v>
      </c>
      <c r="O2816" s="36">
        <f t="shared" si="535"/>
        <v>3652854.6646913905</v>
      </c>
      <c r="P2816" s="35">
        <f t="shared" si="526"/>
        <v>3652854.6646913905</v>
      </c>
    </row>
    <row r="2817" spans="1:16" x14ac:dyDescent="0.4">
      <c r="A2817" s="1">
        <v>2816</v>
      </c>
      <c r="B2817" s="21">
        <v>42629</v>
      </c>
      <c r="C2817" s="43">
        <v>4</v>
      </c>
      <c r="D2817" s="23">
        <v>17635</v>
      </c>
      <c r="E2817" s="25">
        <f t="shared" si="527"/>
        <v>15116</v>
      </c>
      <c r="F2817" s="25">
        <f t="shared" si="528"/>
        <v>14622.375</v>
      </c>
      <c r="G2817" s="25">
        <f t="shared" si="529"/>
        <v>1.2060284324536883</v>
      </c>
      <c r="H2817" s="25">
        <f t="shared" si="524"/>
        <v>1.0020806698719684</v>
      </c>
      <c r="I2817" s="4">
        <f t="shared" si="530"/>
        <v>17598.383573503266</v>
      </c>
      <c r="J2817" s="25">
        <f t="shared" si="525"/>
        <v>15010.133482407422</v>
      </c>
      <c r="K2817" s="15">
        <f t="shared" si="531"/>
        <v>15041.364614918491</v>
      </c>
      <c r="L2817" s="36">
        <f t="shared" si="532"/>
        <v>2593.6353850815085</v>
      </c>
      <c r="M2817" s="36">
        <f t="shared" si="533"/>
        <v>2593.6353850815085</v>
      </c>
      <c r="N2817" s="36">
        <f t="shared" si="534"/>
        <v>0.14707317182203053</v>
      </c>
      <c r="O2817" s="36">
        <f t="shared" si="535"/>
        <v>6726944.5107469046</v>
      </c>
      <c r="P2817" s="35">
        <f t="shared" si="526"/>
        <v>6726944.5107469046</v>
      </c>
    </row>
    <row r="2818" spans="1:16" x14ac:dyDescent="0.4">
      <c r="A2818" s="1">
        <v>2817</v>
      </c>
      <c r="B2818" s="21">
        <v>42630</v>
      </c>
      <c r="C2818" s="43">
        <v>1</v>
      </c>
      <c r="D2818" s="23">
        <v>13257</v>
      </c>
      <c r="E2818" s="25">
        <f t="shared" si="527"/>
        <v>14128.75</v>
      </c>
      <c r="F2818" s="25">
        <f t="shared" si="528"/>
        <v>14634.375</v>
      </c>
      <c r="G2818" s="25">
        <f t="shared" si="529"/>
        <v>0.90588084561178728</v>
      </c>
      <c r="H2818" s="25">
        <f t="shared" ref="H2818:H2881" si="536">VLOOKUP(C2818,$Q$38:$S$42,3,FALSE)</f>
        <v>0.99569607902686397</v>
      </c>
      <c r="I2818" s="4">
        <f t="shared" si="530"/>
        <v>13314.303710984408</v>
      </c>
      <c r="J2818" s="25">
        <f t="shared" si="525"/>
        <v>15010.302920291482</v>
      </c>
      <c r="K2818" s="15">
        <f t="shared" si="531"/>
        <v>14945.699762739714</v>
      </c>
      <c r="L2818" s="36">
        <f t="shared" si="532"/>
        <v>-1688.6997627397141</v>
      </c>
      <c r="M2818" s="36">
        <f t="shared" si="533"/>
        <v>1688.6997627397141</v>
      </c>
      <c r="N2818" s="36">
        <f t="shared" si="534"/>
        <v>0.12738174268233493</v>
      </c>
      <c r="O2818" s="36">
        <f t="shared" si="535"/>
        <v>2851706.8886771668</v>
      </c>
      <c r="P2818" s="35">
        <f t="shared" si="526"/>
        <v>2851706.8886771668</v>
      </c>
    </row>
    <row r="2819" spans="1:16" x14ac:dyDescent="0.4">
      <c r="A2819" s="1">
        <v>2818</v>
      </c>
      <c r="B2819" s="21">
        <v>42631</v>
      </c>
      <c r="C2819" s="43">
        <v>2</v>
      </c>
      <c r="D2819" s="23">
        <v>12471</v>
      </c>
      <c r="E2819" s="25">
        <f t="shared" si="527"/>
        <v>15140</v>
      </c>
      <c r="F2819" s="25">
        <f t="shared" si="528"/>
        <v>14820.625</v>
      </c>
      <c r="G2819" s="25">
        <f t="shared" si="529"/>
        <v>0.84146248893012277</v>
      </c>
      <c r="H2819" s="25">
        <f t="shared" si="536"/>
        <v>0.99867359391021715</v>
      </c>
      <c r="I2819" s="4">
        <f t="shared" si="530"/>
        <v>12487.563580379567</v>
      </c>
      <c r="J2819" s="25">
        <f t="shared" ref="J2819:J2882" si="537">INTERCEPT($I$2:$I$3896,$A$2:$A$3896)+SLOPE($I$2:$I$3896,$A$2:$A$3896)*A2819</f>
        <v>15010.472358175542</v>
      </c>
      <c r="K2819" s="15">
        <f t="shared" si="531"/>
        <v>14990.562376229142</v>
      </c>
      <c r="L2819" s="36">
        <f t="shared" si="532"/>
        <v>-2519.5623762291416</v>
      </c>
      <c r="M2819" s="36">
        <f t="shared" si="533"/>
        <v>2519.5623762291416</v>
      </c>
      <c r="N2819" s="36">
        <f t="shared" si="534"/>
        <v>0.20203370830159101</v>
      </c>
      <c r="O2819" s="36">
        <f t="shared" si="535"/>
        <v>6348194.5677094385</v>
      </c>
      <c r="P2819" s="35">
        <f t="shared" ref="P2819:P2882" si="538">(D2819-K2819)^2</f>
        <v>6348194.5677094385</v>
      </c>
    </row>
    <row r="2820" spans="1:16" x14ac:dyDescent="0.4">
      <c r="A2820" s="1">
        <v>2819</v>
      </c>
      <c r="B2820" s="21">
        <v>42632</v>
      </c>
      <c r="C2820" s="43">
        <v>3</v>
      </c>
      <c r="D2820" s="23">
        <v>17197</v>
      </c>
      <c r="E2820" s="25">
        <f t="shared" si="527"/>
        <v>14501.25</v>
      </c>
      <c r="F2820" s="25">
        <f t="shared" si="528"/>
        <v>14765.25</v>
      </c>
      <c r="G2820" s="25">
        <f t="shared" si="529"/>
        <v>1.1646941297980054</v>
      </c>
      <c r="H2820" s="25">
        <f t="shared" si="536"/>
        <v>1.0035496571909501</v>
      </c>
      <c r="I2820" s="4">
        <f t="shared" si="530"/>
        <v>17136.172462194212</v>
      </c>
      <c r="J2820" s="25">
        <f t="shared" si="537"/>
        <v>15010.641796059603</v>
      </c>
      <c r="K2820" s="15">
        <f t="shared" si="531"/>
        <v>15063.924428651762</v>
      </c>
      <c r="L2820" s="36">
        <f t="shared" si="532"/>
        <v>2133.0755713482376</v>
      </c>
      <c r="M2820" s="36">
        <f t="shared" si="533"/>
        <v>2133.0755713482376</v>
      </c>
      <c r="N2820" s="36">
        <f t="shared" si="534"/>
        <v>0.12403765606490885</v>
      </c>
      <c r="O2820" s="36">
        <f t="shared" si="535"/>
        <v>4550011.3930826103</v>
      </c>
      <c r="P2820" s="35">
        <f t="shared" si="538"/>
        <v>4550011.3930826103</v>
      </c>
    </row>
    <row r="2821" spans="1:16" x14ac:dyDescent="0.4">
      <c r="A2821" s="1">
        <v>2820</v>
      </c>
      <c r="B2821" s="21">
        <v>42633</v>
      </c>
      <c r="C2821" s="43">
        <v>4</v>
      </c>
      <c r="D2821" s="23">
        <v>15080</v>
      </c>
      <c r="E2821" s="25">
        <f t="shared" ref="E2821:E2884" si="539">AVERAGE(D2819:D2822)</f>
        <v>15029.25</v>
      </c>
      <c r="F2821" s="25">
        <f t="shared" ref="F2821:F2884" si="540">AVERAGE(E2821:E2822)</f>
        <v>15153.5</v>
      </c>
      <c r="G2821" s="25">
        <f t="shared" si="529"/>
        <v>0.99514963539776291</v>
      </c>
      <c r="H2821" s="25">
        <f t="shared" si="536"/>
        <v>1.0020806698719684</v>
      </c>
      <c r="I2821" s="4">
        <f t="shared" si="530"/>
        <v>15048.688646919722</v>
      </c>
      <c r="J2821" s="25">
        <f t="shared" si="537"/>
        <v>15010.811233943661</v>
      </c>
      <c r="K2821" s="15">
        <f t="shared" si="531"/>
        <v>15042.043776631934</v>
      </c>
      <c r="L2821" s="36">
        <f t="shared" si="532"/>
        <v>37.956223368066276</v>
      </c>
      <c r="M2821" s="36">
        <f t="shared" si="533"/>
        <v>37.956223368066276</v>
      </c>
      <c r="N2821" s="36">
        <f t="shared" si="534"/>
        <v>2.5169909395269413E-3</v>
      </c>
      <c r="O2821" s="36">
        <f t="shared" si="535"/>
        <v>1440.6748923665405</v>
      </c>
      <c r="P2821" s="35">
        <f t="shared" si="538"/>
        <v>1440.6748923665405</v>
      </c>
    </row>
    <row r="2822" spans="1:16" x14ac:dyDescent="0.4">
      <c r="A2822" s="1">
        <v>2821</v>
      </c>
      <c r="B2822" s="21">
        <v>42634</v>
      </c>
      <c r="C2822" s="43">
        <v>1</v>
      </c>
      <c r="D2822" s="23">
        <v>15369</v>
      </c>
      <c r="E2822" s="25">
        <f t="shared" si="539"/>
        <v>15277.75</v>
      </c>
      <c r="F2822" s="25">
        <f t="shared" si="540"/>
        <v>14924.75</v>
      </c>
      <c r="G2822" s="25">
        <f t="shared" si="529"/>
        <v>1.0297659927301965</v>
      </c>
      <c r="H2822" s="25">
        <f t="shared" si="536"/>
        <v>0.99569607902686397</v>
      </c>
      <c r="I2822" s="4">
        <f t="shared" si="530"/>
        <v>15435.432883315938</v>
      </c>
      <c r="J2822" s="25">
        <f t="shared" si="537"/>
        <v>15010.980671827721</v>
      </c>
      <c r="K2822" s="15">
        <f t="shared" si="531"/>
        <v>14946.374597286902</v>
      </c>
      <c r="L2822" s="36">
        <f t="shared" si="532"/>
        <v>422.62540271309808</v>
      </c>
      <c r="M2822" s="36">
        <f t="shared" si="533"/>
        <v>422.62540271309808</v>
      </c>
      <c r="N2822" s="36">
        <f t="shared" si="534"/>
        <v>2.7498562217001633E-2</v>
      </c>
      <c r="O2822" s="36">
        <f t="shared" si="535"/>
        <v>178612.23101840832</v>
      </c>
      <c r="P2822" s="35">
        <f t="shared" si="538"/>
        <v>178612.23101840832</v>
      </c>
    </row>
    <row r="2823" spans="1:16" x14ac:dyDescent="0.4">
      <c r="A2823" s="1">
        <v>2822</v>
      </c>
      <c r="B2823" s="21">
        <v>42635</v>
      </c>
      <c r="C2823" s="43">
        <v>2</v>
      </c>
      <c r="D2823" s="23">
        <v>13465</v>
      </c>
      <c r="E2823" s="25">
        <f t="shared" si="539"/>
        <v>14571.75</v>
      </c>
      <c r="F2823" s="25">
        <f t="shared" si="540"/>
        <v>14334.25</v>
      </c>
      <c r="G2823" s="25">
        <f t="shared" si="529"/>
        <v>0.93935852939637576</v>
      </c>
      <c r="H2823" s="25">
        <f t="shared" si="536"/>
        <v>0.99867359391021715</v>
      </c>
      <c r="I2823" s="4">
        <f t="shared" si="530"/>
        <v>13482.883779152502</v>
      </c>
      <c r="J2823" s="25">
        <f t="shared" si="537"/>
        <v>15011.150109711782</v>
      </c>
      <c r="K2823" s="15">
        <f t="shared" si="531"/>
        <v>14991.239228791615</v>
      </c>
      <c r="L2823" s="36">
        <f t="shared" si="532"/>
        <v>-1526.2392287916155</v>
      </c>
      <c r="M2823" s="36">
        <f t="shared" si="533"/>
        <v>1526.2392287916155</v>
      </c>
      <c r="N2823" s="36">
        <f t="shared" si="534"/>
        <v>0.11334862449250764</v>
      </c>
      <c r="O2823" s="36">
        <f t="shared" si="535"/>
        <v>2329406.183502425</v>
      </c>
      <c r="P2823" s="35">
        <f t="shared" si="538"/>
        <v>2329406.183502425</v>
      </c>
    </row>
    <row r="2824" spans="1:16" x14ac:dyDescent="0.4">
      <c r="A2824" s="1">
        <v>2823</v>
      </c>
      <c r="B2824" s="21">
        <v>42636</v>
      </c>
      <c r="C2824" s="43">
        <v>3</v>
      </c>
      <c r="D2824" s="23">
        <v>14373</v>
      </c>
      <c r="E2824" s="25">
        <f t="shared" si="539"/>
        <v>14096.75</v>
      </c>
      <c r="F2824" s="25">
        <f t="shared" si="540"/>
        <v>13655.75</v>
      </c>
      <c r="G2824" s="25">
        <f t="shared" si="529"/>
        <v>1.0525236621935814</v>
      </c>
      <c r="H2824" s="25">
        <f t="shared" si="536"/>
        <v>1.0035496571909501</v>
      </c>
      <c r="I2824" s="4">
        <f t="shared" si="530"/>
        <v>14322.161237373808</v>
      </c>
      <c r="J2824" s="25">
        <f t="shared" si="537"/>
        <v>15011.319547595842</v>
      </c>
      <c r="K2824" s="15">
        <f t="shared" si="531"/>
        <v>15064.604585973615</v>
      </c>
      <c r="L2824" s="36">
        <f t="shared" si="532"/>
        <v>-691.60458597361503</v>
      </c>
      <c r="M2824" s="36">
        <f t="shared" si="533"/>
        <v>691.60458597361503</v>
      </c>
      <c r="N2824" s="36">
        <f t="shared" si="534"/>
        <v>4.8118318094595075E-2</v>
      </c>
      <c r="O2824" s="36">
        <f t="shared" si="535"/>
        <v>478316.90333973547</v>
      </c>
      <c r="P2824" s="35">
        <f t="shared" si="538"/>
        <v>478316.90333973547</v>
      </c>
    </row>
    <row r="2825" spans="1:16" x14ac:dyDescent="0.4">
      <c r="A2825" s="1">
        <v>2824</v>
      </c>
      <c r="B2825" s="21">
        <v>42637</v>
      </c>
      <c r="C2825" s="43">
        <v>4</v>
      </c>
      <c r="D2825" s="23">
        <v>13180</v>
      </c>
      <c r="E2825" s="25">
        <f t="shared" si="539"/>
        <v>13214.75</v>
      </c>
      <c r="F2825" s="25">
        <f t="shared" si="540"/>
        <v>13544.5</v>
      </c>
      <c r="G2825" s="25">
        <f t="shared" si="529"/>
        <v>0.97308870759348809</v>
      </c>
      <c r="H2825" s="25">
        <f t="shared" si="536"/>
        <v>1.0020806698719684</v>
      </c>
      <c r="I2825" s="4">
        <f t="shared" si="530"/>
        <v>13152.633711299863</v>
      </c>
      <c r="J2825" s="25">
        <f t="shared" si="537"/>
        <v>15011.488985479902</v>
      </c>
      <c r="K2825" s="15">
        <f t="shared" si="531"/>
        <v>15042.722938345376</v>
      </c>
      <c r="L2825" s="36">
        <f t="shared" si="532"/>
        <v>-1862.722938345376</v>
      </c>
      <c r="M2825" s="36">
        <f t="shared" si="533"/>
        <v>1862.722938345376</v>
      </c>
      <c r="N2825" s="36">
        <f t="shared" si="534"/>
        <v>0.14132950973788891</v>
      </c>
      <c r="O2825" s="36">
        <f t="shared" si="535"/>
        <v>3469736.7450380311</v>
      </c>
      <c r="P2825" s="35">
        <f t="shared" si="538"/>
        <v>3469736.7450380311</v>
      </c>
    </row>
    <row r="2826" spans="1:16" x14ac:dyDescent="0.4">
      <c r="A2826" s="1">
        <v>2825</v>
      </c>
      <c r="B2826" s="21">
        <v>42638</v>
      </c>
      <c r="C2826" s="43">
        <v>1</v>
      </c>
      <c r="D2826" s="23">
        <v>11841</v>
      </c>
      <c r="E2826" s="25">
        <f t="shared" si="539"/>
        <v>13874.25</v>
      </c>
      <c r="F2826" s="25">
        <f t="shared" si="540"/>
        <v>13881.375</v>
      </c>
      <c r="G2826" s="25">
        <f t="shared" si="529"/>
        <v>0.85301348029283841</v>
      </c>
      <c r="H2826" s="25">
        <f t="shared" si="536"/>
        <v>0.99569607902686397</v>
      </c>
      <c r="I2826" s="4">
        <f t="shared" si="530"/>
        <v>11892.183015898498</v>
      </c>
      <c r="J2826" s="25">
        <f t="shared" si="537"/>
        <v>15011.658423363962</v>
      </c>
      <c r="K2826" s="15">
        <f t="shared" si="531"/>
        <v>14947.049431834092</v>
      </c>
      <c r="L2826" s="36">
        <f t="shared" si="532"/>
        <v>-3106.0494318340916</v>
      </c>
      <c r="M2826" s="36">
        <f t="shared" si="533"/>
        <v>3106.0494318340916</v>
      </c>
      <c r="N2826" s="36">
        <f t="shared" si="534"/>
        <v>0.26231310124432833</v>
      </c>
      <c r="O2826" s="36">
        <f t="shared" si="535"/>
        <v>9647543.0729968827</v>
      </c>
      <c r="P2826" s="35">
        <f t="shared" si="538"/>
        <v>9647543.0729968827</v>
      </c>
    </row>
    <row r="2827" spans="1:16" x14ac:dyDescent="0.4">
      <c r="A2827" s="1">
        <v>2826</v>
      </c>
      <c r="B2827" s="21">
        <v>42639</v>
      </c>
      <c r="C2827" s="43">
        <v>2</v>
      </c>
      <c r="D2827" s="23">
        <v>16103</v>
      </c>
      <c r="E2827" s="25">
        <f t="shared" si="539"/>
        <v>13888.5</v>
      </c>
      <c r="F2827" s="25">
        <f t="shared" si="540"/>
        <v>14168.875</v>
      </c>
      <c r="G2827" s="25">
        <f t="shared" si="529"/>
        <v>1.1365051918377429</v>
      </c>
      <c r="H2827" s="25">
        <f t="shared" si="536"/>
        <v>0.99867359391021715</v>
      </c>
      <c r="I2827" s="4">
        <f t="shared" si="530"/>
        <v>16124.387485755124</v>
      </c>
      <c r="J2827" s="25">
        <f t="shared" si="537"/>
        <v>15011.827861248023</v>
      </c>
      <c r="K2827" s="15">
        <f t="shared" si="531"/>
        <v>14991.916081354091</v>
      </c>
      <c r="L2827" s="36">
        <f t="shared" si="532"/>
        <v>1111.0839186459089</v>
      </c>
      <c r="M2827" s="36">
        <f t="shared" si="533"/>
        <v>1111.0839186459089</v>
      </c>
      <c r="N2827" s="36">
        <f t="shared" si="534"/>
        <v>6.899856664260752E-2</v>
      </c>
      <c r="O2827" s="36">
        <f t="shared" si="535"/>
        <v>1234507.4742735487</v>
      </c>
      <c r="P2827" s="35">
        <f t="shared" si="538"/>
        <v>1234507.4742735487</v>
      </c>
    </row>
    <row r="2828" spans="1:16" x14ac:dyDescent="0.4">
      <c r="A2828" s="1">
        <v>2827</v>
      </c>
      <c r="B2828" s="21">
        <v>42640</v>
      </c>
      <c r="C2828" s="43">
        <v>3</v>
      </c>
      <c r="D2828" s="23">
        <v>14430</v>
      </c>
      <c r="E2828" s="25">
        <f t="shared" si="539"/>
        <v>14449.25</v>
      </c>
      <c r="F2828" s="25">
        <f t="shared" si="540"/>
        <v>14626.625</v>
      </c>
      <c r="G2828" s="25">
        <f t="shared" si="529"/>
        <v>0.98655704921675369</v>
      </c>
      <c r="H2828" s="25">
        <f t="shared" si="536"/>
        <v>1.0035496571909501</v>
      </c>
      <c r="I2828" s="4">
        <f t="shared" si="530"/>
        <v>14378.959622577337</v>
      </c>
      <c r="J2828" s="25">
        <f t="shared" si="537"/>
        <v>15011.997299132083</v>
      </c>
      <c r="K2828" s="15">
        <f t="shared" si="531"/>
        <v>15065.284743295471</v>
      </c>
      <c r="L2828" s="36">
        <f t="shared" si="532"/>
        <v>-635.28474329547134</v>
      </c>
      <c r="M2828" s="36">
        <f t="shared" si="533"/>
        <v>635.28474329547134</v>
      </c>
      <c r="N2828" s="36">
        <f t="shared" si="534"/>
        <v>4.4025276735652902E-2</v>
      </c>
      <c r="O2828" s="36">
        <f t="shared" si="535"/>
        <v>403586.70506399294</v>
      </c>
      <c r="P2828" s="35">
        <f t="shared" si="538"/>
        <v>403586.70506399294</v>
      </c>
    </row>
    <row r="2829" spans="1:16" x14ac:dyDescent="0.4">
      <c r="A2829" s="1">
        <v>2828</v>
      </c>
      <c r="B2829" s="21">
        <v>42641</v>
      </c>
      <c r="C2829" s="43">
        <v>4</v>
      </c>
      <c r="D2829" s="23">
        <v>15423</v>
      </c>
      <c r="E2829" s="25">
        <f t="shared" si="539"/>
        <v>14804</v>
      </c>
      <c r="F2829" s="25">
        <f t="shared" si="540"/>
        <v>14569</v>
      </c>
      <c r="G2829" s="25">
        <f t="shared" si="529"/>
        <v>1.058617612739378</v>
      </c>
      <c r="H2829" s="25">
        <f t="shared" si="536"/>
        <v>1.0020806698719684</v>
      </c>
      <c r="I2829" s="4">
        <f t="shared" si="530"/>
        <v>15390.976458981622</v>
      </c>
      <c r="J2829" s="25">
        <f t="shared" si="537"/>
        <v>15012.166737016143</v>
      </c>
      <c r="K2829" s="15">
        <f t="shared" si="531"/>
        <v>15043.402100058818</v>
      </c>
      <c r="L2829" s="36">
        <f t="shared" si="532"/>
        <v>379.59789994118182</v>
      </c>
      <c r="M2829" s="36">
        <f t="shared" si="533"/>
        <v>379.59789994118182</v>
      </c>
      <c r="N2829" s="36">
        <f t="shared" si="534"/>
        <v>2.4612455419904158E-2</v>
      </c>
      <c r="O2829" s="36">
        <f t="shared" si="535"/>
        <v>144094.56563975548</v>
      </c>
      <c r="P2829" s="35">
        <f t="shared" si="538"/>
        <v>144094.56563975548</v>
      </c>
    </row>
    <row r="2830" spans="1:16" x14ac:dyDescent="0.4">
      <c r="A2830" s="1">
        <v>2829</v>
      </c>
      <c r="B2830" s="21">
        <v>42642</v>
      </c>
      <c r="C2830" s="43">
        <v>1</v>
      </c>
      <c r="D2830" s="23">
        <v>13260</v>
      </c>
      <c r="E2830" s="25">
        <f t="shared" si="539"/>
        <v>14334</v>
      </c>
      <c r="F2830" s="25">
        <f t="shared" si="540"/>
        <v>14198.75</v>
      </c>
      <c r="G2830" s="25">
        <f t="shared" si="529"/>
        <v>0.93388502509023685</v>
      </c>
      <c r="H2830" s="25">
        <f t="shared" si="536"/>
        <v>0.99569607902686397</v>
      </c>
      <c r="I2830" s="4">
        <f t="shared" si="530"/>
        <v>13317.316678558744</v>
      </c>
      <c r="J2830" s="25">
        <f t="shared" si="537"/>
        <v>15012.336174900203</v>
      </c>
      <c r="K2830" s="15">
        <f t="shared" si="531"/>
        <v>14947.724266381281</v>
      </c>
      <c r="L2830" s="36">
        <f t="shared" si="532"/>
        <v>-1687.7242663812813</v>
      </c>
      <c r="M2830" s="36">
        <f t="shared" si="533"/>
        <v>1687.7242663812813</v>
      </c>
      <c r="N2830" s="36">
        <f t="shared" si="534"/>
        <v>0.12727935643901064</v>
      </c>
      <c r="O2830" s="36">
        <f t="shared" si="535"/>
        <v>2848413.199332234</v>
      </c>
      <c r="P2830" s="35">
        <f t="shared" si="538"/>
        <v>2848413.199332234</v>
      </c>
    </row>
    <row r="2831" spans="1:16" x14ac:dyDescent="0.4">
      <c r="A2831" s="1">
        <v>2830</v>
      </c>
      <c r="B2831" s="21">
        <v>42643</v>
      </c>
      <c r="C2831" s="43">
        <v>2</v>
      </c>
      <c r="D2831" s="23">
        <v>14223</v>
      </c>
      <c r="E2831" s="25">
        <f t="shared" si="539"/>
        <v>14063.5</v>
      </c>
      <c r="F2831" s="25">
        <f t="shared" si="540"/>
        <v>13904.625</v>
      </c>
      <c r="G2831" s="25">
        <f t="shared" si="529"/>
        <v>1.0228970576337011</v>
      </c>
      <c r="H2831" s="25">
        <f t="shared" si="536"/>
        <v>0.99867359391021715</v>
      </c>
      <c r="I2831" s="4">
        <f t="shared" si="530"/>
        <v>14241.89053032945</v>
      </c>
      <c r="J2831" s="25">
        <f t="shared" si="537"/>
        <v>15012.505612784262</v>
      </c>
      <c r="K2831" s="15">
        <f t="shared" si="531"/>
        <v>14992.592933916565</v>
      </c>
      <c r="L2831" s="36">
        <f t="shared" si="532"/>
        <v>-769.59293391656502</v>
      </c>
      <c r="M2831" s="36">
        <f t="shared" si="533"/>
        <v>769.59293391656502</v>
      </c>
      <c r="N2831" s="36">
        <f t="shared" si="534"/>
        <v>5.4109044077660477E-2</v>
      </c>
      <c r="O2831" s="36">
        <f t="shared" si="535"/>
        <v>592273.28393430635</v>
      </c>
      <c r="P2831" s="35">
        <f t="shared" si="538"/>
        <v>592273.28393430635</v>
      </c>
    </row>
    <row r="2832" spans="1:16" x14ac:dyDescent="0.4">
      <c r="A2832" s="1">
        <v>2831</v>
      </c>
      <c r="B2832" s="21">
        <v>42644</v>
      </c>
      <c r="C2832" s="43">
        <v>3</v>
      </c>
      <c r="D2832" s="23">
        <v>13348</v>
      </c>
      <c r="E2832" s="25">
        <f t="shared" si="539"/>
        <v>13745.75</v>
      </c>
      <c r="F2832" s="25">
        <f t="shared" si="540"/>
        <v>13937.25</v>
      </c>
      <c r="G2832" s="25">
        <f t="shared" si="529"/>
        <v>0.95772121473030902</v>
      </c>
      <c r="H2832" s="25">
        <f t="shared" si="536"/>
        <v>1.0035496571909501</v>
      </c>
      <c r="I2832" s="4">
        <f t="shared" si="530"/>
        <v>13300.786766608613</v>
      </c>
      <c r="J2832" s="25">
        <f t="shared" si="537"/>
        <v>15012.675050668322</v>
      </c>
      <c r="K2832" s="15">
        <f t="shared" si="531"/>
        <v>15065.964900617324</v>
      </c>
      <c r="L2832" s="36">
        <f t="shared" si="532"/>
        <v>-1717.964900617324</v>
      </c>
      <c r="M2832" s="36">
        <f t="shared" si="533"/>
        <v>1717.964900617324</v>
      </c>
      <c r="N2832" s="36">
        <f t="shared" si="534"/>
        <v>0.1287057911760057</v>
      </c>
      <c r="O2832" s="36">
        <f t="shared" si="535"/>
        <v>2951403.3997530919</v>
      </c>
      <c r="P2832" s="35">
        <f t="shared" si="538"/>
        <v>2951403.3997530919</v>
      </c>
    </row>
    <row r="2833" spans="1:16" x14ac:dyDescent="0.4">
      <c r="A2833" s="1">
        <v>2832</v>
      </c>
      <c r="B2833" s="21">
        <v>42645</v>
      </c>
      <c r="C2833" s="43">
        <v>4</v>
      </c>
      <c r="D2833" s="23">
        <v>14152</v>
      </c>
      <c r="E2833" s="25">
        <f t="shared" si="539"/>
        <v>14128.75</v>
      </c>
      <c r="F2833" s="25">
        <f t="shared" si="540"/>
        <v>14242.5</v>
      </c>
      <c r="G2833" s="25">
        <f t="shared" si="529"/>
        <v>0.99364577847990165</v>
      </c>
      <c r="H2833" s="25">
        <f t="shared" si="536"/>
        <v>1.0020806698719684</v>
      </c>
      <c r="I2833" s="4">
        <f t="shared" si="530"/>
        <v>14122.615499416968</v>
      </c>
      <c r="J2833" s="25">
        <f t="shared" si="537"/>
        <v>15012.844488552382</v>
      </c>
      <c r="K2833" s="15">
        <f t="shared" si="531"/>
        <v>15044.08126177226</v>
      </c>
      <c r="L2833" s="36">
        <f t="shared" si="532"/>
        <v>-892.0812617722604</v>
      </c>
      <c r="M2833" s="36">
        <f t="shared" si="533"/>
        <v>892.0812617722604</v>
      </c>
      <c r="N2833" s="36">
        <f t="shared" si="534"/>
        <v>6.3035702499453103E-2</v>
      </c>
      <c r="O2833" s="36">
        <f t="shared" si="535"/>
        <v>795808.97760518815</v>
      </c>
      <c r="P2833" s="35">
        <f t="shared" si="538"/>
        <v>795808.97760518815</v>
      </c>
    </row>
    <row r="2834" spans="1:16" x14ac:dyDescent="0.4">
      <c r="A2834" s="1">
        <v>2833</v>
      </c>
      <c r="B2834" s="21">
        <v>42646</v>
      </c>
      <c r="C2834" s="43">
        <v>1</v>
      </c>
      <c r="D2834" s="23">
        <v>14792</v>
      </c>
      <c r="E2834" s="25">
        <f t="shared" si="539"/>
        <v>14356.25</v>
      </c>
      <c r="F2834" s="25">
        <f t="shared" si="540"/>
        <v>14759</v>
      </c>
      <c r="G2834" s="25">
        <f t="shared" si="529"/>
        <v>1.0022359238430787</v>
      </c>
      <c r="H2834" s="25">
        <f t="shared" si="536"/>
        <v>0.99569607902686397</v>
      </c>
      <c r="I2834" s="4">
        <f t="shared" si="530"/>
        <v>14855.938786518924</v>
      </c>
      <c r="J2834" s="25">
        <f t="shared" si="537"/>
        <v>15013.013926436442</v>
      </c>
      <c r="K2834" s="15">
        <f t="shared" si="531"/>
        <v>14948.399100928469</v>
      </c>
      <c r="L2834" s="36">
        <f t="shared" si="532"/>
        <v>-156.39910092846912</v>
      </c>
      <c r="M2834" s="36">
        <f t="shared" si="533"/>
        <v>156.39910092846912</v>
      </c>
      <c r="N2834" s="36">
        <f t="shared" si="534"/>
        <v>1.0573222074666653E-2</v>
      </c>
      <c r="O2834" s="36">
        <f t="shared" si="535"/>
        <v>24460.678771233474</v>
      </c>
      <c r="P2834" s="35">
        <f t="shared" si="538"/>
        <v>24460.678771233474</v>
      </c>
    </row>
    <row r="2835" spans="1:16" x14ac:dyDescent="0.4">
      <c r="A2835" s="1">
        <v>2834</v>
      </c>
      <c r="B2835" s="21">
        <v>42647</v>
      </c>
      <c r="C2835" s="43">
        <v>2</v>
      </c>
      <c r="D2835" s="23">
        <v>15133</v>
      </c>
      <c r="E2835" s="25">
        <f t="shared" si="539"/>
        <v>15161.75</v>
      </c>
      <c r="F2835" s="25">
        <f t="shared" si="540"/>
        <v>14826.125</v>
      </c>
      <c r="G2835" s="25">
        <f t="shared" si="529"/>
        <v>1.0206982606716186</v>
      </c>
      <c r="H2835" s="25">
        <f t="shared" si="536"/>
        <v>0.99867359391021715</v>
      </c>
      <c r="I2835" s="4">
        <f t="shared" si="530"/>
        <v>15153.099163008899</v>
      </c>
      <c r="J2835" s="25">
        <f t="shared" si="537"/>
        <v>15013.183364320503</v>
      </c>
      <c r="K2835" s="15">
        <f t="shared" si="531"/>
        <v>14993.269786479041</v>
      </c>
      <c r="L2835" s="36">
        <f t="shared" si="532"/>
        <v>139.7302135209593</v>
      </c>
      <c r="M2835" s="36">
        <f t="shared" si="533"/>
        <v>139.7302135209593</v>
      </c>
      <c r="N2835" s="36">
        <f t="shared" si="534"/>
        <v>9.2334774017682735E-3</v>
      </c>
      <c r="O2835" s="36">
        <f t="shared" si="535"/>
        <v>19524.532570612875</v>
      </c>
      <c r="P2835" s="35">
        <f t="shared" si="538"/>
        <v>19524.532570612875</v>
      </c>
    </row>
    <row r="2836" spans="1:16" x14ac:dyDescent="0.4">
      <c r="A2836" s="1">
        <v>2835</v>
      </c>
      <c r="B2836" s="21">
        <v>42648</v>
      </c>
      <c r="C2836" s="43">
        <v>3</v>
      </c>
      <c r="D2836" s="23">
        <v>16570</v>
      </c>
      <c r="E2836" s="25">
        <f t="shared" si="539"/>
        <v>14490.5</v>
      </c>
      <c r="F2836" s="25">
        <f t="shared" si="540"/>
        <v>14518</v>
      </c>
      <c r="G2836" s="25">
        <f t="shared" si="529"/>
        <v>1.1413417826146852</v>
      </c>
      <c r="H2836" s="25">
        <f t="shared" si="536"/>
        <v>1.0035496571909501</v>
      </c>
      <c r="I2836" s="4">
        <f t="shared" si="530"/>
        <v>16511.390224955405</v>
      </c>
      <c r="J2836" s="25">
        <f t="shared" si="537"/>
        <v>15013.352802204563</v>
      </c>
      <c r="K2836" s="15">
        <f t="shared" si="531"/>
        <v>15066.64505793918</v>
      </c>
      <c r="L2836" s="36">
        <f t="shared" si="532"/>
        <v>1503.3549420608197</v>
      </c>
      <c r="M2836" s="36">
        <f t="shared" si="533"/>
        <v>1503.3549420608197</v>
      </c>
      <c r="N2836" s="36">
        <f t="shared" si="534"/>
        <v>9.0727516117128523E-2</v>
      </c>
      <c r="O2836" s="36">
        <f t="shared" si="535"/>
        <v>2260076.0818186905</v>
      </c>
      <c r="P2836" s="35">
        <f t="shared" si="538"/>
        <v>2260076.0818186905</v>
      </c>
    </row>
    <row r="2837" spans="1:16" x14ac:dyDescent="0.4">
      <c r="A2837" s="1">
        <v>2836</v>
      </c>
      <c r="B2837" s="21">
        <v>42649</v>
      </c>
      <c r="C2837" s="43">
        <v>4</v>
      </c>
      <c r="D2837" s="23">
        <v>11467</v>
      </c>
      <c r="E2837" s="25">
        <f t="shared" si="539"/>
        <v>14545.5</v>
      </c>
      <c r="F2837" s="25">
        <f t="shared" si="540"/>
        <v>14262.875</v>
      </c>
      <c r="G2837" s="25">
        <f t="shared" si="529"/>
        <v>0.80397535559976507</v>
      </c>
      <c r="H2837" s="25">
        <f t="shared" si="536"/>
        <v>1.0020806698719684</v>
      </c>
      <c r="I2837" s="4">
        <f t="shared" si="530"/>
        <v>11443.190498291011</v>
      </c>
      <c r="J2837" s="25">
        <f t="shared" si="537"/>
        <v>15013.522240088623</v>
      </c>
      <c r="K2837" s="15">
        <f t="shared" si="531"/>
        <v>15044.760423485703</v>
      </c>
      <c r="L2837" s="36">
        <f t="shared" si="532"/>
        <v>-3577.7604234857026</v>
      </c>
      <c r="M2837" s="36">
        <f t="shared" si="533"/>
        <v>3577.7604234857026</v>
      </c>
      <c r="N2837" s="36">
        <f t="shared" si="534"/>
        <v>0.31200492050978484</v>
      </c>
      <c r="O2837" s="36">
        <f t="shared" si="535"/>
        <v>12800369.647860594</v>
      </c>
      <c r="P2837" s="35">
        <f t="shared" si="538"/>
        <v>12800369.647860594</v>
      </c>
    </row>
    <row r="2838" spans="1:16" x14ac:dyDescent="0.4">
      <c r="A2838" s="1">
        <v>2837</v>
      </c>
      <c r="B2838" s="21">
        <v>42650</v>
      </c>
      <c r="C2838" s="43">
        <v>1</v>
      </c>
      <c r="D2838" s="23">
        <v>15012</v>
      </c>
      <c r="E2838" s="25">
        <f t="shared" si="539"/>
        <v>13980.25</v>
      </c>
      <c r="F2838" s="25">
        <f t="shared" si="540"/>
        <v>13495.75</v>
      </c>
      <c r="G2838" s="25">
        <f t="shared" si="529"/>
        <v>1.1123501843172852</v>
      </c>
      <c r="H2838" s="25">
        <f t="shared" si="536"/>
        <v>0.99569607902686397</v>
      </c>
      <c r="I2838" s="4">
        <f t="shared" si="530"/>
        <v>15076.889741970124</v>
      </c>
      <c r="J2838" s="25">
        <f t="shared" si="537"/>
        <v>15013.691677972683</v>
      </c>
      <c r="K2838" s="15">
        <f t="shared" si="531"/>
        <v>14949.073935475659</v>
      </c>
      <c r="L2838" s="36">
        <f t="shared" si="532"/>
        <v>62.9260645243412</v>
      </c>
      <c r="M2838" s="36">
        <f t="shared" si="533"/>
        <v>62.9260645243412</v>
      </c>
      <c r="N2838" s="36">
        <f t="shared" si="534"/>
        <v>4.1917175942140419E-3</v>
      </c>
      <c r="O2838" s="36">
        <f t="shared" si="535"/>
        <v>3959.6895965215522</v>
      </c>
      <c r="P2838" s="35">
        <f t="shared" si="538"/>
        <v>3959.6895965215522</v>
      </c>
    </row>
    <row r="2839" spans="1:16" x14ac:dyDescent="0.4">
      <c r="A2839" s="1">
        <v>2838</v>
      </c>
      <c r="B2839" s="21">
        <v>42651</v>
      </c>
      <c r="C2839" s="43">
        <v>2</v>
      </c>
      <c r="D2839" s="23">
        <v>12872</v>
      </c>
      <c r="E2839" s="25">
        <f t="shared" si="539"/>
        <v>13011.25</v>
      </c>
      <c r="F2839" s="25">
        <f t="shared" si="540"/>
        <v>13266.625</v>
      </c>
      <c r="G2839" s="25">
        <f t="shared" si="529"/>
        <v>0.97025430356251119</v>
      </c>
      <c r="H2839" s="25">
        <f t="shared" si="536"/>
        <v>0.99867359391021715</v>
      </c>
      <c r="I2839" s="4">
        <f t="shared" si="530"/>
        <v>12889.096175659191</v>
      </c>
      <c r="J2839" s="25">
        <f t="shared" si="537"/>
        <v>15013.861115856744</v>
      </c>
      <c r="K2839" s="15">
        <f t="shared" si="531"/>
        <v>14993.946639041518</v>
      </c>
      <c r="L2839" s="36">
        <f t="shared" si="532"/>
        <v>-2121.9466390415182</v>
      </c>
      <c r="M2839" s="36">
        <f t="shared" si="533"/>
        <v>2121.9466390415182</v>
      </c>
      <c r="N2839" s="36">
        <f t="shared" si="534"/>
        <v>0.16484980104424474</v>
      </c>
      <c r="O2839" s="36">
        <f t="shared" si="535"/>
        <v>4502657.5389395952</v>
      </c>
      <c r="P2839" s="35">
        <f t="shared" si="538"/>
        <v>4502657.5389395952</v>
      </c>
    </row>
    <row r="2840" spans="1:16" x14ac:dyDescent="0.4">
      <c r="A2840" s="1">
        <v>2839</v>
      </c>
      <c r="B2840" s="21">
        <v>42652</v>
      </c>
      <c r="C2840" s="43">
        <v>3</v>
      </c>
      <c r="D2840" s="23">
        <v>12694</v>
      </c>
      <c r="E2840" s="25">
        <f t="shared" si="539"/>
        <v>13522</v>
      </c>
      <c r="F2840" s="25">
        <f t="shared" si="540"/>
        <v>13497</v>
      </c>
      <c r="G2840" s="25">
        <f t="shared" si="529"/>
        <v>0.94050529747351264</v>
      </c>
      <c r="H2840" s="25">
        <f t="shared" si="536"/>
        <v>1.0035496571909501</v>
      </c>
      <c r="I2840" s="4">
        <f t="shared" si="530"/>
        <v>12649.100031115504</v>
      </c>
      <c r="J2840" s="25">
        <f t="shared" si="537"/>
        <v>15014.030553740804</v>
      </c>
      <c r="K2840" s="15">
        <f t="shared" si="531"/>
        <v>15067.325215261035</v>
      </c>
      <c r="L2840" s="36">
        <f t="shared" si="532"/>
        <v>-2373.3252152610348</v>
      </c>
      <c r="M2840" s="36">
        <f t="shared" si="533"/>
        <v>2373.3252152610348</v>
      </c>
      <c r="N2840" s="36">
        <f t="shared" si="534"/>
        <v>0.18696433080676184</v>
      </c>
      <c r="O2840" s="36">
        <f t="shared" si="535"/>
        <v>5632672.5773938373</v>
      </c>
      <c r="P2840" s="35">
        <f t="shared" si="538"/>
        <v>5632672.5773938373</v>
      </c>
    </row>
    <row r="2841" spans="1:16" x14ac:dyDescent="0.4">
      <c r="A2841" s="1">
        <v>2840</v>
      </c>
      <c r="B2841" s="21">
        <v>42653</v>
      </c>
      <c r="C2841" s="43">
        <v>4</v>
      </c>
      <c r="D2841" s="23">
        <v>13510</v>
      </c>
      <c r="E2841" s="25">
        <f t="shared" si="539"/>
        <v>13472</v>
      </c>
      <c r="F2841" s="25">
        <f t="shared" si="540"/>
        <v>13420.25</v>
      </c>
      <c r="G2841" s="25">
        <f t="shared" si="529"/>
        <v>1.0066876548499468</v>
      </c>
      <c r="H2841" s="25">
        <f t="shared" si="536"/>
        <v>1.0020806698719684</v>
      </c>
      <c r="I2841" s="4">
        <f t="shared" si="530"/>
        <v>13481.948515907521</v>
      </c>
      <c r="J2841" s="25">
        <f t="shared" si="537"/>
        <v>15014.199991624862</v>
      </c>
      <c r="K2841" s="15">
        <f t="shared" si="531"/>
        <v>15045.439585199145</v>
      </c>
      <c r="L2841" s="36">
        <f t="shared" si="532"/>
        <v>-1535.4395851991449</v>
      </c>
      <c r="M2841" s="36">
        <f t="shared" si="533"/>
        <v>1535.4395851991449</v>
      </c>
      <c r="N2841" s="36">
        <f t="shared" si="534"/>
        <v>0.11365207884523648</v>
      </c>
      <c r="O2841" s="36">
        <f t="shared" si="535"/>
        <v>2357574.7197965221</v>
      </c>
      <c r="P2841" s="35">
        <f t="shared" si="538"/>
        <v>2357574.7197965221</v>
      </c>
    </row>
    <row r="2842" spans="1:16" x14ac:dyDescent="0.4">
      <c r="A2842" s="1">
        <v>2841</v>
      </c>
      <c r="B2842" s="21">
        <v>42654</v>
      </c>
      <c r="C2842" s="43">
        <v>1</v>
      </c>
      <c r="D2842" s="23">
        <v>14812</v>
      </c>
      <c r="E2842" s="25">
        <f t="shared" si="539"/>
        <v>13368.5</v>
      </c>
      <c r="F2842" s="25">
        <f t="shared" si="540"/>
        <v>13223.75</v>
      </c>
      <c r="G2842" s="25">
        <f t="shared" si="529"/>
        <v>1.1201058701200493</v>
      </c>
      <c r="H2842" s="25">
        <f t="shared" si="536"/>
        <v>0.99569607902686397</v>
      </c>
      <c r="I2842" s="4">
        <f t="shared" si="530"/>
        <v>14876.025237014488</v>
      </c>
      <c r="J2842" s="25">
        <f t="shared" si="537"/>
        <v>15014.369429508923</v>
      </c>
      <c r="K2842" s="15">
        <f t="shared" si="531"/>
        <v>14949.748770022847</v>
      </c>
      <c r="L2842" s="36">
        <f t="shared" si="532"/>
        <v>-137.74877002284666</v>
      </c>
      <c r="M2842" s="36">
        <f t="shared" si="533"/>
        <v>137.74877002284666</v>
      </c>
      <c r="N2842" s="36">
        <f t="shared" si="534"/>
        <v>9.2998089402407946E-3</v>
      </c>
      <c r="O2842" s="36">
        <f t="shared" si="535"/>
        <v>18974.723642807097</v>
      </c>
      <c r="P2842" s="35">
        <f t="shared" si="538"/>
        <v>18974.723642807097</v>
      </c>
    </row>
    <row r="2843" spans="1:16" x14ac:dyDescent="0.4">
      <c r="A2843" s="1">
        <v>2842</v>
      </c>
      <c r="B2843" s="21">
        <v>42655</v>
      </c>
      <c r="C2843" s="43">
        <v>2</v>
      </c>
      <c r="D2843" s="23">
        <v>12458</v>
      </c>
      <c r="E2843" s="25">
        <f t="shared" si="539"/>
        <v>13079</v>
      </c>
      <c r="F2843" s="25">
        <f t="shared" si="540"/>
        <v>13212.75</v>
      </c>
      <c r="G2843" s="25">
        <f t="shared" si="529"/>
        <v>0.94287714518173737</v>
      </c>
      <c r="H2843" s="25">
        <f t="shared" si="536"/>
        <v>0.99867359391021715</v>
      </c>
      <c r="I2843" s="4">
        <f t="shared" si="530"/>
        <v>12474.546314198431</v>
      </c>
      <c r="J2843" s="25">
        <f t="shared" si="537"/>
        <v>15014.538867392983</v>
      </c>
      <c r="K2843" s="15">
        <f t="shared" si="531"/>
        <v>14994.623491603992</v>
      </c>
      <c r="L2843" s="36">
        <f t="shared" si="532"/>
        <v>-2536.6234916039921</v>
      </c>
      <c r="M2843" s="36">
        <f t="shared" si="533"/>
        <v>2536.6234916039921</v>
      </c>
      <c r="N2843" s="36">
        <f t="shared" si="534"/>
        <v>0.20361402244373031</v>
      </c>
      <c r="O2843" s="36">
        <f t="shared" si="535"/>
        <v>6434458.7381572276</v>
      </c>
      <c r="P2843" s="35">
        <f t="shared" si="538"/>
        <v>6434458.7381572276</v>
      </c>
    </row>
    <row r="2844" spans="1:16" x14ac:dyDescent="0.4">
      <c r="A2844" s="1">
        <v>2843</v>
      </c>
      <c r="B2844" s="21">
        <v>42656</v>
      </c>
      <c r="C2844" s="43">
        <v>3</v>
      </c>
      <c r="D2844" s="23">
        <v>11536</v>
      </c>
      <c r="E2844" s="25">
        <f t="shared" si="539"/>
        <v>13346.5</v>
      </c>
      <c r="F2844" s="25">
        <f t="shared" si="540"/>
        <v>13122.25</v>
      </c>
      <c r="G2844" s="25">
        <f t="shared" si="529"/>
        <v>0.87911752938710963</v>
      </c>
      <c r="H2844" s="25">
        <f t="shared" si="536"/>
        <v>1.0035496571909501</v>
      </c>
      <c r="I2844" s="4">
        <f t="shared" si="530"/>
        <v>11495.19599487541</v>
      </c>
      <c r="J2844" s="25">
        <f t="shared" si="537"/>
        <v>15014.708305277043</v>
      </c>
      <c r="K2844" s="15">
        <f t="shared" si="531"/>
        <v>15068.005372582888</v>
      </c>
      <c r="L2844" s="36">
        <f t="shared" si="532"/>
        <v>-3532.0053725828875</v>
      </c>
      <c r="M2844" s="36">
        <f t="shared" si="533"/>
        <v>3532.0053725828875</v>
      </c>
      <c r="N2844" s="36">
        <f t="shared" si="534"/>
        <v>0.30617244907965391</v>
      </c>
      <c r="O2844" s="36">
        <f t="shared" si="535"/>
        <v>12475061.951954382</v>
      </c>
      <c r="P2844" s="35">
        <f t="shared" si="538"/>
        <v>12475061.951954382</v>
      </c>
    </row>
    <row r="2845" spans="1:16" x14ac:dyDescent="0.4">
      <c r="A2845" s="1">
        <v>2844</v>
      </c>
      <c r="B2845" s="21">
        <v>42657</v>
      </c>
      <c r="C2845" s="43">
        <v>4</v>
      </c>
      <c r="D2845" s="23">
        <v>14580</v>
      </c>
      <c r="E2845" s="25">
        <f t="shared" si="539"/>
        <v>12898</v>
      </c>
      <c r="F2845" s="25">
        <f t="shared" si="540"/>
        <v>12815.875</v>
      </c>
      <c r="G2845" s="25">
        <f t="shared" si="529"/>
        <v>1.1376515454465652</v>
      </c>
      <c r="H2845" s="25">
        <f t="shared" si="536"/>
        <v>1.0020806698719684</v>
      </c>
      <c r="I2845" s="4">
        <f t="shared" si="530"/>
        <v>14549.7268217566</v>
      </c>
      <c r="J2845" s="25">
        <f t="shared" si="537"/>
        <v>15014.877743161103</v>
      </c>
      <c r="K2845" s="15">
        <f t="shared" si="531"/>
        <v>15046.118746912587</v>
      </c>
      <c r="L2845" s="36">
        <f t="shared" si="532"/>
        <v>-466.11874691258708</v>
      </c>
      <c r="M2845" s="36">
        <f t="shared" si="533"/>
        <v>466.11874691258708</v>
      </c>
      <c r="N2845" s="36">
        <f t="shared" si="534"/>
        <v>3.1969735727886632E-2</v>
      </c>
      <c r="O2845" s="36">
        <f t="shared" si="535"/>
        <v>217266.68622336042</v>
      </c>
      <c r="P2845" s="35">
        <f t="shared" si="538"/>
        <v>217266.68622336042</v>
      </c>
    </row>
    <row r="2846" spans="1:16" x14ac:dyDescent="0.4">
      <c r="A2846" s="1">
        <v>2845</v>
      </c>
      <c r="B2846" s="21">
        <v>42658</v>
      </c>
      <c r="C2846" s="43">
        <v>1</v>
      </c>
      <c r="D2846" s="23">
        <v>13018</v>
      </c>
      <c r="E2846" s="25">
        <f t="shared" si="539"/>
        <v>12733.75</v>
      </c>
      <c r="F2846" s="25">
        <f t="shared" si="540"/>
        <v>13110.25</v>
      </c>
      <c r="G2846" s="25">
        <f t="shared" si="529"/>
        <v>0.99296352090921225</v>
      </c>
      <c r="H2846" s="25">
        <f t="shared" si="536"/>
        <v>0.99569607902686397</v>
      </c>
      <c r="I2846" s="4">
        <f t="shared" si="530"/>
        <v>13074.270627562422</v>
      </c>
      <c r="J2846" s="25">
        <f t="shared" si="537"/>
        <v>15015.047181045164</v>
      </c>
      <c r="K2846" s="15">
        <f t="shared" si="531"/>
        <v>14950.423604570036</v>
      </c>
      <c r="L2846" s="36">
        <f t="shared" si="532"/>
        <v>-1932.4236045700363</v>
      </c>
      <c r="M2846" s="36">
        <f t="shared" si="533"/>
        <v>1932.4236045700363</v>
      </c>
      <c r="N2846" s="36">
        <f t="shared" si="534"/>
        <v>0.14844243390459644</v>
      </c>
      <c r="O2846" s="36">
        <f t="shared" si="535"/>
        <v>3734260.9874994522</v>
      </c>
      <c r="P2846" s="35">
        <f t="shared" si="538"/>
        <v>3734260.9874994522</v>
      </c>
    </row>
    <row r="2847" spans="1:16" x14ac:dyDescent="0.4">
      <c r="A2847" s="1">
        <v>2846</v>
      </c>
      <c r="B2847" s="21">
        <v>42659</v>
      </c>
      <c r="C2847" s="43">
        <v>2</v>
      </c>
      <c r="D2847" s="23">
        <v>11801</v>
      </c>
      <c r="E2847" s="25">
        <f t="shared" si="539"/>
        <v>13486.75</v>
      </c>
      <c r="F2847" s="25">
        <f t="shared" si="540"/>
        <v>13508.375</v>
      </c>
      <c r="G2847" s="25">
        <f t="shared" si="529"/>
        <v>0.87360618875327345</v>
      </c>
      <c r="H2847" s="25">
        <f t="shared" si="536"/>
        <v>0.99867359391021715</v>
      </c>
      <c r="I2847" s="4">
        <f t="shared" si="530"/>
        <v>11816.673707967224</v>
      </c>
      <c r="J2847" s="25">
        <f t="shared" si="537"/>
        <v>15015.216618929224</v>
      </c>
      <c r="K2847" s="15">
        <f t="shared" si="531"/>
        <v>14995.300344166468</v>
      </c>
      <c r="L2847" s="36">
        <f t="shared" si="532"/>
        <v>-3194.3003441664678</v>
      </c>
      <c r="M2847" s="36">
        <f t="shared" si="533"/>
        <v>3194.3003441664678</v>
      </c>
      <c r="N2847" s="36">
        <f t="shared" si="534"/>
        <v>0.2706804799734317</v>
      </c>
      <c r="O2847" s="36">
        <f t="shared" si="535"/>
        <v>10203554.688742014</v>
      </c>
      <c r="P2847" s="35">
        <f t="shared" si="538"/>
        <v>10203554.688742014</v>
      </c>
    </row>
    <row r="2848" spans="1:16" x14ac:dyDescent="0.4">
      <c r="A2848" s="1">
        <v>2847</v>
      </c>
      <c r="B2848" s="21">
        <v>42660</v>
      </c>
      <c r="C2848" s="43">
        <v>3</v>
      </c>
      <c r="D2848" s="23">
        <v>14548</v>
      </c>
      <c r="E2848" s="25">
        <f t="shared" si="539"/>
        <v>13530</v>
      </c>
      <c r="F2848" s="25">
        <f t="shared" si="540"/>
        <v>13757.375</v>
      </c>
      <c r="G2848" s="25">
        <f t="shared" si="529"/>
        <v>1.0574691756239836</v>
      </c>
      <c r="H2848" s="25">
        <f t="shared" si="536"/>
        <v>1.0035496571909501</v>
      </c>
      <c r="I2848" s="4">
        <f t="shared" si="530"/>
        <v>14496.542244577622</v>
      </c>
      <c r="J2848" s="25">
        <f t="shared" si="537"/>
        <v>15015.386056813284</v>
      </c>
      <c r="K2848" s="15">
        <f t="shared" si="531"/>
        <v>15068.685529904744</v>
      </c>
      <c r="L2848" s="36">
        <f t="shared" si="532"/>
        <v>-520.68552990474382</v>
      </c>
      <c r="M2848" s="36">
        <f t="shared" si="533"/>
        <v>520.68552990474382</v>
      </c>
      <c r="N2848" s="36">
        <f t="shared" si="534"/>
        <v>3.5790866779264768E-2</v>
      </c>
      <c r="O2848" s="36">
        <f t="shared" si="535"/>
        <v>271113.42105218384</v>
      </c>
      <c r="P2848" s="35">
        <f t="shared" si="538"/>
        <v>271113.42105218384</v>
      </c>
    </row>
    <row r="2849" spans="1:16" x14ac:dyDescent="0.4">
      <c r="A2849" s="1">
        <v>2848</v>
      </c>
      <c r="B2849" s="21">
        <v>42661</v>
      </c>
      <c r="C2849" s="43">
        <v>4</v>
      </c>
      <c r="D2849" s="23">
        <v>14753</v>
      </c>
      <c r="E2849" s="25">
        <f t="shared" si="539"/>
        <v>13984.75</v>
      </c>
      <c r="F2849" s="25">
        <f t="shared" si="540"/>
        <v>13980.5</v>
      </c>
      <c r="G2849" s="25">
        <f t="shared" si="529"/>
        <v>1.0552555344944745</v>
      </c>
      <c r="H2849" s="25">
        <f t="shared" si="536"/>
        <v>1.0020806698719684</v>
      </c>
      <c r="I2849" s="4">
        <f t="shared" si="530"/>
        <v>14722.367613263041</v>
      </c>
      <c r="J2849" s="25">
        <f t="shared" si="537"/>
        <v>15015.555494697344</v>
      </c>
      <c r="K2849" s="15">
        <f t="shared" si="531"/>
        <v>15046.797908626031</v>
      </c>
      <c r="L2849" s="36">
        <f t="shared" si="532"/>
        <v>-293.79790862603113</v>
      </c>
      <c r="M2849" s="36">
        <f t="shared" si="533"/>
        <v>293.79790862603113</v>
      </c>
      <c r="N2849" s="36">
        <f t="shared" si="534"/>
        <v>1.9914451882737823E-2</v>
      </c>
      <c r="O2849" s="36">
        <f t="shared" si="535"/>
        <v>86317.211113029742</v>
      </c>
      <c r="P2849" s="35">
        <f t="shared" si="538"/>
        <v>86317.211113029742</v>
      </c>
    </row>
    <row r="2850" spans="1:16" x14ac:dyDescent="0.4">
      <c r="A2850" s="1">
        <v>2849</v>
      </c>
      <c r="B2850" s="21">
        <v>42662</v>
      </c>
      <c r="C2850" s="43">
        <v>1</v>
      </c>
      <c r="D2850" s="23">
        <v>14837</v>
      </c>
      <c r="E2850" s="25">
        <f t="shared" si="539"/>
        <v>13976.25</v>
      </c>
      <c r="F2850" s="25">
        <f t="shared" si="540"/>
        <v>14001</v>
      </c>
      <c r="G2850" s="25">
        <f t="shared" si="529"/>
        <v>1.0597100207128063</v>
      </c>
      <c r="H2850" s="25">
        <f t="shared" si="536"/>
        <v>0.99569607902686397</v>
      </c>
      <c r="I2850" s="4">
        <f t="shared" si="530"/>
        <v>14901.133300133943</v>
      </c>
      <c r="J2850" s="25">
        <f t="shared" si="537"/>
        <v>15015.724932581405</v>
      </c>
      <c r="K2850" s="15">
        <f t="shared" si="531"/>
        <v>14951.098439117226</v>
      </c>
      <c r="L2850" s="36">
        <f t="shared" si="532"/>
        <v>-114.09843911722601</v>
      </c>
      <c r="M2850" s="36">
        <f t="shared" si="533"/>
        <v>114.09843911722601</v>
      </c>
      <c r="N2850" s="36">
        <f t="shared" si="534"/>
        <v>7.6901286727253495E-3</v>
      </c>
      <c r="O2850" s="36">
        <f t="shared" si="535"/>
        <v>13018.453808987329</v>
      </c>
      <c r="P2850" s="35">
        <f t="shared" si="538"/>
        <v>13018.453808987329</v>
      </c>
    </row>
    <row r="2851" spans="1:16" x14ac:dyDescent="0.4">
      <c r="A2851" s="1">
        <v>2850</v>
      </c>
      <c r="B2851" s="21">
        <v>42663</v>
      </c>
      <c r="C2851" s="43">
        <v>2</v>
      </c>
      <c r="D2851" s="23">
        <v>11767</v>
      </c>
      <c r="E2851" s="25">
        <f t="shared" si="539"/>
        <v>14025.75</v>
      </c>
      <c r="F2851" s="25">
        <f t="shared" si="540"/>
        <v>13818.5</v>
      </c>
      <c r="G2851" s="25">
        <f t="shared" si="529"/>
        <v>0.85153960270651663</v>
      </c>
      <c r="H2851" s="25">
        <f t="shared" si="536"/>
        <v>0.99867359391021715</v>
      </c>
      <c r="I2851" s="4">
        <f t="shared" si="530"/>
        <v>11782.628550262718</v>
      </c>
      <c r="J2851" s="25">
        <f t="shared" si="537"/>
        <v>15015.894370465463</v>
      </c>
      <c r="K2851" s="15">
        <f t="shared" si="531"/>
        <v>14995.977196728942</v>
      </c>
      <c r="L2851" s="36">
        <f t="shared" si="532"/>
        <v>-3228.9771967289416</v>
      </c>
      <c r="M2851" s="36">
        <f t="shared" si="533"/>
        <v>3228.9771967289416</v>
      </c>
      <c r="N2851" s="36">
        <f t="shared" si="534"/>
        <v>0.27440955185934746</v>
      </c>
      <c r="O2851" s="36">
        <f t="shared" si="535"/>
        <v>10426293.736995494</v>
      </c>
      <c r="P2851" s="35">
        <f t="shared" si="538"/>
        <v>10426293.736995494</v>
      </c>
    </row>
    <row r="2852" spans="1:16" x14ac:dyDescent="0.4">
      <c r="A2852" s="1">
        <v>2851</v>
      </c>
      <c r="B2852" s="21">
        <v>42664</v>
      </c>
      <c r="C2852" s="43">
        <v>3</v>
      </c>
      <c r="D2852" s="23">
        <v>14746</v>
      </c>
      <c r="E2852" s="25">
        <f t="shared" si="539"/>
        <v>13611.25</v>
      </c>
      <c r="F2852" s="25">
        <f t="shared" si="540"/>
        <v>13227</v>
      </c>
      <c r="G2852" s="25">
        <f t="shared" si="529"/>
        <v>1.1148408558252061</v>
      </c>
      <c r="H2852" s="25">
        <f t="shared" si="536"/>
        <v>1.0035496571909501</v>
      </c>
      <c r="I2852" s="4">
        <f t="shared" si="530"/>
        <v>14693.84189844251</v>
      </c>
      <c r="J2852" s="25">
        <f t="shared" si="537"/>
        <v>15016.063808349523</v>
      </c>
      <c r="K2852" s="15">
        <f t="shared" si="531"/>
        <v>15069.365687226596</v>
      </c>
      <c r="L2852" s="36">
        <f t="shared" si="532"/>
        <v>-323.36568722659649</v>
      </c>
      <c r="M2852" s="36">
        <f t="shared" si="533"/>
        <v>323.36568722659649</v>
      </c>
      <c r="N2852" s="36">
        <f t="shared" si="534"/>
        <v>2.1929044298562083E-2</v>
      </c>
      <c r="O2852" s="36">
        <f t="shared" si="535"/>
        <v>104565.36767552904</v>
      </c>
      <c r="P2852" s="35">
        <f t="shared" si="538"/>
        <v>104565.36767552904</v>
      </c>
    </row>
    <row r="2853" spans="1:16" x14ac:dyDescent="0.4">
      <c r="A2853" s="1">
        <v>2852</v>
      </c>
      <c r="B2853" s="21">
        <v>42665</v>
      </c>
      <c r="C2853" s="43">
        <v>4</v>
      </c>
      <c r="D2853" s="23">
        <v>13095</v>
      </c>
      <c r="E2853" s="25">
        <f t="shared" si="539"/>
        <v>12842.75</v>
      </c>
      <c r="F2853" s="25">
        <f t="shared" si="540"/>
        <v>13143</v>
      </c>
      <c r="G2853" s="25">
        <f t="shared" si="529"/>
        <v>0.99634786578406753</v>
      </c>
      <c r="H2853" s="25">
        <f t="shared" si="536"/>
        <v>1.0020806698719684</v>
      </c>
      <c r="I2853" s="4">
        <f t="shared" si="530"/>
        <v>13067.810201022132</v>
      </c>
      <c r="J2853" s="25">
        <f t="shared" si="537"/>
        <v>15016.233246233583</v>
      </c>
      <c r="K2853" s="15">
        <f t="shared" si="531"/>
        <v>15047.477070339472</v>
      </c>
      <c r="L2853" s="36">
        <f t="shared" si="532"/>
        <v>-1952.4770703394715</v>
      </c>
      <c r="M2853" s="36">
        <f t="shared" si="533"/>
        <v>1952.4770703394715</v>
      </c>
      <c r="N2853" s="36">
        <f t="shared" si="534"/>
        <v>0.14910095993428571</v>
      </c>
      <c r="O2853" s="36">
        <f t="shared" si="535"/>
        <v>3812166.7102014059</v>
      </c>
      <c r="P2853" s="35">
        <f t="shared" si="538"/>
        <v>3812166.7102014059</v>
      </c>
    </row>
    <row r="2854" spans="1:16" x14ac:dyDescent="0.4">
      <c r="A2854" s="1">
        <v>2853</v>
      </c>
      <c r="B2854" s="21">
        <v>42666</v>
      </c>
      <c r="C2854" s="43">
        <v>1</v>
      </c>
      <c r="D2854" s="23">
        <v>11763</v>
      </c>
      <c r="E2854" s="25">
        <f t="shared" si="539"/>
        <v>13443.25</v>
      </c>
      <c r="F2854" s="25">
        <f t="shared" si="540"/>
        <v>13380.625</v>
      </c>
      <c r="G2854" s="25">
        <f t="shared" si="529"/>
        <v>0.87910691765145499</v>
      </c>
      <c r="H2854" s="25">
        <f t="shared" si="536"/>
        <v>0.99569607902686397</v>
      </c>
      <c r="I2854" s="4">
        <f t="shared" si="530"/>
        <v>11813.845858965798</v>
      </c>
      <c r="J2854" s="25">
        <f t="shared" si="537"/>
        <v>15016.402684117644</v>
      </c>
      <c r="K2854" s="15">
        <f t="shared" si="531"/>
        <v>14951.773273664414</v>
      </c>
      <c r="L2854" s="36">
        <f t="shared" si="532"/>
        <v>-3188.7732736644139</v>
      </c>
      <c r="M2854" s="36">
        <f t="shared" si="533"/>
        <v>3188.7732736644139</v>
      </c>
      <c r="N2854" s="36">
        <f t="shared" si="534"/>
        <v>0.27108503559163599</v>
      </c>
      <c r="O2854" s="36">
        <f t="shared" si="535"/>
        <v>10168274.990836462</v>
      </c>
      <c r="P2854" s="35">
        <f t="shared" si="538"/>
        <v>10168274.990836462</v>
      </c>
    </row>
    <row r="2855" spans="1:16" x14ac:dyDescent="0.4">
      <c r="A2855" s="1">
        <v>2854</v>
      </c>
      <c r="B2855" s="21">
        <v>42667</v>
      </c>
      <c r="C2855" s="43">
        <v>2</v>
      </c>
      <c r="D2855" s="23">
        <v>14169</v>
      </c>
      <c r="E2855" s="25">
        <f t="shared" si="539"/>
        <v>13318</v>
      </c>
      <c r="F2855" s="25">
        <f t="shared" si="540"/>
        <v>13542.75</v>
      </c>
      <c r="G2855" s="25">
        <f t="shared" si="529"/>
        <v>1.0462424544497979</v>
      </c>
      <c r="H2855" s="25">
        <f t="shared" si="536"/>
        <v>0.99867359391021715</v>
      </c>
      <c r="I2855" s="4">
        <f t="shared" si="530"/>
        <v>14187.818809269351</v>
      </c>
      <c r="J2855" s="25">
        <f t="shared" si="537"/>
        <v>15016.572122001704</v>
      </c>
      <c r="K2855" s="15">
        <f t="shared" si="531"/>
        <v>14996.654049291417</v>
      </c>
      <c r="L2855" s="36">
        <f t="shared" si="532"/>
        <v>-827.65404929141732</v>
      </c>
      <c r="M2855" s="36">
        <f t="shared" si="533"/>
        <v>827.65404929141732</v>
      </c>
      <c r="N2855" s="36">
        <f t="shared" si="534"/>
        <v>5.8413017805873199E-2</v>
      </c>
      <c r="O2855" s="36">
        <f t="shared" si="535"/>
        <v>685011.22530847986</v>
      </c>
      <c r="P2855" s="35">
        <f t="shared" si="538"/>
        <v>685011.22530847986</v>
      </c>
    </row>
    <row r="2856" spans="1:16" x14ac:dyDescent="0.4">
      <c r="A2856" s="1">
        <v>2855</v>
      </c>
      <c r="B2856" s="21">
        <v>42668</v>
      </c>
      <c r="C2856" s="43">
        <v>3</v>
      </c>
      <c r="D2856" s="23">
        <v>14245</v>
      </c>
      <c r="E2856" s="25">
        <f t="shared" si="539"/>
        <v>13767.5</v>
      </c>
      <c r="F2856" s="25">
        <f t="shared" si="540"/>
        <v>13805.75</v>
      </c>
      <c r="G2856" s="25">
        <f t="shared" si="529"/>
        <v>1.0318164532893903</v>
      </c>
      <c r="H2856" s="25">
        <f t="shared" si="536"/>
        <v>1.0035496571909501</v>
      </c>
      <c r="I2856" s="4">
        <f t="shared" si="530"/>
        <v>14194.613986390448</v>
      </c>
      <c r="J2856" s="25">
        <f t="shared" si="537"/>
        <v>15016.741559885764</v>
      </c>
      <c r="K2856" s="15">
        <f t="shared" si="531"/>
        <v>15070.045844548453</v>
      </c>
      <c r="L2856" s="36">
        <f t="shared" si="532"/>
        <v>-825.04584454845281</v>
      </c>
      <c r="M2856" s="36">
        <f t="shared" si="533"/>
        <v>825.04584454845281</v>
      </c>
      <c r="N2856" s="36">
        <f t="shared" si="534"/>
        <v>5.7918276205577594E-2</v>
      </c>
      <c r="O2856" s="36">
        <f t="shared" si="535"/>
        <v>680700.64560666971</v>
      </c>
      <c r="P2856" s="35">
        <f t="shared" si="538"/>
        <v>680700.64560666971</v>
      </c>
    </row>
    <row r="2857" spans="1:16" x14ac:dyDescent="0.4">
      <c r="A2857" s="1">
        <v>2856</v>
      </c>
      <c r="B2857" s="21">
        <v>42669</v>
      </c>
      <c r="C2857" s="43">
        <v>4</v>
      </c>
      <c r="D2857" s="23">
        <v>14893</v>
      </c>
      <c r="E2857" s="25">
        <f t="shared" si="539"/>
        <v>13844</v>
      </c>
      <c r="F2857" s="25">
        <f t="shared" si="540"/>
        <v>13918.5</v>
      </c>
      <c r="G2857" s="25">
        <f t="shared" si="529"/>
        <v>1.0700147285986277</v>
      </c>
      <c r="H2857" s="25">
        <f t="shared" si="536"/>
        <v>1.0020806698719684</v>
      </c>
      <c r="I2857" s="4">
        <f t="shared" si="530"/>
        <v>14862.076924308714</v>
      </c>
      <c r="J2857" s="25">
        <f t="shared" si="537"/>
        <v>15016.910997769824</v>
      </c>
      <c r="K2857" s="15">
        <f t="shared" si="531"/>
        <v>15048.156232052916</v>
      </c>
      <c r="L2857" s="36">
        <f t="shared" si="532"/>
        <v>-155.15623205291558</v>
      </c>
      <c r="M2857" s="36">
        <f t="shared" si="533"/>
        <v>155.15623205291558</v>
      </c>
      <c r="N2857" s="36">
        <f t="shared" si="534"/>
        <v>1.0418064329075109E-2</v>
      </c>
      <c r="O2857" s="36">
        <f t="shared" si="535"/>
        <v>24073.45634485819</v>
      </c>
      <c r="P2857" s="35">
        <f t="shared" si="538"/>
        <v>24073.45634485819</v>
      </c>
    </row>
    <row r="2858" spans="1:16" x14ac:dyDescent="0.4">
      <c r="A2858" s="1">
        <v>2857</v>
      </c>
      <c r="B2858" s="21">
        <v>42670</v>
      </c>
      <c r="C2858" s="43">
        <v>1</v>
      </c>
      <c r="D2858" s="23">
        <v>12069</v>
      </c>
      <c r="E2858" s="25">
        <f t="shared" si="539"/>
        <v>13993</v>
      </c>
      <c r="F2858" s="25">
        <f t="shared" si="540"/>
        <v>13858.625</v>
      </c>
      <c r="G2858" s="25">
        <f t="shared" si="529"/>
        <v>0.87086561617765113</v>
      </c>
      <c r="H2858" s="25">
        <f t="shared" si="536"/>
        <v>0.99569607902686397</v>
      </c>
      <c r="I2858" s="4">
        <f t="shared" si="530"/>
        <v>12121.168551547924</v>
      </c>
      <c r="J2858" s="25">
        <f t="shared" si="537"/>
        <v>15017.080435653885</v>
      </c>
      <c r="K2858" s="15">
        <f t="shared" si="531"/>
        <v>14952.448108211604</v>
      </c>
      <c r="L2858" s="36">
        <f t="shared" si="532"/>
        <v>-2883.4481082116035</v>
      </c>
      <c r="M2858" s="36">
        <f t="shared" si="533"/>
        <v>2883.4481082116035</v>
      </c>
      <c r="N2858" s="36">
        <f t="shared" si="534"/>
        <v>0.23891358921299224</v>
      </c>
      <c r="O2858" s="36">
        <f t="shared" si="535"/>
        <v>8314272.9927490754</v>
      </c>
      <c r="P2858" s="35">
        <f t="shared" si="538"/>
        <v>8314272.9927490754</v>
      </c>
    </row>
    <row r="2859" spans="1:16" x14ac:dyDescent="0.4">
      <c r="A2859" s="1">
        <v>2858</v>
      </c>
      <c r="B2859" s="21">
        <v>42671</v>
      </c>
      <c r="C2859" s="43">
        <v>2</v>
      </c>
      <c r="D2859" s="23">
        <v>14765</v>
      </c>
      <c r="E2859" s="25">
        <f t="shared" si="539"/>
        <v>13724.25</v>
      </c>
      <c r="F2859" s="25">
        <f t="shared" si="540"/>
        <v>13405.375</v>
      </c>
      <c r="G2859" s="25">
        <f t="shared" si="529"/>
        <v>1.1014238691569613</v>
      </c>
      <c r="H2859" s="25">
        <f t="shared" si="536"/>
        <v>0.99867359391021715</v>
      </c>
      <c r="I2859" s="4">
        <f t="shared" si="530"/>
        <v>14784.610397266</v>
      </c>
      <c r="J2859" s="25">
        <f t="shared" si="537"/>
        <v>15017.249873537945</v>
      </c>
      <c r="K2859" s="15">
        <f t="shared" si="531"/>
        <v>14997.330901853893</v>
      </c>
      <c r="L2859" s="36">
        <f t="shared" si="532"/>
        <v>-232.33090185389301</v>
      </c>
      <c r="M2859" s="36">
        <f t="shared" si="533"/>
        <v>232.33090185389301</v>
      </c>
      <c r="N2859" s="36">
        <f t="shared" si="534"/>
        <v>1.5735245638597562E-2</v>
      </c>
      <c r="O2859" s="36">
        <f t="shared" si="535"/>
        <v>53977.647956243265</v>
      </c>
      <c r="P2859" s="35">
        <f t="shared" si="538"/>
        <v>53977.647956243265</v>
      </c>
    </row>
    <row r="2860" spans="1:16" x14ac:dyDescent="0.4">
      <c r="A2860" s="1">
        <v>2859</v>
      </c>
      <c r="B2860" s="21">
        <v>42672</v>
      </c>
      <c r="C2860" s="43">
        <v>3</v>
      </c>
      <c r="D2860" s="23">
        <v>13170</v>
      </c>
      <c r="E2860" s="25">
        <f t="shared" si="539"/>
        <v>13086.5</v>
      </c>
      <c r="F2860" s="25">
        <f t="shared" si="540"/>
        <v>13228.125</v>
      </c>
      <c r="G2860" s="25">
        <f t="shared" si="529"/>
        <v>0.99560595322466339</v>
      </c>
      <c r="H2860" s="25">
        <f t="shared" si="536"/>
        <v>1.0035496571909501</v>
      </c>
      <c r="I2860" s="4">
        <f t="shared" si="530"/>
        <v>13123.416370709878</v>
      </c>
      <c r="J2860" s="25">
        <f t="shared" si="537"/>
        <v>15017.419311422003</v>
      </c>
      <c r="K2860" s="15">
        <f t="shared" si="531"/>
        <v>15070.726001870305</v>
      </c>
      <c r="L2860" s="36">
        <f t="shared" si="532"/>
        <v>-1900.7260018703055</v>
      </c>
      <c r="M2860" s="36">
        <f t="shared" si="533"/>
        <v>1900.7260018703055</v>
      </c>
      <c r="N2860" s="36">
        <f t="shared" si="534"/>
        <v>0.14432239953457141</v>
      </c>
      <c r="O2860" s="36">
        <f t="shared" si="535"/>
        <v>3612759.3341858764</v>
      </c>
      <c r="P2860" s="35">
        <f t="shared" si="538"/>
        <v>3612759.3341858764</v>
      </c>
    </row>
    <row r="2861" spans="1:16" x14ac:dyDescent="0.4">
      <c r="A2861" s="1">
        <v>2860</v>
      </c>
      <c r="B2861" s="21">
        <v>42673</v>
      </c>
      <c r="C2861" s="43">
        <v>4</v>
      </c>
      <c r="D2861" s="23">
        <v>12342</v>
      </c>
      <c r="E2861" s="25">
        <f t="shared" si="539"/>
        <v>13369.75</v>
      </c>
      <c r="F2861" s="25">
        <f t="shared" si="540"/>
        <v>13031.125</v>
      </c>
      <c r="G2861" s="25">
        <f t="shared" ref="G2861:G2924" si="541">D2861/F2861</f>
        <v>0.9471169987242084</v>
      </c>
      <c r="H2861" s="25">
        <f t="shared" si="536"/>
        <v>1.0020806698719684</v>
      </c>
      <c r="I2861" s="4">
        <f t="shared" ref="I2861:I2924" si="542">D2861/H2861</f>
        <v>12316.373692326471</v>
      </c>
      <c r="J2861" s="25">
        <f t="shared" si="537"/>
        <v>15017.588749306064</v>
      </c>
      <c r="K2861" s="15">
        <f t="shared" ref="K2861:K2924" si="543">H2861*J2861</f>
        <v>15048.835393766356</v>
      </c>
      <c r="L2861" s="36">
        <f t="shared" ref="L2861:L2924" si="544">D2861-K2861</f>
        <v>-2706.835393766356</v>
      </c>
      <c r="M2861" s="36">
        <f t="shared" ref="M2861:M2924" si="545">ABS(L2861)</f>
        <v>2706.835393766356</v>
      </c>
      <c r="N2861" s="36">
        <f t="shared" ref="N2861:N2924" si="546">M2861/D2861</f>
        <v>0.21931902396421618</v>
      </c>
      <c r="O2861" s="36">
        <f t="shared" ref="O2861:O2924" si="547">L2861^2</f>
        <v>7326957.8489462631</v>
      </c>
      <c r="P2861" s="35">
        <f t="shared" si="538"/>
        <v>7326957.8489462631</v>
      </c>
    </row>
    <row r="2862" spans="1:16" x14ac:dyDescent="0.4">
      <c r="A2862" s="1">
        <v>2861</v>
      </c>
      <c r="B2862" s="21">
        <v>42674</v>
      </c>
      <c r="C2862" s="43">
        <v>1</v>
      </c>
      <c r="D2862" s="23">
        <v>13202</v>
      </c>
      <c r="E2862" s="25">
        <f t="shared" si="539"/>
        <v>12692.5</v>
      </c>
      <c r="F2862" s="25">
        <f t="shared" si="540"/>
        <v>12865.625</v>
      </c>
      <c r="G2862" s="25">
        <f t="shared" si="541"/>
        <v>1.026145251396648</v>
      </c>
      <c r="H2862" s="25">
        <f t="shared" si="536"/>
        <v>0.99569607902686397</v>
      </c>
      <c r="I2862" s="4">
        <f t="shared" si="542"/>
        <v>13259.065972121609</v>
      </c>
      <c r="J2862" s="25">
        <f t="shared" si="537"/>
        <v>15017.758187190124</v>
      </c>
      <c r="K2862" s="15">
        <f t="shared" si="543"/>
        <v>14953.122942758791</v>
      </c>
      <c r="L2862" s="36">
        <f t="shared" si="544"/>
        <v>-1751.1229427587914</v>
      </c>
      <c r="M2862" s="36">
        <f t="shared" si="545"/>
        <v>1751.1229427587914</v>
      </c>
      <c r="N2862" s="36">
        <f t="shared" si="546"/>
        <v>0.13264073191628475</v>
      </c>
      <c r="O2862" s="36">
        <f t="shared" si="547"/>
        <v>3066431.5606562095</v>
      </c>
      <c r="P2862" s="35">
        <f t="shared" si="538"/>
        <v>3066431.5606562095</v>
      </c>
    </row>
    <row r="2863" spans="1:16" x14ac:dyDescent="0.4">
      <c r="A2863" s="1">
        <v>2862</v>
      </c>
      <c r="B2863" s="21">
        <v>42675</v>
      </c>
      <c r="C2863" s="43">
        <v>2</v>
      </c>
      <c r="D2863" s="23">
        <v>12056</v>
      </c>
      <c r="E2863" s="25">
        <f t="shared" si="539"/>
        <v>13038.75</v>
      </c>
      <c r="F2863" s="25">
        <f t="shared" si="540"/>
        <v>12980.875</v>
      </c>
      <c r="G2863" s="25">
        <f t="shared" si="541"/>
        <v>0.92875095091817772</v>
      </c>
      <c r="H2863" s="25">
        <f t="shared" si="536"/>
        <v>0.99867359391021715</v>
      </c>
      <c r="I2863" s="4">
        <f t="shared" si="542"/>
        <v>12072.012390751026</v>
      </c>
      <c r="J2863" s="25">
        <f t="shared" si="537"/>
        <v>15017.927625074184</v>
      </c>
      <c r="K2863" s="15">
        <f t="shared" si="543"/>
        <v>14998.007754416367</v>
      </c>
      <c r="L2863" s="36">
        <f t="shared" si="544"/>
        <v>-2942.0077544163669</v>
      </c>
      <c r="M2863" s="36">
        <f t="shared" si="545"/>
        <v>2942.0077544163669</v>
      </c>
      <c r="N2863" s="36">
        <f t="shared" si="546"/>
        <v>0.2440285131400437</v>
      </c>
      <c r="O2863" s="36">
        <f t="shared" si="547"/>
        <v>8655409.6270460337</v>
      </c>
      <c r="P2863" s="35">
        <f t="shared" si="538"/>
        <v>8655409.6270460337</v>
      </c>
    </row>
    <row r="2864" spans="1:16" x14ac:dyDescent="0.4">
      <c r="A2864" s="1">
        <v>2863</v>
      </c>
      <c r="B2864" s="21">
        <v>42676</v>
      </c>
      <c r="C2864" s="43">
        <v>3</v>
      </c>
      <c r="D2864" s="23">
        <v>14555</v>
      </c>
      <c r="E2864" s="25">
        <f t="shared" si="539"/>
        <v>12923</v>
      </c>
      <c r="F2864" s="25">
        <f t="shared" si="540"/>
        <v>13151.375</v>
      </c>
      <c r="G2864" s="25">
        <f t="shared" si="541"/>
        <v>1.1067283839142295</v>
      </c>
      <c r="H2864" s="25">
        <f t="shared" si="536"/>
        <v>1.0035496571909501</v>
      </c>
      <c r="I2864" s="4">
        <f t="shared" si="542"/>
        <v>14503.517484865775</v>
      </c>
      <c r="J2864" s="25">
        <f t="shared" si="537"/>
        <v>15018.097062958244</v>
      </c>
      <c r="K2864" s="15">
        <f t="shared" si="543"/>
        <v>15071.406159192162</v>
      </c>
      <c r="L2864" s="36">
        <f t="shared" si="544"/>
        <v>-516.40615919216179</v>
      </c>
      <c r="M2864" s="36">
        <f t="shared" si="545"/>
        <v>516.40615919216179</v>
      </c>
      <c r="N2864" s="36">
        <f t="shared" si="546"/>
        <v>3.5479639930756562E-2</v>
      </c>
      <c r="O2864" s="36">
        <f t="shared" si="547"/>
        <v>266675.32125160034</v>
      </c>
      <c r="P2864" s="35">
        <f t="shared" si="538"/>
        <v>266675.32125160034</v>
      </c>
    </row>
    <row r="2865" spans="1:16" x14ac:dyDescent="0.4">
      <c r="A2865" s="1">
        <v>2864</v>
      </c>
      <c r="B2865" s="21">
        <v>42677</v>
      </c>
      <c r="C2865" s="43">
        <v>4</v>
      </c>
      <c r="D2865" s="23">
        <v>11879</v>
      </c>
      <c r="E2865" s="25">
        <f t="shared" si="539"/>
        <v>13379.75</v>
      </c>
      <c r="F2865" s="25">
        <f t="shared" si="540"/>
        <v>13526.375</v>
      </c>
      <c r="G2865" s="25">
        <f t="shared" si="541"/>
        <v>0.87821016347691083</v>
      </c>
      <c r="H2865" s="25">
        <f t="shared" si="536"/>
        <v>1.0020806698719684</v>
      </c>
      <c r="I2865" s="4">
        <f t="shared" si="542"/>
        <v>11854.335042225423</v>
      </c>
      <c r="J2865" s="25">
        <f t="shared" si="537"/>
        <v>15018.266500842305</v>
      </c>
      <c r="K2865" s="15">
        <f t="shared" si="543"/>
        <v>15049.5145554798</v>
      </c>
      <c r="L2865" s="36">
        <f t="shared" si="544"/>
        <v>-3170.5145554798</v>
      </c>
      <c r="M2865" s="36">
        <f t="shared" si="545"/>
        <v>3170.5145554798</v>
      </c>
      <c r="N2865" s="36">
        <f t="shared" si="546"/>
        <v>0.26690079598281002</v>
      </c>
      <c r="O2865" s="36">
        <f t="shared" si="547"/>
        <v>10052162.546509273</v>
      </c>
      <c r="P2865" s="35">
        <f t="shared" si="538"/>
        <v>10052162.546509273</v>
      </c>
    </row>
    <row r="2866" spans="1:16" x14ac:dyDescent="0.4">
      <c r="A2866" s="1">
        <v>2865</v>
      </c>
      <c r="B2866" s="21">
        <v>42678</v>
      </c>
      <c r="C2866" s="43">
        <v>1</v>
      </c>
      <c r="D2866" s="23">
        <v>15029</v>
      </c>
      <c r="E2866" s="25">
        <f t="shared" si="539"/>
        <v>13673</v>
      </c>
      <c r="F2866" s="25">
        <f t="shared" si="540"/>
        <v>13371.375</v>
      </c>
      <c r="G2866" s="25">
        <f t="shared" si="541"/>
        <v>1.1239681782913127</v>
      </c>
      <c r="H2866" s="25">
        <f t="shared" si="536"/>
        <v>0.99569607902686397</v>
      </c>
      <c r="I2866" s="4">
        <f t="shared" si="542"/>
        <v>15093.963224891353</v>
      </c>
      <c r="J2866" s="25">
        <f t="shared" si="537"/>
        <v>15018.435938726365</v>
      </c>
      <c r="K2866" s="15">
        <f t="shared" si="543"/>
        <v>14953.797777305981</v>
      </c>
      <c r="L2866" s="36">
        <f t="shared" si="544"/>
        <v>75.202222694018928</v>
      </c>
      <c r="M2866" s="36">
        <f t="shared" si="545"/>
        <v>75.202222694018928</v>
      </c>
      <c r="N2866" s="36">
        <f t="shared" si="546"/>
        <v>5.0038074851300107E-3</v>
      </c>
      <c r="O2866" s="36">
        <f t="shared" si="547"/>
        <v>5655.3742981208152</v>
      </c>
      <c r="P2866" s="35">
        <f t="shared" si="538"/>
        <v>5655.3742981208152</v>
      </c>
    </row>
    <row r="2867" spans="1:16" x14ac:dyDescent="0.4">
      <c r="A2867" s="1">
        <v>2866</v>
      </c>
      <c r="B2867" s="21">
        <v>42679</v>
      </c>
      <c r="C2867" s="43">
        <v>2</v>
      </c>
      <c r="D2867" s="23">
        <v>13229</v>
      </c>
      <c r="E2867" s="25">
        <f t="shared" si="539"/>
        <v>13069.75</v>
      </c>
      <c r="F2867" s="25">
        <f t="shared" si="540"/>
        <v>13456.375</v>
      </c>
      <c r="G2867" s="25">
        <f t="shared" si="541"/>
        <v>0.98310280443284315</v>
      </c>
      <c r="H2867" s="25">
        <f t="shared" si="536"/>
        <v>0.99867359391021715</v>
      </c>
      <c r="I2867" s="4">
        <f t="shared" si="542"/>
        <v>13246.570331556513</v>
      </c>
      <c r="J2867" s="25">
        <f t="shared" si="537"/>
        <v>15018.605376610425</v>
      </c>
      <c r="K2867" s="15">
        <f t="shared" si="543"/>
        <v>14998.684606978844</v>
      </c>
      <c r="L2867" s="36">
        <f t="shared" si="544"/>
        <v>-1769.6846069788444</v>
      </c>
      <c r="M2867" s="36">
        <f t="shared" si="545"/>
        <v>1769.6846069788444</v>
      </c>
      <c r="N2867" s="36">
        <f t="shared" si="546"/>
        <v>0.1337731201888914</v>
      </c>
      <c r="O2867" s="36">
        <f t="shared" si="547"/>
        <v>3131783.6081778668</v>
      </c>
      <c r="P2867" s="35">
        <f t="shared" si="538"/>
        <v>3131783.6081778668</v>
      </c>
    </row>
    <row r="2868" spans="1:16" x14ac:dyDescent="0.4">
      <c r="A2868" s="1">
        <v>2867</v>
      </c>
      <c r="B2868" s="21">
        <v>42680</v>
      </c>
      <c r="C2868" s="43">
        <v>3</v>
      </c>
      <c r="D2868" s="23">
        <v>12142</v>
      </c>
      <c r="E2868" s="25">
        <f t="shared" si="539"/>
        <v>13843</v>
      </c>
      <c r="F2868" s="25">
        <f t="shared" si="540"/>
        <v>13863.75</v>
      </c>
      <c r="G2868" s="25">
        <f t="shared" si="541"/>
        <v>0.8758092146785682</v>
      </c>
      <c r="H2868" s="25">
        <f t="shared" si="536"/>
        <v>1.0035496571909501</v>
      </c>
      <c r="I2868" s="4">
        <f t="shared" si="542"/>
        <v>12099.05251124976</v>
      </c>
      <c r="J2868" s="25">
        <f t="shared" si="537"/>
        <v>15018.774814494485</v>
      </c>
      <c r="K2868" s="15">
        <f t="shared" si="543"/>
        <v>15072.086316514016</v>
      </c>
      <c r="L2868" s="36">
        <f t="shared" si="544"/>
        <v>-2930.0863165140163</v>
      </c>
      <c r="M2868" s="36">
        <f t="shared" si="545"/>
        <v>2930.0863165140163</v>
      </c>
      <c r="N2868" s="36">
        <f t="shared" si="546"/>
        <v>0.2413182602959987</v>
      </c>
      <c r="O2868" s="36">
        <f t="shared" si="547"/>
        <v>8585405.8222226761</v>
      </c>
      <c r="P2868" s="35">
        <f t="shared" si="538"/>
        <v>8585405.8222226761</v>
      </c>
    </row>
    <row r="2869" spans="1:16" x14ac:dyDescent="0.4">
      <c r="A2869" s="1">
        <v>2868</v>
      </c>
      <c r="B2869" s="21">
        <v>42681</v>
      </c>
      <c r="C2869" s="43">
        <v>4</v>
      </c>
      <c r="D2869" s="23">
        <v>14972</v>
      </c>
      <c r="E2869" s="25">
        <f t="shared" si="539"/>
        <v>13884.5</v>
      </c>
      <c r="F2869" s="25">
        <f t="shared" si="540"/>
        <v>14128.625</v>
      </c>
      <c r="G2869" s="25">
        <f t="shared" si="541"/>
        <v>1.0596926452503339</v>
      </c>
      <c r="H2869" s="25">
        <f t="shared" si="536"/>
        <v>1.0020806698719684</v>
      </c>
      <c r="I2869" s="4">
        <f t="shared" si="542"/>
        <v>14940.912892684486</v>
      </c>
      <c r="J2869" s="25">
        <f t="shared" si="537"/>
        <v>15018.944252378546</v>
      </c>
      <c r="K2869" s="15">
        <f t="shared" si="543"/>
        <v>15050.193717193242</v>
      </c>
      <c r="L2869" s="36">
        <f t="shared" si="544"/>
        <v>-78.193717193242264</v>
      </c>
      <c r="M2869" s="36">
        <f t="shared" si="545"/>
        <v>78.193717193242264</v>
      </c>
      <c r="N2869" s="36">
        <f t="shared" si="546"/>
        <v>5.2226634513252912E-3</v>
      </c>
      <c r="O2869" s="36">
        <f t="shared" si="547"/>
        <v>6114.2574084967509</v>
      </c>
      <c r="P2869" s="35">
        <f t="shared" si="538"/>
        <v>6114.2574084967509</v>
      </c>
    </row>
    <row r="2870" spans="1:16" x14ac:dyDescent="0.4">
      <c r="A2870" s="1">
        <v>2869</v>
      </c>
      <c r="B2870" s="21">
        <v>42682</v>
      </c>
      <c r="C2870" s="43">
        <v>1</v>
      </c>
      <c r="D2870" s="23">
        <v>15195</v>
      </c>
      <c r="E2870" s="25">
        <f t="shared" si="539"/>
        <v>14372.75</v>
      </c>
      <c r="F2870" s="25">
        <f t="shared" si="540"/>
        <v>14382.125</v>
      </c>
      <c r="G2870" s="25">
        <f t="shared" si="541"/>
        <v>1.0565198119193095</v>
      </c>
      <c r="H2870" s="25">
        <f t="shared" si="536"/>
        <v>0.99569607902686397</v>
      </c>
      <c r="I2870" s="4">
        <f t="shared" si="542"/>
        <v>15260.680764004534</v>
      </c>
      <c r="J2870" s="25">
        <f t="shared" si="537"/>
        <v>15019.113690262606</v>
      </c>
      <c r="K2870" s="15">
        <f t="shared" si="543"/>
        <v>14954.472611853171</v>
      </c>
      <c r="L2870" s="36">
        <f t="shared" si="544"/>
        <v>240.52738814682925</v>
      </c>
      <c r="M2870" s="36">
        <f t="shared" si="545"/>
        <v>240.52738814682925</v>
      </c>
      <c r="N2870" s="36">
        <f t="shared" si="546"/>
        <v>1.5829377304825882E-2</v>
      </c>
      <c r="O2870" s="36">
        <f t="shared" si="547"/>
        <v>57853.424448735459</v>
      </c>
      <c r="P2870" s="35">
        <f t="shared" si="538"/>
        <v>57853.424448735459</v>
      </c>
    </row>
    <row r="2871" spans="1:16" x14ac:dyDescent="0.4">
      <c r="A2871" s="1">
        <v>2870</v>
      </c>
      <c r="B2871" s="21">
        <v>42683</v>
      </c>
      <c r="C2871" s="43">
        <v>2</v>
      </c>
      <c r="D2871" s="23">
        <v>15182</v>
      </c>
      <c r="E2871" s="25">
        <f t="shared" si="539"/>
        <v>14391.5</v>
      </c>
      <c r="F2871" s="25">
        <f t="shared" si="540"/>
        <v>14396.875</v>
      </c>
      <c r="G2871" s="25">
        <f t="shared" si="541"/>
        <v>1.054534404167571</v>
      </c>
      <c r="H2871" s="25">
        <f t="shared" si="536"/>
        <v>0.99867359391021715</v>
      </c>
      <c r="I2871" s="4">
        <f t="shared" si="542"/>
        <v>15202.1642432301</v>
      </c>
      <c r="J2871" s="25">
        <f t="shared" si="537"/>
        <v>15019.283128146664</v>
      </c>
      <c r="K2871" s="15">
        <f t="shared" si="543"/>
        <v>14999.361459541318</v>
      </c>
      <c r="L2871" s="36">
        <f t="shared" si="544"/>
        <v>182.63854045868175</v>
      </c>
      <c r="M2871" s="36">
        <f t="shared" si="545"/>
        <v>182.63854045868175</v>
      </c>
      <c r="N2871" s="36">
        <f t="shared" si="546"/>
        <v>1.2029939432135539E-2</v>
      </c>
      <c r="O2871" s="36">
        <f t="shared" si="547"/>
        <v>33356.83646087753</v>
      </c>
      <c r="P2871" s="35">
        <f t="shared" si="538"/>
        <v>33356.83646087753</v>
      </c>
    </row>
    <row r="2872" spans="1:16" x14ac:dyDescent="0.4">
      <c r="A2872" s="1">
        <v>2871</v>
      </c>
      <c r="B2872" s="21">
        <v>42684</v>
      </c>
      <c r="C2872" s="43">
        <v>3</v>
      </c>
      <c r="D2872" s="23">
        <v>12217</v>
      </c>
      <c r="E2872" s="25">
        <f t="shared" si="539"/>
        <v>14402.25</v>
      </c>
      <c r="F2872" s="25">
        <f t="shared" si="540"/>
        <v>14165.125</v>
      </c>
      <c r="G2872" s="25">
        <f t="shared" si="541"/>
        <v>0.86247032765330345</v>
      </c>
      <c r="H2872" s="25">
        <f t="shared" si="536"/>
        <v>1.0035496571909501</v>
      </c>
      <c r="I2872" s="4">
        <f t="shared" si="542"/>
        <v>12173.787228622823</v>
      </c>
      <c r="J2872" s="25">
        <f t="shared" si="537"/>
        <v>15019.452566030724</v>
      </c>
      <c r="K2872" s="15">
        <f t="shared" si="543"/>
        <v>15072.766473835869</v>
      </c>
      <c r="L2872" s="36">
        <f t="shared" si="544"/>
        <v>-2855.766473835869</v>
      </c>
      <c r="M2872" s="36">
        <f t="shared" si="545"/>
        <v>2855.766473835869</v>
      </c>
      <c r="N2872" s="36">
        <f t="shared" si="546"/>
        <v>0.23375349708077833</v>
      </c>
      <c r="O2872" s="36">
        <f t="shared" si="547"/>
        <v>8155402.1530849533</v>
      </c>
      <c r="P2872" s="35">
        <f t="shared" si="538"/>
        <v>8155402.1530849533</v>
      </c>
    </row>
    <row r="2873" spans="1:16" x14ac:dyDescent="0.4">
      <c r="A2873" s="1">
        <v>2872</v>
      </c>
      <c r="B2873" s="21">
        <v>42685</v>
      </c>
      <c r="C2873" s="43">
        <v>4</v>
      </c>
      <c r="D2873" s="23">
        <v>15015</v>
      </c>
      <c r="E2873" s="25">
        <f t="shared" si="539"/>
        <v>13928</v>
      </c>
      <c r="F2873" s="25">
        <f t="shared" si="540"/>
        <v>13558.875</v>
      </c>
      <c r="G2873" s="25">
        <f t="shared" si="541"/>
        <v>1.107392759355035</v>
      </c>
      <c r="H2873" s="25">
        <f t="shared" si="536"/>
        <v>1.0020806698719684</v>
      </c>
      <c r="I2873" s="4">
        <f t="shared" si="542"/>
        <v>14983.823609648514</v>
      </c>
      <c r="J2873" s="25">
        <f t="shared" si="537"/>
        <v>15019.622003914785</v>
      </c>
      <c r="K2873" s="15">
        <f t="shared" si="543"/>
        <v>15050.872878906684</v>
      </c>
      <c r="L2873" s="36">
        <f t="shared" si="544"/>
        <v>-35.872878906684491</v>
      </c>
      <c r="M2873" s="36">
        <f t="shared" si="545"/>
        <v>35.872878906684491</v>
      </c>
      <c r="N2873" s="36">
        <f t="shared" si="546"/>
        <v>2.3891361243213115E-3</v>
      </c>
      <c r="O2873" s="36">
        <f t="shared" si="547"/>
        <v>1286.863441053649</v>
      </c>
      <c r="P2873" s="35">
        <f t="shared" si="538"/>
        <v>1286.863441053649</v>
      </c>
    </row>
    <row r="2874" spans="1:16" x14ac:dyDescent="0.4">
      <c r="A2874" s="1">
        <v>2873</v>
      </c>
      <c r="B2874" s="21">
        <v>42686</v>
      </c>
      <c r="C2874" s="43">
        <v>1</v>
      </c>
      <c r="D2874" s="23">
        <v>13298</v>
      </c>
      <c r="E2874" s="25">
        <f t="shared" si="539"/>
        <v>13189.75</v>
      </c>
      <c r="F2874" s="25">
        <f t="shared" si="540"/>
        <v>13547.875</v>
      </c>
      <c r="G2874" s="25">
        <f t="shared" si="541"/>
        <v>0.9815561481044075</v>
      </c>
      <c r="H2874" s="25">
        <f t="shared" si="536"/>
        <v>0.99569607902686397</v>
      </c>
      <c r="I2874" s="4">
        <f t="shared" si="542"/>
        <v>13355.480934500314</v>
      </c>
      <c r="J2874" s="25">
        <f t="shared" si="537"/>
        <v>15019.791441798845</v>
      </c>
      <c r="K2874" s="15">
        <f t="shared" si="543"/>
        <v>14955.147446400359</v>
      </c>
      <c r="L2874" s="36">
        <f t="shared" si="544"/>
        <v>-1657.1474464003586</v>
      </c>
      <c r="M2874" s="36">
        <f t="shared" si="545"/>
        <v>1657.1474464003586</v>
      </c>
      <c r="N2874" s="36">
        <f t="shared" si="546"/>
        <v>0.12461629165290709</v>
      </c>
      <c r="O2874" s="36">
        <f t="shared" si="547"/>
        <v>2746137.6591112292</v>
      </c>
      <c r="P2874" s="35">
        <f t="shared" si="538"/>
        <v>2746137.6591112292</v>
      </c>
    </row>
    <row r="2875" spans="1:16" x14ac:dyDescent="0.4">
      <c r="A2875" s="1">
        <v>2874</v>
      </c>
      <c r="B2875" s="21">
        <v>42687</v>
      </c>
      <c r="C2875" s="43">
        <v>2</v>
      </c>
      <c r="D2875" s="23">
        <v>12229</v>
      </c>
      <c r="E2875" s="25">
        <f t="shared" si="539"/>
        <v>13906</v>
      </c>
      <c r="F2875" s="25">
        <f t="shared" si="540"/>
        <v>13937</v>
      </c>
      <c r="G2875" s="25">
        <f t="shared" si="541"/>
        <v>0.87744851833249626</v>
      </c>
      <c r="H2875" s="25">
        <f t="shared" si="536"/>
        <v>0.99867359391021715</v>
      </c>
      <c r="I2875" s="4">
        <f t="shared" si="542"/>
        <v>12245.2421637769</v>
      </c>
      <c r="J2875" s="25">
        <f t="shared" si="537"/>
        <v>15019.960879682905</v>
      </c>
      <c r="K2875" s="15">
        <f t="shared" si="543"/>
        <v>15000.038312103794</v>
      </c>
      <c r="L2875" s="36">
        <f t="shared" si="544"/>
        <v>-2771.0383121037939</v>
      </c>
      <c r="M2875" s="36">
        <f t="shared" si="545"/>
        <v>2771.0383121037939</v>
      </c>
      <c r="N2875" s="36">
        <f t="shared" si="546"/>
        <v>0.22659565885221963</v>
      </c>
      <c r="O2875" s="36">
        <f t="shared" si="547"/>
        <v>7678653.3271470433</v>
      </c>
      <c r="P2875" s="35">
        <f t="shared" si="538"/>
        <v>7678653.3271470433</v>
      </c>
    </row>
    <row r="2876" spans="1:16" x14ac:dyDescent="0.4">
      <c r="A2876" s="1">
        <v>2875</v>
      </c>
      <c r="B2876" s="21">
        <v>42688</v>
      </c>
      <c r="C2876" s="43">
        <v>3</v>
      </c>
      <c r="D2876" s="23">
        <v>15082</v>
      </c>
      <c r="E2876" s="25">
        <f t="shared" si="539"/>
        <v>13968</v>
      </c>
      <c r="F2876" s="25">
        <f t="shared" si="540"/>
        <v>14208.5</v>
      </c>
      <c r="G2876" s="25">
        <f t="shared" si="541"/>
        <v>1.0614772847239329</v>
      </c>
      <c r="H2876" s="25">
        <f t="shared" si="536"/>
        <v>1.0035496571909501</v>
      </c>
      <c r="I2876" s="4">
        <f t="shared" si="542"/>
        <v>15028.653432273832</v>
      </c>
      <c r="J2876" s="25">
        <f t="shared" si="537"/>
        <v>15020.130317566965</v>
      </c>
      <c r="K2876" s="15">
        <f t="shared" si="543"/>
        <v>15073.446631157725</v>
      </c>
      <c r="L2876" s="36">
        <f t="shared" si="544"/>
        <v>8.5533688422747218</v>
      </c>
      <c r="M2876" s="36">
        <f t="shared" si="545"/>
        <v>8.5533688422747218</v>
      </c>
      <c r="N2876" s="36">
        <f t="shared" si="546"/>
        <v>5.6712430992406321E-4</v>
      </c>
      <c r="O2876" s="36">
        <f t="shared" si="547"/>
        <v>73.160118551996021</v>
      </c>
      <c r="P2876" s="35">
        <f t="shared" si="538"/>
        <v>73.160118551996021</v>
      </c>
    </row>
    <row r="2877" spans="1:16" x14ac:dyDescent="0.4">
      <c r="A2877" s="1">
        <v>2876</v>
      </c>
      <c r="B2877" s="21">
        <v>42689</v>
      </c>
      <c r="C2877" s="43">
        <v>4</v>
      </c>
      <c r="D2877" s="23">
        <v>15263</v>
      </c>
      <c r="E2877" s="25">
        <f t="shared" si="539"/>
        <v>14449</v>
      </c>
      <c r="F2877" s="25">
        <f t="shared" si="540"/>
        <v>14458.125</v>
      </c>
      <c r="G2877" s="25">
        <f t="shared" si="541"/>
        <v>1.0556693900488479</v>
      </c>
      <c r="H2877" s="25">
        <f t="shared" si="536"/>
        <v>1.0020806698719684</v>
      </c>
      <c r="I2877" s="4">
        <f t="shared" si="542"/>
        <v>15231.308674929423</v>
      </c>
      <c r="J2877" s="25">
        <f t="shared" si="537"/>
        <v>15020.299755451026</v>
      </c>
      <c r="K2877" s="15">
        <f t="shared" si="543"/>
        <v>15051.552040620127</v>
      </c>
      <c r="L2877" s="36">
        <f t="shared" si="544"/>
        <v>211.44795937987328</v>
      </c>
      <c r="M2877" s="36">
        <f t="shared" si="545"/>
        <v>211.44795937987328</v>
      </c>
      <c r="N2877" s="36">
        <f t="shared" si="546"/>
        <v>1.3853630307270739E-2</v>
      </c>
      <c r="O2877" s="36">
        <f t="shared" si="547"/>
        <v>44710.239525912541</v>
      </c>
      <c r="P2877" s="35">
        <f t="shared" si="538"/>
        <v>44710.239525912541</v>
      </c>
    </row>
    <row r="2878" spans="1:16" x14ac:dyDescent="0.4">
      <c r="A2878" s="1">
        <v>2877</v>
      </c>
      <c r="B2878" s="21">
        <v>42690</v>
      </c>
      <c r="C2878" s="43">
        <v>1</v>
      </c>
      <c r="D2878" s="23">
        <v>15222</v>
      </c>
      <c r="E2878" s="25">
        <f t="shared" si="539"/>
        <v>14467.25</v>
      </c>
      <c r="F2878" s="25">
        <f t="shared" si="540"/>
        <v>14501.25</v>
      </c>
      <c r="G2878" s="25">
        <f t="shared" si="541"/>
        <v>1.0497026118438066</v>
      </c>
      <c r="H2878" s="25">
        <f t="shared" si="536"/>
        <v>0.99569607902686397</v>
      </c>
      <c r="I2878" s="4">
        <f t="shared" si="542"/>
        <v>15287.797472173545</v>
      </c>
      <c r="J2878" s="25">
        <f t="shared" si="537"/>
        <v>15020.469193335086</v>
      </c>
      <c r="K2878" s="15">
        <f t="shared" si="543"/>
        <v>14955.822280947548</v>
      </c>
      <c r="L2878" s="36">
        <f t="shared" si="544"/>
        <v>266.17771905245172</v>
      </c>
      <c r="M2878" s="36">
        <f t="shared" si="545"/>
        <v>266.17771905245172</v>
      </c>
      <c r="N2878" s="36">
        <f t="shared" si="546"/>
        <v>1.748638280465456E-2</v>
      </c>
      <c r="O2878" s="36">
        <f t="shared" si="547"/>
        <v>70850.578119965925</v>
      </c>
      <c r="P2878" s="35">
        <f t="shared" si="538"/>
        <v>70850.578119965925</v>
      </c>
    </row>
    <row r="2879" spans="1:16" x14ac:dyDescent="0.4">
      <c r="A2879" s="1">
        <v>2878</v>
      </c>
      <c r="B2879" s="21">
        <v>42691</v>
      </c>
      <c r="C2879" s="43">
        <v>2</v>
      </c>
      <c r="D2879" s="23">
        <v>12302</v>
      </c>
      <c r="E2879" s="25">
        <f t="shared" si="539"/>
        <v>14535.25</v>
      </c>
      <c r="F2879" s="25">
        <f t="shared" si="540"/>
        <v>14343.375</v>
      </c>
      <c r="G2879" s="25">
        <f t="shared" si="541"/>
        <v>0.85767819637986176</v>
      </c>
      <c r="H2879" s="25">
        <f t="shared" si="536"/>
        <v>0.99867359391021715</v>
      </c>
      <c r="I2879" s="4">
        <f t="shared" si="542"/>
        <v>12318.339120024812</v>
      </c>
      <c r="J2879" s="25">
        <f t="shared" si="537"/>
        <v>15020.638631219146</v>
      </c>
      <c r="K2879" s="15">
        <f t="shared" si="543"/>
        <v>15000.71516466627</v>
      </c>
      <c r="L2879" s="36">
        <f t="shared" si="544"/>
        <v>-2698.7151646662696</v>
      </c>
      <c r="M2879" s="36">
        <f t="shared" si="545"/>
        <v>2698.7151646662696</v>
      </c>
      <c r="N2879" s="36">
        <f t="shared" si="546"/>
        <v>0.21937206670998777</v>
      </c>
      <c r="O2879" s="36">
        <f t="shared" si="547"/>
        <v>7283063.5399996908</v>
      </c>
      <c r="P2879" s="35">
        <f t="shared" si="538"/>
        <v>7283063.5399996908</v>
      </c>
    </row>
    <row r="2880" spans="1:16" x14ac:dyDescent="0.4">
      <c r="A2880" s="1">
        <v>2879</v>
      </c>
      <c r="B2880" s="21">
        <v>42692</v>
      </c>
      <c r="C2880" s="43">
        <v>3</v>
      </c>
      <c r="D2880" s="23">
        <v>15354</v>
      </c>
      <c r="E2880" s="25">
        <f t="shared" si="539"/>
        <v>14151.5</v>
      </c>
      <c r="F2880" s="25">
        <f t="shared" si="540"/>
        <v>13813.625</v>
      </c>
      <c r="G2880" s="25">
        <f t="shared" si="541"/>
        <v>1.1115112796242841</v>
      </c>
      <c r="H2880" s="25">
        <f t="shared" si="536"/>
        <v>1.0035496571909501</v>
      </c>
      <c r="I2880" s="4">
        <f t="shared" si="542"/>
        <v>15299.691340613474</v>
      </c>
      <c r="J2880" s="25">
        <f t="shared" si="537"/>
        <v>15020.808069103205</v>
      </c>
      <c r="K2880" s="15">
        <f t="shared" si="543"/>
        <v>15074.126788479578</v>
      </c>
      <c r="L2880" s="36">
        <f t="shared" si="544"/>
        <v>279.87321152042205</v>
      </c>
      <c r="M2880" s="36">
        <f t="shared" si="545"/>
        <v>279.87321152042205</v>
      </c>
      <c r="N2880" s="36">
        <f t="shared" si="546"/>
        <v>1.8228032533569236E-2</v>
      </c>
      <c r="O2880" s="36">
        <f t="shared" si="547"/>
        <v>78329.014526754894</v>
      </c>
      <c r="P2880" s="35">
        <f t="shared" si="538"/>
        <v>78329.014526754894</v>
      </c>
    </row>
    <row r="2881" spans="1:16" x14ac:dyDescent="0.4">
      <c r="A2881" s="1">
        <v>2880</v>
      </c>
      <c r="B2881" s="21">
        <v>42693</v>
      </c>
      <c r="C2881" s="43">
        <v>4</v>
      </c>
      <c r="D2881" s="23">
        <v>13728</v>
      </c>
      <c r="E2881" s="25">
        <f t="shared" si="539"/>
        <v>13475.75</v>
      </c>
      <c r="F2881" s="25">
        <f t="shared" si="540"/>
        <v>13839.625</v>
      </c>
      <c r="G2881" s="25">
        <f t="shared" si="541"/>
        <v>0.991934391285891</v>
      </c>
      <c r="H2881" s="25">
        <f t="shared" si="536"/>
        <v>1.0020806698719684</v>
      </c>
      <c r="I2881" s="4">
        <f t="shared" si="542"/>
        <v>13699.495871678642</v>
      </c>
      <c r="J2881" s="25">
        <f t="shared" si="537"/>
        <v>15020.977506987265</v>
      </c>
      <c r="K2881" s="15">
        <f t="shared" si="543"/>
        <v>15052.231202333569</v>
      </c>
      <c r="L2881" s="36">
        <f t="shared" si="544"/>
        <v>-1324.2312023335689</v>
      </c>
      <c r="M2881" s="36">
        <f t="shared" si="545"/>
        <v>1324.2312023335689</v>
      </c>
      <c r="N2881" s="36">
        <f t="shared" si="546"/>
        <v>9.6462063107049023E-2</v>
      </c>
      <c r="O2881" s="36">
        <f t="shared" si="547"/>
        <v>1753588.2772338097</v>
      </c>
      <c r="P2881" s="35">
        <f t="shared" si="538"/>
        <v>1753588.2772338097</v>
      </c>
    </row>
    <row r="2882" spans="1:16" x14ac:dyDescent="0.4">
      <c r="A2882" s="1">
        <v>2881</v>
      </c>
      <c r="B2882" s="21">
        <v>42694</v>
      </c>
      <c r="C2882" s="43">
        <v>1</v>
      </c>
      <c r="D2882" s="23">
        <v>12519</v>
      </c>
      <c r="E2882" s="25">
        <f t="shared" si="539"/>
        <v>14203.5</v>
      </c>
      <c r="F2882" s="25">
        <f t="shared" si="540"/>
        <v>14228</v>
      </c>
      <c r="G2882" s="25">
        <f t="shared" si="541"/>
        <v>0.8798847343266798</v>
      </c>
      <c r="H2882" s="25">
        <f t="shared" ref="H2882:H2945" si="548">VLOOKUP(C2882,$Q$38:$S$42,3,FALSE)</f>
        <v>0.99569607902686397</v>
      </c>
      <c r="I2882" s="4">
        <f t="shared" si="542"/>
        <v>12573.113687698107</v>
      </c>
      <c r="J2882" s="25">
        <f t="shared" si="537"/>
        <v>15021.146944871325</v>
      </c>
      <c r="K2882" s="15">
        <f t="shared" si="543"/>
        <v>14956.497115494734</v>
      </c>
      <c r="L2882" s="36">
        <f t="shared" si="544"/>
        <v>-2437.4971154947343</v>
      </c>
      <c r="M2882" s="36">
        <f t="shared" si="545"/>
        <v>2437.4971154947343</v>
      </c>
      <c r="N2882" s="36">
        <f t="shared" si="546"/>
        <v>0.194703819434039</v>
      </c>
      <c r="O2882" s="36">
        <f t="shared" si="547"/>
        <v>5941392.1880451506</v>
      </c>
      <c r="P2882" s="35">
        <f t="shared" si="538"/>
        <v>5941392.1880451506</v>
      </c>
    </row>
    <row r="2883" spans="1:16" x14ac:dyDescent="0.4">
      <c r="A2883" s="1">
        <v>2882</v>
      </c>
      <c r="B2883" s="21">
        <v>42695</v>
      </c>
      <c r="C2883" s="43">
        <v>2</v>
      </c>
      <c r="D2883" s="23">
        <v>15213</v>
      </c>
      <c r="E2883" s="25">
        <f t="shared" si="539"/>
        <v>14252.5</v>
      </c>
      <c r="F2883" s="25">
        <f t="shared" si="540"/>
        <v>14451.25</v>
      </c>
      <c r="G2883" s="25">
        <f t="shared" si="541"/>
        <v>1.0527117031398667</v>
      </c>
      <c r="H2883" s="25">
        <f t="shared" si="548"/>
        <v>0.99867359391021715</v>
      </c>
      <c r="I2883" s="4">
        <f t="shared" si="542"/>
        <v>15233.205416431267</v>
      </c>
      <c r="J2883" s="25">
        <f t="shared" ref="J2883:J2946" si="549">INTERCEPT($I$2:$I$3896,$A$2:$A$3896)+SLOPE($I$2:$I$3896,$A$2:$A$3896)*A2883</f>
        <v>15021.316382755385</v>
      </c>
      <c r="K2883" s="15">
        <f t="shared" si="543"/>
        <v>15001.392017228743</v>
      </c>
      <c r="L2883" s="36">
        <f t="shared" si="544"/>
        <v>211.6079827712565</v>
      </c>
      <c r="M2883" s="36">
        <f t="shared" si="545"/>
        <v>211.6079827712565</v>
      </c>
      <c r="N2883" s="36">
        <f t="shared" si="546"/>
        <v>1.3909681375879609E-2</v>
      </c>
      <c r="O2883" s="36">
        <f t="shared" si="547"/>
        <v>44777.938372520388</v>
      </c>
      <c r="P2883" s="35">
        <f t="shared" ref="P2883:P2946" si="550">(D2883-K2883)^2</f>
        <v>44777.938372520388</v>
      </c>
    </row>
    <row r="2884" spans="1:16" x14ac:dyDescent="0.4">
      <c r="A2884" s="1">
        <v>2883</v>
      </c>
      <c r="B2884" s="21">
        <v>42696</v>
      </c>
      <c r="C2884" s="43">
        <v>3</v>
      </c>
      <c r="D2884" s="23">
        <v>15550</v>
      </c>
      <c r="E2884" s="25">
        <f t="shared" si="539"/>
        <v>14650</v>
      </c>
      <c r="F2884" s="25">
        <f t="shared" si="540"/>
        <v>14633.375</v>
      </c>
      <c r="G2884" s="25">
        <f t="shared" si="541"/>
        <v>1.0626393432820522</v>
      </c>
      <c r="H2884" s="25">
        <f t="shared" si="548"/>
        <v>1.0035496571909501</v>
      </c>
      <c r="I2884" s="4">
        <f t="shared" si="542"/>
        <v>15494.998068681745</v>
      </c>
      <c r="J2884" s="25">
        <f t="shared" si="549"/>
        <v>15021.485820639446</v>
      </c>
      <c r="K2884" s="15">
        <f t="shared" si="543"/>
        <v>15074.806945801434</v>
      </c>
      <c r="L2884" s="36">
        <f t="shared" si="544"/>
        <v>475.19305419856573</v>
      </c>
      <c r="M2884" s="36">
        <f t="shared" si="545"/>
        <v>475.19305419856573</v>
      </c>
      <c r="N2884" s="36">
        <f t="shared" si="546"/>
        <v>3.055903885521323E-2</v>
      </c>
      <c r="O2884" s="36">
        <f t="shared" si="547"/>
        <v>225808.43875856104</v>
      </c>
      <c r="P2884" s="35">
        <f t="shared" si="550"/>
        <v>225808.43875856104</v>
      </c>
    </row>
    <row r="2885" spans="1:16" x14ac:dyDescent="0.4">
      <c r="A2885" s="1">
        <v>2884</v>
      </c>
      <c r="B2885" s="21">
        <v>42697</v>
      </c>
      <c r="C2885" s="43">
        <v>4</v>
      </c>
      <c r="D2885" s="23">
        <v>15318</v>
      </c>
      <c r="E2885" s="25">
        <f t="shared" ref="E2885:E2948" si="551">AVERAGE(D2883:D2886)</f>
        <v>14616.75</v>
      </c>
      <c r="F2885" s="25">
        <f t="shared" ref="F2885:F2948" si="552">AVERAGE(E2885:E2886)</f>
        <v>14634.375</v>
      </c>
      <c r="G2885" s="25">
        <f t="shared" si="541"/>
        <v>1.0467136450992953</v>
      </c>
      <c r="H2885" s="25">
        <f t="shared" si="548"/>
        <v>1.0020806698719684</v>
      </c>
      <c r="I2885" s="4">
        <f t="shared" si="542"/>
        <v>15286.194475697366</v>
      </c>
      <c r="J2885" s="25">
        <f t="shared" si="549"/>
        <v>15021.655258523506</v>
      </c>
      <c r="K2885" s="15">
        <f t="shared" si="543"/>
        <v>15052.910364047011</v>
      </c>
      <c r="L2885" s="36">
        <f t="shared" si="544"/>
        <v>265.08963595298883</v>
      </c>
      <c r="M2885" s="36">
        <f t="shared" si="545"/>
        <v>265.08963595298883</v>
      </c>
      <c r="N2885" s="36">
        <f t="shared" si="546"/>
        <v>1.7305760278952136E-2</v>
      </c>
      <c r="O2885" s="36">
        <f t="shared" si="547"/>
        <v>70272.515089688153</v>
      </c>
      <c r="P2885" s="35">
        <f t="shared" si="550"/>
        <v>70272.515089688153</v>
      </c>
    </row>
    <row r="2886" spans="1:16" x14ac:dyDescent="0.4">
      <c r="A2886" s="1">
        <v>2885</v>
      </c>
      <c r="B2886" s="21">
        <v>42698</v>
      </c>
      <c r="C2886" s="43">
        <v>1</v>
      </c>
      <c r="D2886" s="23">
        <v>12386</v>
      </c>
      <c r="E2886" s="25">
        <f t="shared" si="551"/>
        <v>14652</v>
      </c>
      <c r="F2886" s="25">
        <f t="shared" si="552"/>
        <v>14412.625</v>
      </c>
      <c r="G2886" s="25">
        <f t="shared" si="541"/>
        <v>0.85938543464497275</v>
      </c>
      <c r="H2886" s="25">
        <f t="shared" si="548"/>
        <v>0.99569607902686397</v>
      </c>
      <c r="I2886" s="4">
        <f t="shared" si="542"/>
        <v>12439.538791902609</v>
      </c>
      <c r="J2886" s="25">
        <f t="shared" si="549"/>
        <v>15021.824696407566</v>
      </c>
      <c r="K2886" s="15">
        <f t="shared" si="543"/>
        <v>14957.171950041924</v>
      </c>
      <c r="L2886" s="36">
        <f t="shared" si="544"/>
        <v>-2571.171950041924</v>
      </c>
      <c r="M2886" s="36">
        <f t="shared" si="545"/>
        <v>2571.171950041924</v>
      </c>
      <c r="N2886" s="36">
        <f t="shared" si="546"/>
        <v>0.20758694897803359</v>
      </c>
      <c r="O2886" s="36">
        <f t="shared" si="547"/>
        <v>6610925.1966823898</v>
      </c>
      <c r="P2886" s="35">
        <f t="shared" si="550"/>
        <v>6610925.1966823898</v>
      </c>
    </row>
    <row r="2887" spans="1:16" x14ac:dyDescent="0.4">
      <c r="A2887" s="1">
        <v>2886</v>
      </c>
      <c r="B2887" s="21">
        <v>42699</v>
      </c>
      <c r="C2887" s="43">
        <v>2</v>
      </c>
      <c r="D2887" s="23">
        <v>15354</v>
      </c>
      <c r="E2887" s="25">
        <f t="shared" si="551"/>
        <v>14173.25</v>
      </c>
      <c r="F2887" s="25">
        <f t="shared" si="552"/>
        <v>13851</v>
      </c>
      <c r="G2887" s="25">
        <f t="shared" si="541"/>
        <v>1.1085120207927226</v>
      </c>
      <c r="H2887" s="25">
        <f t="shared" si="548"/>
        <v>0.99867359391021715</v>
      </c>
      <c r="I2887" s="4">
        <f t="shared" si="542"/>
        <v>15374.392688088194</v>
      </c>
      <c r="J2887" s="25">
        <f t="shared" si="549"/>
        <v>15021.994134291626</v>
      </c>
      <c r="K2887" s="15">
        <f t="shared" si="543"/>
        <v>15002.068869791219</v>
      </c>
      <c r="L2887" s="36">
        <f t="shared" si="544"/>
        <v>351.93113020878081</v>
      </c>
      <c r="M2887" s="36">
        <f t="shared" si="545"/>
        <v>351.93113020878081</v>
      </c>
      <c r="N2887" s="36">
        <f t="shared" si="546"/>
        <v>2.2921136525256014E-2</v>
      </c>
      <c r="O2887" s="36">
        <f t="shared" si="547"/>
        <v>123855.52041002983</v>
      </c>
      <c r="P2887" s="35">
        <f t="shared" si="550"/>
        <v>123855.52041002983</v>
      </c>
    </row>
    <row r="2888" spans="1:16" x14ac:dyDescent="0.4">
      <c r="A2888" s="1">
        <v>2887</v>
      </c>
      <c r="B2888" s="21">
        <v>42700</v>
      </c>
      <c r="C2888" s="43">
        <v>3</v>
      </c>
      <c r="D2888" s="23">
        <v>13635</v>
      </c>
      <c r="E2888" s="25">
        <f t="shared" si="551"/>
        <v>13528.75</v>
      </c>
      <c r="F2888" s="25">
        <f t="shared" si="552"/>
        <v>13950.375</v>
      </c>
      <c r="G2888" s="25">
        <f t="shared" si="541"/>
        <v>0.9773930808311605</v>
      </c>
      <c r="H2888" s="25">
        <f t="shared" si="548"/>
        <v>1.0035496571909501</v>
      </c>
      <c r="I2888" s="4">
        <f t="shared" si="542"/>
        <v>13586.771618422868</v>
      </c>
      <c r="J2888" s="25">
        <f t="shared" si="549"/>
        <v>15022.163572175687</v>
      </c>
      <c r="K2888" s="15">
        <f t="shared" si="543"/>
        <v>15075.487103123289</v>
      </c>
      <c r="L2888" s="36">
        <f t="shared" si="544"/>
        <v>-1440.4871031232888</v>
      </c>
      <c r="M2888" s="36">
        <f t="shared" si="545"/>
        <v>1440.4871031232888</v>
      </c>
      <c r="N2888" s="36">
        <f t="shared" si="546"/>
        <v>0.10564628552426027</v>
      </c>
      <c r="O2888" s="36">
        <f t="shared" si="547"/>
        <v>2075003.0942645243</v>
      </c>
      <c r="P2888" s="35">
        <f t="shared" si="550"/>
        <v>2075003.0942645243</v>
      </c>
    </row>
    <row r="2889" spans="1:16" x14ac:dyDescent="0.4">
      <c r="A2889" s="1">
        <v>2888</v>
      </c>
      <c r="B2889" s="21">
        <v>42701</v>
      </c>
      <c r="C2889" s="43">
        <v>4</v>
      </c>
      <c r="D2889" s="23">
        <v>12740</v>
      </c>
      <c r="E2889" s="25">
        <f t="shared" si="551"/>
        <v>14372</v>
      </c>
      <c r="F2889" s="25">
        <f t="shared" si="552"/>
        <v>14461.5</v>
      </c>
      <c r="G2889" s="25">
        <f t="shared" si="541"/>
        <v>0.880959789786675</v>
      </c>
      <c r="H2889" s="25">
        <f t="shared" si="548"/>
        <v>1.0020806698719684</v>
      </c>
      <c r="I2889" s="4">
        <f t="shared" si="542"/>
        <v>12713.547305156317</v>
      </c>
      <c r="J2889" s="25">
        <f t="shared" si="549"/>
        <v>15022.333010059747</v>
      </c>
      <c r="K2889" s="15">
        <f t="shared" si="543"/>
        <v>15053.589525760455</v>
      </c>
      <c r="L2889" s="36">
        <f t="shared" si="544"/>
        <v>-2313.5895257604552</v>
      </c>
      <c r="M2889" s="36">
        <f t="shared" si="545"/>
        <v>2313.5895257604552</v>
      </c>
      <c r="N2889" s="36">
        <f t="shared" si="546"/>
        <v>0.18160043373315976</v>
      </c>
      <c r="O2889" s="36">
        <f t="shared" si="547"/>
        <v>5352696.4937084885</v>
      </c>
      <c r="P2889" s="35">
        <f t="shared" si="550"/>
        <v>5352696.4937084885</v>
      </c>
    </row>
    <row r="2890" spans="1:16" x14ac:dyDescent="0.4">
      <c r="A2890" s="1">
        <v>2889</v>
      </c>
      <c r="B2890" s="21">
        <v>42702</v>
      </c>
      <c r="C2890" s="43">
        <v>1</v>
      </c>
      <c r="D2890" s="23">
        <v>15759</v>
      </c>
      <c r="E2890" s="25">
        <f t="shared" si="551"/>
        <v>14551</v>
      </c>
      <c r="F2890" s="25">
        <f t="shared" si="552"/>
        <v>14679</v>
      </c>
      <c r="G2890" s="25">
        <f t="shared" si="541"/>
        <v>1.0735744941753524</v>
      </c>
      <c r="H2890" s="25">
        <f t="shared" si="548"/>
        <v>0.99569607902686397</v>
      </c>
      <c r="I2890" s="4">
        <f t="shared" si="542"/>
        <v>15827.11866797943</v>
      </c>
      <c r="J2890" s="25">
        <f t="shared" si="549"/>
        <v>15022.502447943807</v>
      </c>
      <c r="K2890" s="15">
        <f t="shared" si="543"/>
        <v>14957.846784589114</v>
      </c>
      <c r="L2890" s="36">
        <f t="shared" si="544"/>
        <v>801.15321541088633</v>
      </c>
      <c r="M2890" s="36">
        <f t="shared" si="545"/>
        <v>801.15321541088633</v>
      </c>
      <c r="N2890" s="36">
        <f t="shared" si="546"/>
        <v>5.0837820636517948E-2</v>
      </c>
      <c r="O2890" s="36">
        <f t="shared" si="547"/>
        <v>641846.47456320201</v>
      </c>
      <c r="P2890" s="35">
        <f t="shared" si="550"/>
        <v>641846.47456320201</v>
      </c>
    </row>
    <row r="2891" spans="1:16" x14ac:dyDescent="0.4">
      <c r="A2891" s="1">
        <v>2890</v>
      </c>
      <c r="B2891" s="21">
        <v>42703</v>
      </c>
      <c r="C2891" s="43">
        <v>2</v>
      </c>
      <c r="D2891" s="23">
        <v>16070</v>
      </c>
      <c r="E2891" s="25">
        <f t="shared" si="551"/>
        <v>14807</v>
      </c>
      <c r="F2891" s="25">
        <f t="shared" si="552"/>
        <v>14823.375</v>
      </c>
      <c r="G2891" s="25">
        <f t="shared" si="541"/>
        <v>1.084098594280992</v>
      </c>
      <c r="H2891" s="25">
        <f t="shared" si="548"/>
        <v>0.99867359391021715</v>
      </c>
      <c r="I2891" s="4">
        <f t="shared" si="542"/>
        <v>16091.343656218396</v>
      </c>
      <c r="J2891" s="25">
        <f t="shared" si="549"/>
        <v>15022.671885827865</v>
      </c>
      <c r="K2891" s="15">
        <f t="shared" si="543"/>
        <v>15002.745722353693</v>
      </c>
      <c r="L2891" s="36">
        <f t="shared" si="544"/>
        <v>1067.2542776463069</v>
      </c>
      <c r="M2891" s="36">
        <f t="shared" si="545"/>
        <v>1067.2542776463069</v>
      </c>
      <c r="N2891" s="36">
        <f t="shared" si="546"/>
        <v>6.6412836194543065E-2</v>
      </c>
      <c r="O2891" s="36">
        <f t="shared" si="547"/>
        <v>1139031.6931543404</v>
      </c>
      <c r="P2891" s="35">
        <f t="shared" si="550"/>
        <v>1139031.6931543404</v>
      </c>
    </row>
    <row r="2892" spans="1:16" x14ac:dyDescent="0.4">
      <c r="A2892" s="1">
        <v>2891</v>
      </c>
      <c r="B2892" s="21">
        <v>42704</v>
      </c>
      <c r="C2892" s="43">
        <v>3</v>
      </c>
      <c r="D2892" s="23">
        <v>14659</v>
      </c>
      <c r="E2892" s="25">
        <f t="shared" si="551"/>
        <v>14839.75</v>
      </c>
      <c r="F2892" s="25">
        <f t="shared" si="552"/>
        <v>14856.5</v>
      </c>
      <c r="G2892" s="25">
        <f t="shared" si="541"/>
        <v>0.98670615555480767</v>
      </c>
      <c r="H2892" s="25">
        <f t="shared" si="548"/>
        <v>1.0035496571909501</v>
      </c>
      <c r="I2892" s="4">
        <f t="shared" si="542"/>
        <v>14607.149626289756</v>
      </c>
      <c r="J2892" s="25">
        <f t="shared" si="549"/>
        <v>15022.841323711926</v>
      </c>
      <c r="K2892" s="15">
        <f t="shared" si="543"/>
        <v>15076.167260445143</v>
      </c>
      <c r="L2892" s="36">
        <f t="shared" si="544"/>
        <v>-417.16726044514326</v>
      </c>
      <c r="M2892" s="36">
        <f t="shared" si="545"/>
        <v>417.16726044514326</v>
      </c>
      <c r="N2892" s="36">
        <f t="shared" si="546"/>
        <v>2.8458098127098933E-2</v>
      </c>
      <c r="O2892" s="36">
        <f t="shared" si="547"/>
        <v>174028.52318730598</v>
      </c>
      <c r="P2892" s="35">
        <f t="shared" si="550"/>
        <v>174028.52318730598</v>
      </c>
    </row>
    <row r="2893" spans="1:16" x14ac:dyDescent="0.4">
      <c r="A2893" s="1">
        <v>2892</v>
      </c>
      <c r="B2893" s="21">
        <v>42705</v>
      </c>
      <c r="C2893" s="43">
        <v>4</v>
      </c>
      <c r="D2893" s="23">
        <v>12871</v>
      </c>
      <c r="E2893" s="25">
        <f t="shared" si="551"/>
        <v>14873.25</v>
      </c>
      <c r="F2893" s="25">
        <f t="shared" si="552"/>
        <v>14648</v>
      </c>
      <c r="G2893" s="25">
        <f t="shared" si="541"/>
        <v>0.87868651010376841</v>
      </c>
      <c r="H2893" s="25">
        <f t="shared" si="548"/>
        <v>1.0020806698719684</v>
      </c>
      <c r="I2893" s="4">
        <f t="shared" si="542"/>
        <v>12844.275303349054</v>
      </c>
      <c r="J2893" s="25">
        <f t="shared" si="549"/>
        <v>15023.010761595986</v>
      </c>
      <c r="K2893" s="15">
        <f t="shared" si="543"/>
        <v>15054.268687473896</v>
      </c>
      <c r="L2893" s="36">
        <f t="shared" si="544"/>
        <v>-2183.2686874738956</v>
      </c>
      <c r="M2893" s="36">
        <f t="shared" si="545"/>
        <v>2183.2686874738956</v>
      </c>
      <c r="N2893" s="36">
        <f t="shared" si="546"/>
        <v>0.16962696662838128</v>
      </c>
      <c r="O2893" s="36">
        <f t="shared" si="547"/>
        <v>4766662.161703987</v>
      </c>
      <c r="P2893" s="35">
        <f t="shared" si="550"/>
        <v>4766662.161703987</v>
      </c>
    </row>
    <row r="2894" spans="1:16" x14ac:dyDescent="0.4">
      <c r="A2894" s="1">
        <v>2893</v>
      </c>
      <c r="B2894" s="21">
        <v>42706</v>
      </c>
      <c r="C2894" s="43">
        <v>1</v>
      </c>
      <c r="D2894" s="23">
        <v>15893</v>
      </c>
      <c r="E2894" s="25">
        <f t="shared" si="551"/>
        <v>14422.75</v>
      </c>
      <c r="F2894" s="25">
        <f t="shared" si="552"/>
        <v>14217.125</v>
      </c>
      <c r="G2894" s="25">
        <f t="shared" si="541"/>
        <v>1.1178772079446442</v>
      </c>
      <c r="H2894" s="25">
        <f t="shared" si="548"/>
        <v>0.99569607902686397</v>
      </c>
      <c r="I2894" s="4">
        <f t="shared" si="542"/>
        <v>15961.697886299706</v>
      </c>
      <c r="J2894" s="25">
        <f t="shared" si="549"/>
        <v>15023.180199480046</v>
      </c>
      <c r="K2894" s="15">
        <f t="shared" si="543"/>
        <v>14958.521619136302</v>
      </c>
      <c r="L2894" s="36">
        <f t="shared" si="544"/>
        <v>934.47838086369848</v>
      </c>
      <c r="M2894" s="36">
        <f t="shared" si="545"/>
        <v>934.47838086369848</v>
      </c>
      <c r="N2894" s="36">
        <f t="shared" si="546"/>
        <v>5.879811117244689E-2</v>
      </c>
      <c r="O2894" s="36">
        <f t="shared" si="547"/>
        <v>873249.84430163947</v>
      </c>
      <c r="P2894" s="35">
        <f t="shared" si="550"/>
        <v>873249.84430163947</v>
      </c>
    </row>
    <row r="2895" spans="1:16" x14ac:dyDescent="0.4">
      <c r="A2895" s="1">
        <v>2894</v>
      </c>
      <c r="B2895" s="21">
        <v>42707</v>
      </c>
      <c r="C2895" s="43">
        <v>2</v>
      </c>
      <c r="D2895" s="23">
        <v>14268</v>
      </c>
      <c r="E2895" s="25">
        <f t="shared" si="551"/>
        <v>14011.5</v>
      </c>
      <c r="F2895" s="25">
        <f t="shared" si="552"/>
        <v>14272.5</v>
      </c>
      <c r="G2895" s="25">
        <f t="shared" si="541"/>
        <v>0.9996847083552286</v>
      </c>
      <c r="H2895" s="25">
        <f t="shared" si="548"/>
        <v>0.99867359391021715</v>
      </c>
      <c r="I2895" s="4">
        <f t="shared" si="542"/>
        <v>14286.950297879532</v>
      </c>
      <c r="J2895" s="25">
        <f t="shared" si="549"/>
        <v>15023.349637364106</v>
      </c>
      <c r="K2895" s="15">
        <f t="shared" si="543"/>
        <v>15003.422574916171</v>
      </c>
      <c r="L2895" s="36">
        <f t="shared" si="544"/>
        <v>-735.42257491617056</v>
      </c>
      <c r="M2895" s="36">
        <f t="shared" si="545"/>
        <v>735.42257491617056</v>
      </c>
      <c r="N2895" s="36">
        <f t="shared" si="546"/>
        <v>5.1543494176911307E-2</v>
      </c>
      <c r="O2895" s="36">
        <f t="shared" si="547"/>
        <v>540846.36369633046</v>
      </c>
      <c r="P2895" s="35">
        <f t="shared" si="550"/>
        <v>540846.36369633046</v>
      </c>
    </row>
    <row r="2896" spans="1:16" x14ac:dyDescent="0.4">
      <c r="A2896" s="1">
        <v>2895</v>
      </c>
      <c r="B2896" s="21">
        <v>42708</v>
      </c>
      <c r="C2896" s="43">
        <v>3</v>
      </c>
      <c r="D2896" s="23">
        <v>13014</v>
      </c>
      <c r="E2896" s="25">
        <f t="shared" si="551"/>
        <v>14533.5</v>
      </c>
      <c r="F2896" s="25">
        <f t="shared" si="552"/>
        <v>14267.5</v>
      </c>
      <c r="G2896" s="25">
        <f t="shared" si="541"/>
        <v>0.91214298230243562</v>
      </c>
      <c r="H2896" s="25">
        <f t="shared" si="548"/>
        <v>1.0035496571909501</v>
      </c>
      <c r="I2896" s="4">
        <f t="shared" si="542"/>
        <v>12967.968158573905</v>
      </c>
      <c r="J2896" s="25">
        <f t="shared" si="549"/>
        <v>15023.519075248167</v>
      </c>
      <c r="K2896" s="15">
        <f t="shared" si="543"/>
        <v>15076.847417766998</v>
      </c>
      <c r="L2896" s="36">
        <f t="shared" si="544"/>
        <v>-2062.8474177669978</v>
      </c>
      <c r="M2896" s="36">
        <f t="shared" si="545"/>
        <v>2062.8474177669978</v>
      </c>
      <c r="N2896" s="36">
        <f t="shared" si="546"/>
        <v>0.158509867663055</v>
      </c>
      <c r="O2896" s="36">
        <f t="shared" si="547"/>
        <v>4255339.4689879706</v>
      </c>
      <c r="P2896" s="35">
        <f t="shared" si="550"/>
        <v>4255339.4689879706</v>
      </c>
    </row>
    <row r="2897" spans="1:16" x14ac:dyDescent="0.4">
      <c r="A2897" s="1">
        <v>2896</v>
      </c>
      <c r="B2897" s="21">
        <v>42709</v>
      </c>
      <c r="C2897" s="43">
        <v>4</v>
      </c>
      <c r="D2897" s="23">
        <v>14959</v>
      </c>
      <c r="E2897" s="25">
        <f t="shared" si="551"/>
        <v>14001.5</v>
      </c>
      <c r="F2897" s="25">
        <f t="shared" si="552"/>
        <v>14102.125</v>
      </c>
      <c r="G2897" s="25">
        <f t="shared" si="541"/>
        <v>1.0607621191841654</v>
      </c>
      <c r="H2897" s="25">
        <f t="shared" si="548"/>
        <v>1.0020806698719684</v>
      </c>
      <c r="I2897" s="4">
        <f t="shared" si="542"/>
        <v>14927.939885230246</v>
      </c>
      <c r="J2897" s="25">
        <f t="shared" si="549"/>
        <v>15023.688513132227</v>
      </c>
      <c r="K2897" s="15">
        <f t="shared" si="543"/>
        <v>15054.94784918734</v>
      </c>
      <c r="L2897" s="36">
        <f t="shared" si="544"/>
        <v>-95.947849187339671</v>
      </c>
      <c r="M2897" s="36">
        <f t="shared" si="545"/>
        <v>95.947849187339671</v>
      </c>
      <c r="N2897" s="36">
        <f t="shared" si="546"/>
        <v>6.4140550295701364E-3</v>
      </c>
      <c r="O2897" s="36">
        <f t="shared" si="547"/>
        <v>9205.9897636764781</v>
      </c>
      <c r="P2897" s="35">
        <f t="shared" si="550"/>
        <v>9205.9897636764781</v>
      </c>
    </row>
    <row r="2898" spans="1:16" x14ac:dyDescent="0.4">
      <c r="A2898" s="1">
        <v>2897</v>
      </c>
      <c r="B2898" s="21">
        <v>42710</v>
      </c>
      <c r="C2898" s="43">
        <v>1</v>
      </c>
      <c r="D2898" s="23">
        <v>13765</v>
      </c>
      <c r="E2898" s="25">
        <f t="shared" si="551"/>
        <v>14202.75</v>
      </c>
      <c r="F2898" s="25">
        <f t="shared" si="552"/>
        <v>13935.375</v>
      </c>
      <c r="G2898" s="25">
        <f t="shared" si="541"/>
        <v>0.98777392068745906</v>
      </c>
      <c r="H2898" s="25">
        <f t="shared" si="548"/>
        <v>0.99569607902686397</v>
      </c>
      <c r="I2898" s="4">
        <f t="shared" si="542"/>
        <v>13824.499553571726</v>
      </c>
      <c r="J2898" s="25">
        <f t="shared" si="549"/>
        <v>15023.857951016287</v>
      </c>
      <c r="K2898" s="15">
        <f t="shared" si="543"/>
        <v>14959.196453683491</v>
      </c>
      <c r="L2898" s="36">
        <f t="shared" si="544"/>
        <v>-1194.1964536834912</v>
      </c>
      <c r="M2898" s="36">
        <f t="shared" si="545"/>
        <v>1194.1964536834912</v>
      </c>
      <c r="N2898" s="36">
        <f t="shared" si="546"/>
        <v>8.6756008258880579E-2</v>
      </c>
      <c r="O2898" s="36">
        <f t="shared" si="547"/>
        <v>1426105.1699902266</v>
      </c>
      <c r="P2898" s="35">
        <f t="shared" si="550"/>
        <v>1426105.1699902266</v>
      </c>
    </row>
    <row r="2899" spans="1:16" x14ac:dyDescent="0.4">
      <c r="A2899" s="1">
        <v>2898</v>
      </c>
      <c r="B2899" s="21">
        <v>42711</v>
      </c>
      <c r="C2899" s="43">
        <v>2</v>
      </c>
      <c r="D2899" s="23">
        <v>15073</v>
      </c>
      <c r="E2899" s="25">
        <f t="shared" si="551"/>
        <v>13668</v>
      </c>
      <c r="F2899" s="25">
        <f t="shared" si="552"/>
        <v>13675.5</v>
      </c>
      <c r="G2899" s="25">
        <f t="shared" si="541"/>
        <v>1.1021900478958722</v>
      </c>
      <c r="H2899" s="25">
        <f t="shared" si="548"/>
        <v>0.99867359391021715</v>
      </c>
      <c r="I2899" s="4">
        <f t="shared" si="542"/>
        <v>15093.019472942122</v>
      </c>
      <c r="J2899" s="25">
        <f t="shared" si="549"/>
        <v>15024.027388900347</v>
      </c>
      <c r="K2899" s="15">
        <f t="shared" si="543"/>
        <v>15004.099427478646</v>
      </c>
      <c r="L2899" s="36">
        <f t="shared" si="544"/>
        <v>68.900572521353752</v>
      </c>
      <c r="M2899" s="36">
        <f t="shared" si="545"/>
        <v>68.900572521353752</v>
      </c>
      <c r="N2899" s="36">
        <f t="shared" si="546"/>
        <v>4.5711253580145795E-3</v>
      </c>
      <c r="O2899" s="36">
        <f t="shared" si="547"/>
        <v>4747.2888937703274</v>
      </c>
      <c r="P2899" s="35">
        <f t="shared" si="550"/>
        <v>4747.2888937703274</v>
      </c>
    </row>
    <row r="2900" spans="1:16" x14ac:dyDescent="0.4">
      <c r="A2900" s="1">
        <v>2899</v>
      </c>
      <c r="B2900" s="21">
        <v>42712</v>
      </c>
      <c r="C2900" s="43">
        <v>3</v>
      </c>
      <c r="D2900" s="23">
        <v>10875</v>
      </c>
      <c r="E2900" s="25">
        <f t="shared" si="551"/>
        <v>13683</v>
      </c>
      <c r="F2900" s="25">
        <f t="shared" si="552"/>
        <v>13749.125</v>
      </c>
      <c r="G2900" s="25">
        <f t="shared" si="541"/>
        <v>0.79095942469066216</v>
      </c>
      <c r="H2900" s="25">
        <f t="shared" si="548"/>
        <v>1.0035496571909501</v>
      </c>
      <c r="I2900" s="4">
        <f t="shared" si="542"/>
        <v>10836.534019094146</v>
      </c>
      <c r="J2900" s="25">
        <f t="shared" si="549"/>
        <v>15024.196826784406</v>
      </c>
      <c r="K2900" s="15">
        <f t="shared" si="543"/>
        <v>15077.52757508885</v>
      </c>
      <c r="L2900" s="36">
        <f t="shared" si="544"/>
        <v>-4202.5275750888504</v>
      </c>
      <c r="M2900" s="36">
        <f t="shared" si="545"/>
        <v>4202.5275750888504</v>
      </c>
      <c r="N2900" s="36">
        <f t="shared" si="546"/>
        <v>0.38643931724954944</v>
      </c>
      <c r="O2900" s="36">
        <f t="shared" si="547"/>
        <v>17661238.019382175</v>
      </c>
      <c r="P2900" s="35">
        <f t="shared" si="550"/>
        <v>17661238.019382175</v>
      </c>
    </row>
    <row r="2901" spans="1:16" x14ac:dyDescent="0.4">
      <c r="A2901" s="1">
        <v>2900</v>
      </c>
      <c r="B2901" s="21">
        <v>42713</v>
      </c>
      <c r="C2901" s="43">
        <v>4</v>
      </c>
      <c r="D2901" s="23">
        <v>15019</v>
      </c>
      <c r="E2901" s="25">
        <f t="shared" si="551"/>
        <v>13815.25</v>
      </c>
      <c r="F2901" s="25">
        <f t="shared" si="552"/>
        <v>13628.875</v>
      </c>
      <c r="G2901" s="25">
        <f t="shared" si="541"/>
        <v>1.1019985141840394</v>
      </c>
      <c r="H2901" s="25">
        <f t="shared" si="548"/>
        <v>1.0020806698719684</v>
      </c>
      <c r="I2901" s="4">
        <f t="shared" si="542"/>
        <v>14987.81530424982</v>
      </c>
      <c r="J2901" s="25">
        <f t="shared" si="549"/>
        <v>15024.366264668466</v>
      </c>
      <c r="K2901" s="15">
        <f t="shared" si="543"/>
        <v>15055.62701090078</v>
      </c>
      <c r="L2901" s="36">
        <f t="shared" si="544"/>
        <v>-36.627010900780078</v>
      </c>
      <c r="M2901" s="36">
        <f t="shared" si="545"/>
        <v>36.627010900780078</v>
      </c>
      <c r="N2901" s="36">
        <f t="shared" si="546"/>
        <v>2.4387116919089204E-3</v>
      </c>
      <c r="O2901" s="36">
        <f t="shared" si="547"/>
        <v>1341.5379275258626</v>
      </c>
      <c r="P2901" s="35">
        <f t="shared" si="550"/>
        <v>1341.5379275258626</v>
      </c>
    </row>
    <row r="2902" spans="1:16" x14ac:dyDescent="0.4">
      <c r="A2902" s="1">
        <v>2901</v>
      </c>
      <c r="B2902" s="21">
        <v>42714</v>
      </c>
      <c r="C2902" s="43">
        <v>1</v>
      </c>
      <c r="D2902" s="23">
        <v>14294</v>
      </c>
      <c r="E2902" s="25">
        <f t="shared" si="551"/>
        <v>13442.5</v>
      </c>
      <c r="F2902" s="25">
        <f t="shared" si="552"/>
        <v>14101.375</v>
      </c>
      <c r="G2902" s="25">
        <f t="shared" si="541"/>
        <v>1.0136600154240278</v>
      </c>
      <c r="H2902" s="25">
        <f t="shared" si="548"/>
        <v>0.99569607902686397</v>
      </c>
      <c r="I2902" s="4">
        <f t="shared" si="542"/>
        <v>14355.786169179388</v>
      </c>
      <c r="J2902" s="25">
        <f t="shared" si="549"/>
        <v>15024.535702552526</v>
      </c>
      <c r="K2902" s="15">
        <f t="shared" si="543"/>
        <v>14959.871288230679</v>
      </c>
      <c r="L2902" s="36">
        <f t="shared" si="544"/>
        <v>-665.87128823067906</v>
      </c>
      <c r="M2902" s="36">
        <f t="shared" si="545"/>
        <v>665.87128823067906</v>
      </c>
      <c r="N2902" s="36">
        <f t="shared" si="546"/>
        <v>4.6583971472693372E-2</v>
      </c>
      <c r="O2902" s="36">
        <f t="shared" si="547"/>
        <v>443384.57248998404</v>
      </c>
      <c r="P2902" s="35">
        <f t="shared" si="550"/>
        <v>443384.57248998404</v>
      </c>
    </row>
    <row r="2903" spans="1:16" x14ac:dyDescent="0.4">
      <c r="A2903" s="1">
        <v>2902</v>
      </c>
      <c r="B2903" s="21">
        <v>42715</v>
      </c>
      <c r="C2903" s="43">
        <v>2</v>
      </c>
      <c r="D2903" s="23">
        <v>13582</v>
      </c>
      <c r="E2903" s="25">
        <f t="shared" si="551"/>
        <v>14760.25</v>
      </c>
      <c r="F2903" s="25">
        <f t="shared" si="552"/>
        <v>14926</v>
      </c>
      <c r="G2903" s="25">
        <f t="shared" si="541"/>
        <v>0.90995578185716197</v>
      </c>
      <c r="H2903" s="25">
        <f t="shared" si="548"/>
        <v>0.99867359391021715</v>
      </c>
      <c r="I2903" s="4">
        <f t="shared" si="542"/>
        <v>13600.039174782718</v>
      </c>
      <c r="J2903" s="25">
        <f t="shared" si="549"/>
        <v>15024.705140436587</v>
      </c>
      <c r="K2903" s="15">
        <f t="shared" si="543"/>
        <v>15004.77628004112</v>
      </c>
      <c r="L2903" s="36">
        <f t="shared" si="544"/>
        <v>-1422.7762800411201</v>
      </c>
      <c r="M2903" s="36">
        <f t="shared" si="545"/>
        <v>1422.7762800411201</v>
      </c>
      <c r="N2903" s="36">
        <f t="shared" si="546"/>
        <v>0.10475454867038139</v>
      </c>
      <c r="O2903" s="36">
        <f t="shared" si="547"/>
        <v>2024292.343047648</v>
      </c>
      <c r="P2903" s="35">
        <f t="shared" si="550"/>
        <v>2024292.343047648</v>
      </c>
    </row>
    <row r="2904" spans="1:16" x14ac:dyDescent="0.4">
      <c r="A2904" s="1">
        <v>2903</v>
      </c>
      <c r="B2904" s="21">
        <v>42716</v>
      </c>
      <c r="C2904" s="43">
        <v>3</v>
      </c>
      <c r="D2904" s="23">
        <v>16146</v>
      </c>
      <c r="E2904" s="25">
        <f t="shared" si="551"/>
        <v>15091.75</v>
      </c>
      <c r="F2904" s="25">
        <f t="shared" si="552"/>
        <v>15498.375</v>
      </c>
      <c r="G2904" s="25">
        <f t="shared" si="541"/>
        <v>1.0417866389218224</v>
      </c>
      <c r="H2904" s="25">
        <f t="shared" si="548"/>
        <v>1.0035496571909501</v>
      </c>
      <c r="I2904" s="4">
        <f t="shared" si="542"/>
        <v>16088.889956073021</v>
      </c>
      <c r="J2904" s="25">
        <f t="shared" si="549"/>
        <v>15024.874578320647</v>
      </c>
      <c r="K2904" s="15">
        <f t="shared" si="543"/>
        <v>15078.207732410707</v>
      </c>
      <c r="L2904" s="36">
        <f t="shared" si="544"/>
        <v>1067.7922675892933</v>
      </c>
      <c r="M2904" s="36">
        <f t="shared" si="545"/>
        <v>1067.7922675892933</v>
      </c>
      <c r="N2904" s="36">
        <f t="shared" si="546"/>
        <v>6.6133548097937159E-2</v>
      </c>
      <c r="O2904" s="36">
        <f t="shared" si="547"/>
        <v>1140180.3267234848</v>
      </c>
      <c r="P2904" s="35">
        <f t="shared" si="550"/>
        <v>1140180.3267234848</v>
      </c>
    </row>
    <row r="2905" spans="1:16" x14ac:dyDescent="0.4">
      <c r="A2905" s="1">
        <v>2904</v>
      </c>
      <c r="B2905" s="21">
        <v>42717</v>
      </c>
      <c r="C2905" s="43">
        <v>4</v>
      </c>
      <c r="D2905" s="23">
        <v>16345</v>
      </c>
      <c r="E2905" s="25">
        <f t="shared" si="551"/>
        <v>15905</v>
      </c>
      <c r="F2905" s="25">
        <f t="shared" si="552"/>
        <v>15718.875</v>
      </c>
      <c r="G2905" s="25">
        <f t="shared" si="541"/>
        <v>1.0398326852271553</v>
      </c>
      <c r="H2905" s="25">
        <f t="shared" si="548"/>
        <v>1.0020806698719684</v>
      </c>
      <c r="I2905" s="4">
        <f t="shared" si="542"/>
        <v>16311.062064582416</v>
      </c>
      <c r="J2905" s="25">
        <f t="shared" si="549"/>
        <v>15025.044016204707</v>
      </c>
      <c r="K2905" s="15">
        <f t="shared" si="543"/>
        <v>15056.306172614224</v>
      </c>
      <c r="L2905" s="36">
        <f t="shared" si="544"/>
        <v>1288.6938273857759</v>
      </c>
      <c r="M2905" s="36">
        <f t="shared" si="545"/>
        <v>1288.6938273857759</v>
      </c>
      <c r="N2905" s="36">
        <f t="shared" si="546"/>
        <v>7.8843305438101918E-2</v>
      </c>
      <c r="O2905" s="36">
        <f t="shared" si="547"/>
        <v>1660731.7807421999</v>
      </c>
      <c r="P2905" s="35">
        <f t="shared" si="550"/>
        <v>1660731.7807421999</v>
      </c>
    </row>
    <row r="2906" spans="1:16" x14ac:dyDescent="0.4">
      <c r="A2906" s="1">
        <v>2905</v>
      </c>
      <c r="B2906" s="21">
        <v>42718</v>
      </c>
      <c r="C2906" s="43">
        <v>1</v>
      </c>
      <c r="D2906" s="23">
        <v>17547</v>
      </c>
      <c r="E2906" s="25">
        <f t="shared" si="551"/>
        <v>15532.75</v>
      </c>
      <c r="F2906" s="25">
        <f t="shared" si="552"/>
        <v>15545.25</v>
      </c>
      <c r="G2906" s="25">
        <f t="shared" si="541"/>
        <v>1.1287692381917307</v>
      </c>
      <c r="H2906" s="25">
        <f t="shared" si="548"/>
        <v>0.99569607902686397</v>
      </c>
      <c r="I2906" s="4">
        <f t="shared" si="542"/>
        <v>17622.847342282825</v>
      </c>
      <c r="J2906" s="25">
        <f t="shared" si="549"/>
        <v>15025.213454088767</v>
      </c>
      <c r="K2906" s="15">
        <f t="shared" si="543"/>
        <v>14960.546122777869</v>
      </c>
      <c r="L2906" s="36">
        <f t="shared" si="544"/>
        <v>2586.4538772221313</v>
      </c>
      <c r="M2906" s="36">
        <f t="shared" si="545"/>
        <v>2586.4538772221313</v>
      </c>
      <c r="N2906" s="36">
        <f t="shared" si="546"/>
        <v>0.14740148613564319</v>
      </c>
      <c r="O2906" s="36">
        <f t="shared" si="547"/>
        <v>6689743.658997396</v>
      </c>
      <c r="P2906" s="35">
        <f t="shared" si="550"/>
        <v>6689743.658997396</v>
      </c>
    </row>
    <row r="2907" spans="1:16" x14ac:dyDescent="0.4">
      <c r="A2907" s="1">
        <v>2906</v>
      </c>
      <c r="B2907" s="21">
        <v>42719</v>
      </c>
      <c r="C2907" s="43">
        <v>2</v>
      </c>
      <c r="D2907" s="23">
        <v>12093</v>
      </c>
      <c r="E2907" s="25">
        <f t="shared" si="551"/>
        <v>15557.75</v>
      </c>
      <c r="F2907" s="25">
        <f t="shared" si="552"/>
        <v>15462.375</v>
      </c>
      <c r="G2907" s="25">
        <f t="shared" si="541"/>
        <v>0.78209201367836445</v>
      </c>
      <c r="H2907" s="25">
        <f t="shared" si="548"/>
        <v>0.99867359391021715</v>
      </c>
      <c r="I2907" s="4">
        <f t="shared" si="542"/>
        <v>12109.061532958873</v>
      </c>
      <c r="J2907" s="25">
        <f t="shared" si="549"/>
        <v>15025.382891972828</v>
      </c>
      <c r="K2907" s="15">
        <f t="shared" si="543"/>
        <v>15005.453132603596</v>
      </c>
      <c r="L2907" s="36">
        <f t="shared" si="544"/>
        <v>-2912.4531326035958</v>
      </c>
      <c r="M2907" s="36">
        <f t="shared" si="545"/>
        <v>2912.4531326035958</v>
      </c>
      <c r="N2907" s="36">
        <f t="shared" si="546"/>
        <v>0.24083793373055451</v>
      </c>
      <c r="O2907" s="36">
        <f t="shared" si="547"/>
        <v>8482383.249612499</v>
      </c>
      <c r="P2907" s="35">
        <f t="shared" si="550"/>
        <v>8482383.249612499</v>
      </c>
    </row>
    <row r="2908" spans="1:16" x14ac:dyDescent="0.4">
      <c r="A2908" s="1">
        <v>2907</v>
      </c>
      <c r="B2908" s="21">
        <v>42720</v>
      </c>
      <c r="C2908" s="43">
        <v>3</v>
      </c>
      <c r="D2908" s="23">
        <v>16246</v>
      </c>
      <c r="E2908" s="25">
        <f t="shared" si="551"/>
        <v>15367</v>
      </c>
      <c r="F2908" s="25">
        <f t="shared" si="552"/>
        <v>14771.75</v>
      </c>
      <c r="G2908" s="25">
        <f t="shared" si="541"/>
        <v>1.0998019869006719</v>
      </c>
      <c r="H2908" s="25">
        <f t="shared" si="548"/>
        <v>1.0035496571909501</v>
      </c>
      <c r="I2908" s="4">
        <f t="shared" si="542"/>
        <v>16188.536245903771</v>
      </c>
      <c r="J2908" s="25">
        <f t="shared" si="549"/>
        <v>15025.552329856888</v>
      </c>
      <c r="K2908" s="15">
        <f t="shared" si="543"/>
        <v>15078.887889732561</v>
      </c>
      <c r="L2908" s="36">
        <f t="shared" si="544"/>
        <v>1167.1121102674388</v>
      </c>
      <c r="M2908" s="36">
        <f t="shared" si="545"/>
        <v>1167.1121102674388</v>
      </c>
      <c r="N2908" s="36">
        <f t="shared" si="546"/>
        <v>7.1839967393046822E-2</v>
      </c>
      <c r="O2908" s="36">
        <f t="shared" si="547"/>
        <v>1362150.6779329141</v>
      </c>
      <c r="P2908" s="35">
        <f t="shared" si="550"/>
        <v>1362150.6779329141</v>
      </c>
    </row>
    <row r="2909" spans="1:16" x14ac:dyDescent="0.4">
      <c r="A2909" s="1">
        <v>2908</v>
      </c>
      <c r="B2909" s="21">
        <v>42721</v>
      </c>
      <c r="C2909" s="43">
        <v>4</v>
      </c>
      <c r="D2909" s="23">
        <v>15582</v>
      </c>
      <c r="E2909" s="25">
        <f t="shared" si="551"/>
        <v>14176.5</v>
      </c>
      <c r="F2909" s="25">
        <f t="shared" si="552"/>
        <v>14739.625</v>
      </c>
      <c r="G2909" s="25">
        <f t="shared" si="541"/>
        <v>1.0571503684795238</v>
      </c>
      <c r="H2909" s="25">
        <f t="shared" si="548"/>
        <v>1.0020806698719684</v>
      </c>
      <c r="I2909" s="4">
        <f t="shared" si="542"/>
        <v>15549.646319383493</v>
      </c>
      <c r="J2909" s="25">
        <f t="shared" si="549"/>
        <v>15025.721767740948</v>
      </c>
      <c r="K2909" s="15">
        <f t="shared" si="543"/>
        <v>15056.985334327666</v>
      </c>
      <c r="L2909" s="36">
        <f t="shared" si="544"/>
        <v>525.01466567233365</v>
      </c>
      <c r="M2909" s="36">
        <f t="shared" si="545"/>
        <v>525.01466567233365</v>
      </c>
      <c r="N2909" s="36">
        <f t="shared" si="546"/>
        <v>3.3693663565160674E-2</v>
      </c>
      <c r="O2909" s="36">
        <f t="shared" si="547"/>
        <v>275640.3991710323</v>
      </c>
      <c r="P2909" s="35">
        <f t="shared" si="550"/>
        <v>275640.3991710323</v>
      </c>
    </row>
    <row r="2910" spans="1:16" x14ac:dyDescent="0.4">
      <c r="A2910" s="1">
        <v>2909</v>
      </c>
      <c r="B2910" s="21">
        <v>42722</v>
      </c>
      <c r="C2910" s="43">
        <v>1</v>
      </c>
      <c r="D2910" s="23">
        <v>12785</v>
      </c>
      <c r="E2910" s="25">
        <f t="shared" si="551"/>
        <v>15302.75</v>
      </c>
      <c r="F2910" s="25">
        <f t="shared" si="552"/>
        <v>15728.625</v>
      </c>
      <c r="G2910" s="25">
        <f t="shared" si="541"/>
        <v>0.81284918421031715</v>
      </c>
      <c r="H2910" s="25">
        <f t="shared" si="548"/>
        <v>0.99569607902686397</v>
      </c>
      <c r="I2910" s="4">
        <f t="shared" si="542"/>
        <v>12840.263479289106</v>
      </c>
      <c r="J2910" s="25">
        <f t="shared" si="549"/>
        <v>15025.891205625008</v>
      </c>
      <c r="K2910" s="15">
        <f t="shared" si="543"/>
        <v>14961.220957325058</v>
      </c>
      <c r="L2910" s="36">
        <f t="shared" si="544"/>
        <v>-2176.2209573250584</v>
      </c>
      <c r="M2910" s="36">
        <f t="shared" si="545"/>
        <v>2176.2209573250584</v>
      </c>
      <c r="N2910" s="36">
        <f t="shared" si="546"/>
        <v>0.17021673502738041</v>
      </c>
      <c r="O2910" s="36">
        <f t="shared" si="547"/>
        <v>4735937.6551007936</v>
      </c>
      <c r="P2910" s="35">
        <f t="shared" si="550"/>
        <v>4735937.6551007936</v>
      </c>
    </row>
    <row r="2911" spans="1:16" x14ac:dyDescent="0.4">
      <c r="A2911" s="1">
        <v>2910</v>
      </c>
      <c r="B2911" s="21">
        <v>42723</v>
      </c>
      <c r="C2911" s="43">
        <v>2</v>
      </c>
      <c r="D2911" s="23">
        <v>16598</v>
      </c>
      <c r="E2911" s="25">
        <f t="shared" si="551"/>
        <v>16154.5</v>
      </c>
      <c r="F2911" s="25">
        <f t="shared" si="552"/>
        <v>16220.5</v>
      </c>
      <c r="G2911" s="25">
        <f t="shared" si="541"/>
        <v>1.0232730187108905</v>
      </c>
      <c r="H2911" s="25">
        <f t="shared" si="548"/>
        <v>0.99867359391021715</v>
      </c>
      <c r="I2911" s="4">
        <f t="shared" si="542"/>
        <v>16620.044928806034</v>
      </c>
      <c r="J2911" s="25">
        <f t="shared" si="549"/>
        <v>15026.060643509067</v>
      </c>
      <c r="K2911" s="15">
        <f t="shared" si="543"/>
        <v>15006.12998516607</v>
      </c>
      <c r="L2911" s="36">
        <f t="shared" si="544"/>
        <v>1591.8700148339303</v>
      </c>
      <c r="M2911" s="36">
        <f t="shared" si="545"/>
        <v>1591.8700148339303</v>
      </c>
      <c r="N2911" s="36">
        <f t="shared" si="546"/>
        <v>9.5907339127240046E-2</v>
      </c>
      <c r="O2911" s="36">
        <f t="shared" si="547"/>
        <v>2534050.1441273778</v>
      </c>
      <c r="P2911" s="35">
        <f t="shared" si="550"/>
        <v>2534050.1441273778</v>
      </c>
    </row>
    <row r="2912" spans="1:16" x14ac:dyDescent="0.4">
      <c r="A2912" s="1">
        <v>2911</v>
      </c>
      <c r="B2912" s="21">
        <v>42724</v>
      </c>
      <c r="C2912" s="43">
        <v>3</v>
      </c>
      <c r="D2912" s="23">
        <v>19653</v>
      </c>
      <c r="E2912" s="25">
        <f t="shared" si="551"/>
        <v>16286.5</v>
      </c>
      <c r="F2912" s="25">
        <f t="shared" si="552"/>
        <v>16282</v>
      </c>
      <c r="G2912" s="25">
        <f t="shared" si="541"/>
        <v>1.2070384473651885</v>
      </c>
      <c r="H2912" s="25">
        <f t="shared" si="548"/>
        <v>1.0035496571909501</v>
      </c>
      <c r="I2912" s="4">
        <f t="shared" si="542"/>
        <v>19583.485340437448</v>
      </c>
      <c r="J2912" s="25">
        <f t="shared" si="549"/>
        <v>15026.230081393127</v>
      </c>
      <c r="K2912" s="15">
        <f t="shared" si="543"/>
        <v>15079.568047054416</v>
      </c>
      <c r="L2912" s="36">
        <f t="shared" si="544"/>
        <v>4573.4319529455843</v>
      </c>
      <c r="M2912" s="36">
        <f t="shared" si="545"/>
        <v>4573.4319529455843</v>
      </c>
      <c r="N2912" s="36">
        <f t="shared" si="546"/>
        <v>0.23270910054167732</v>
      </c>
      <c r="O2912" s="36">
        <f t="shared" si="547"/>
        <v>20916279.828223661</v>
      </c>
      <c r="P2912" s="35">
        <f t="shared" si="550"/>
        <v>20916279.828223661</v>
      </c>
    </row>
    <row r="2913" spans="1:16" x14ac:dyDescent="0.4">
      <c r="A2913" s="1">
        <v>2912</v>
      </c>
      <c r="B2913" s="21">
        <v>42725</v>
      </c>
      <c r="C2913" s="43">
        <v>4</v>
      </c>
      <c r="D2913" s="23">
        <v>16110</v>
      </c>
      <c r="E2913" s="25">
        <f t="shared" si="551"/>
        <v>16277.5</v>
      </c>
      <c r="F2913" s="25">
        <f t="shared" si="552"/>
        <v>16295.625</v>
      </c>
      <c r="G2913" s="25">
        <f t="shared" si="541"/>
        <v>0.98860890576458404</v>
      </c>
      <c r="H2913" s="25">
        <f t="shared" si="548"/>
        <v>1.0020806698719684</v>
      </c>
      <c r="I2913" s="4">
        <f t="shared" si="542"/>
        <v>16076.55000675575</v>
      </c>
      <c r="J2913" s="25">
        <f t="shared" si="549"/>
        <v>15026.399519277187</v>
      </c>
      <c r="K2913" s="15">
        <f t="shared" si="543"/>
        <v>15057.664496041109</v>
      </c>
      <c r="L2913" s="36">
        <f t="shared" si="544"/>
        <v>1052.3355039588914</v>
      </c>
      <c r="M2913" s="36">
        <f t="shared" si="545"/>
        <v>1052.3355039588914</v>
      </c>
      <c r="N2913" s="36">
        <f t="shared" si="546"/>
        <v>6.5321881065108098E-2</v>
      </c>
      <c r="O2913" s="36">
        <f t="shared" si="547"/>
        <v>1107410.0128924139</v>
      </c>
      <c r="P2913" s="35">
        <f t="shared" si="550"/>
        <v>1107410.0128924139</v>
      </c>
    </row>
    <row r="2914" spans="1:16" x14ac:dyDescent="0.4">
      <c r="A2914" s="1">
        <v>2913</v>
      </c>
      <c r="B2914" s="21">
        <v>42726</v>
      </c>
      <c r="C2914" s="43">
        <v>1</v>
      </c>
      <c r="D2914" s="23">
        <v>12749</v>
      </c>
      <c r="E2914" s="25">
        <f t="shared" si="551"/>
        <v>16313.75</v>
      </c>
      <c r="F2914" s="25">
        <f t="shared" si="552"/>
        <v>15388.125</v>
      </c>
      <c r="G2914" s="25">
        <f t="shared" si="541"/>
        <v>0.82849599935014828</v>
      </c>
      <c r="H2914" s="25">
        <f t="shared" si="548"/>
        <v>0.99569607902686397</v>
      </c>
      <c r="I2914" s="4">
        <f t="shared" si="542"/>
        <v>12804.10786839709</v>
      </c>
      <c r="J2914" s="25">
        <f t="shared" si="549"/>
        <v>15026.568957161247</v>
      </c>
      <c r="K2914" s="15">
        <f t="shared" si="543"/>
        <v>14961.895791872246</v>
      </c>
      <c r="L2914" s="36">
        <f t="shared" si="544"/>
        <v>-2212.8957918722463</v>
      </c>
      <c r="M2914" s="36">
        <f t="shared" si="545"/>
        <v>2212.8957918722463</v>
      </c>
      <c r="N2914" s="36">
        <f t="shared" si="546"/>
        <v>0.17357406791687555</v>
      </c>
      <c r="O2914" s="36">
        <f t="shared" si="547"/>
        <v>4896907.7856858959</v>
      </c>
      <c r="P2914" s="35">
        <f t="shared" si="550"/>
        <v>4896907.7856858959</v>
      </c>
    </row>
    <row r="2915" spans="1:16" x14ac:dyDescent="0.4">
      <c r="A2915" s="1">
        <v>2914</v>
      </c>
      <c r="B2915" s="21">
        <v>42727</v>
      </c>
      <c r="C2915" s="43">
        <v>2</v>
      </c>
      <c r="D2915" s="23">
        <v>16743</v>
      </c>
      <c r="E2915" s="25">
        <f t="shared" si="551"/>
        <v>14462.5</v>
      </c>
      <c r="F2915" s="25">
        <f t="shared" si="552"/>
        <v>14026</v>
      </c>
      <c r="G2915" s="25">
        <f t="shared" si="541"/>
        <v>1.1937116783117068</v>
      </c>
      <c r="H2915" s="25">
        <f t="shared" si="548"/>
        <v>0.99867359391021715</v>
      </c>
      <c r="I2915" s="4">
        <f t="shared" si="542"/>
        <v>16765.237513134078</v>
      </c>
      <c r="J2915" s="25">
        <f t="shared" si="549"/>
        <v>15026.738395045308</v>
      </c>
      <c r="K2915" s="15">
        <f t="shared" si="543"/>
        <v>15006.806837728545</v>
      </c>
      <c r="L2915" s="36">
        <f t="shared" si="544"/>
        <v>1736.1931622714546</v>
      </c>
      <c r="M2915" s="36">
        <f t="shared" si="545"/>
        <v>1736.1931622714546</v>
      </c>
      <c r="N2915" s="36">
        <f t="shared" si="546"/>
        <v>0.10369665903789373</v>
      </c>
      <c r="O2915" s="36">
        <f t="shared" si="547"/>
        <v>3014366.6967181535</v>
      </c>
      <c r="P2915" s="35">
        <f t="shared" si="550"/>
        <v>3014366.6967181535</v>
      </c>
    </row>
    <row r="2916" spans="1:16" x14ac:dyDescent="0.4">
      <c r="A2916" s="1">
        <v>2915</v>
      </c>
      <c r="B2916" s="21">
        <v>42728</v>
      </c>
      <c r="C2916" s="43">
        <v>3</v>
      </c>
      <c r="D2916" s="23">
        <v>12248</v>
      </c>
      <c r="E2916" s="25">
        <f t="shared" si="551"/>
        <v>13589.5</v>
      </c>
      <c r="F2916" s="25">
        <f t="shared" si="552"/>
        <v>13588.75</v>
      </c>
      <c r="G2916" s="25">
        <f t="shared" si="541"/>
        <v>0.90133382393524053</v>
      </c>
      <c r="H2916" s="25">
        <f t="shared" si="548"/>
        <v>1.0035496571909501</v>
      </c>
      <c r="I2916" s="4">
        <f t="shared" si="542"/>
        <v>12204.677578470355</v>
      </c>
      <c r="J2916" s="25">
        <f t="shared" si="549"/>
        <v>15026.907832929368</v>
      </c>
      <c r="K2916" s="15">
        <f t="shared" si="543"/>
        <v>15080.24820437627</v>
      </c>
      <c r="L2916" s="36">
        <f t="shared" si="544"/>
        <v>-2832.2482043762702</v>
      </c>
      <c r="M2916" s="36">
        <f t="shared" si="545"/>
        <v>2832.2482043762702</v>
      </c>
      <c r="N2916" s="36">
        <f t="shared" si="546"/>
        <v>0.23124168879623369</v>
      </c>
      <c r="O2916" s="36">
        <f t="shared" si="547"/>
        <v>8021629.8911926067</v>
      </c>
      <c r="P2916" s="35">
        <f t="shared" si="550"/>
        <v>8021629.8911926067</v>
      </c>
    </row>
    <row r="2917" spans="1:16" x14ac:dyDescent="0.4">
      <c r="A2917" s="1">
        <v>2916</v>
      </c>
      <c r="B2917" s="21">
        <v>42729</v>
      </c>
      <c r="C2917" s="43">
        <v>4</v>
      </c>
      <c r="D2917" s="23">
        <v>12618</v>
      </c>
      <c r="E2917" s="25">
        <f t="shared" si="551"/>
        <v>13588</v>
      </c>
      <c r="F2917" s="25">
        <f t="shared" si="552"/>
        <v>13708.875</v>
      </c>
      <c r="G2917" s="25">
        <f t="shared" si="541"/>
        <v>0.92042563667697019</v>
      </c>
      <c r="H2917" s="25">
        <f t="shared" si="548"/>
        <v>1.0020806698719684</v>
      </c>
      <c r="I2917" s="4">
        <f t="shared" si="542"/>
        <v>12591.800619816515</v>
      </c>
      <c r="J2917" s="25">
        <f t="shared" si="549"/>
        <v>15027.077270813428</v>
      </c>
      <c r="K2917" s="15">
        <f t="shared" si="543"/>
        <v>15058.343657754551</v>
      </c>
      <c r="L2917" s="36">
        <f t="shared" si="544"/>
        <v>-2440.3436577545508</v>
      </c>
      <c r="M2917" s="36">
        <f t="shared" si="545"/>
        <v>2440.3436577545508</v>
      </c>
      <c r="N2917" s="36">
        <f t="shared" si="546"/>
        <v>0.19340177981887388</v>
      </c>
      <c r="O2917" s="36">
        <f t="shared" si="547"/>
        <v>5955277.1679428602</v>
      </c>
      <c r="P2917" s="35">
        <f t="shared" si="550"/>
        <v>5955277.1679428602</v>
      </c>
    </row>
    <row r="2918" spans="1:16" x14ac:dyDescent="0.4">
      <c r="A2918" s="1">
        <v>2917</v>
      </c>
      <c r="B2918" s="21">
        <v>42730</v>
      </c>
      <c r="C2918" s="43">
        <v>1</v>
      </c>
      <c r="D2918" s="23">
        <v>12743</v>
      </c>
      <c r="E2918" s="25">
        <f t="shared" si="551"/>
        <v>13829.75</v>
      </c>
      <c r="F2918" s="25">
        <f t="shared" si="552"/>
        <v>14514.5</v>
      </c>
      <c r="G2918" s="25">
        <f t="shared" si="541"/>
        <v>0.87794963657032621</v>
      </c>
      <c r="H2918" s="25">
        <f t="shared" si="548"/>
        <v>0.99569607902686397</v>
      </c>
      <c r="I2918" s="4">
        <f t="shared" si="542"/>
        <v>12798.081933248421</v>
      </c>
      <c r="J2918" s="25">
        <f t="shared" si="549"/>
        <v>15027.246708697488</v>
      </c>
      <c r="K2918" s="15">
        <f t="shared" si="543"/>
        <v>14962.570626419436</v>
      </c>
      <c r="L2918" s="36">
        <f t="shared" si="544"/>
        <v>-2219.5706264194359</v>
      </c>
      <c r="M2918" s="36">
        <f t="shared" si="545"/>
        <v>2219.5706264194359</v>
      </c>
      <c r="N2918" s="36">
        <f t="shared" si="546"/>
        <v>0.17417959871454414</v>
      </c>
      <c r="O2918" s="36">
        <f t="shared" si="547"/>
        <v>4926493.7656639675</v>
      </c>
      <c r="P2918" s="35">
        <f t="shared" si="550"/>
        <v>4926493.7656639675</v>
      </c>
    </row>
    <row r="2919" spans="1:16" x14ac:dyDescent="0.4">
      <c r="A2919" s="1">
        <v>2918</v>
      </c>
      <c r="B2919" s="21">
        <v>42731</v>
      </c>
      <c r="C2919" s="43">
        <v>2</v>
      </c>
      <c r="D2919" s="23">
        <v>17710</v>
      </c>
      <c r="E2919" s="25">
        <f t="shared" si="551"/>
        <v>15199.25</v>
      </c>
      <c r="F2919" s="25">
        <f t="shared" si="552"/>
        <v>15374.875</v>
      </c>
      <c r="G2919" s="25">
        <f t="shared" si="541"/>
        <v>1.1518792835714111</v>
      </c>
      <c r="H2919" s="25">
        <f t="shared" si="548"/>
        <v>0.99867359391021715</v>
      </c>
      <c r="I2919" s="4">
        <f t="shared" si="542"/>
        <v>17733.521851376965</v>
      </c>
      <c r="J2919" s="25">
        <f t="shared" si="549"/>
        <v>15027.416146581549</v>
      </c>
      <c r="K2919" s="15">
        <f t="shared" si="543"/>
        <v>15007.483690291021</v>
      </c>
      <c r="L2919" s="36">
        <f t="shared" si="544"/>
        <v>2702.516309708979</v>
      </c>
      <c r="M2919" s="36">
        <f t="shared" si="545"/>
        <v>2702.516309708979</v>
      </c>
      <c r="N2919" s="36">
        <f t="shared" si="546"/>
        <v>0.1525983235295866</v>
      </c>
      <c r="O2919" s="36">
        <f t="shared" si="547"/>
        <v>7303594.404243038</v>
      </c>
      <c r="P2919" s="35">
        <f t="shared" si="550"/>
        <v>7303594.404243038</v>
      </c>
    </row>
    <row r="2920" spans="1:16" x14ac:dyDescent="0.4">
      <c r="A2920" s="1">
        <v>2919</v>
      </c>
      <c r="B2920" s="21">
        <v>42732</v>
      </c>
      <c r="C2920" s="43">
        <v>3</v>
      </c>
      <c r="D2920" s="23">
        <v>17726</v>
      </c>
      <c r="E2920" s="25">
        <f t="shared" si="551"/>
        <v>15550.5</v>
      </c>
      <c r="F2920" s="25">
        <f t="shared" si="552"/>
        <v>16116.125</v>
      </c>
      <c r="G2920" s="25">
        <f t="shared" si="541"/>
        <v>1.0998921887240265</v>
      </c>
      <c r="H2920" s="25">
        <f t="shared" si="548"/>
        <v>1.0035496571909501</v>
      </c>
      <c r="I2920" s="4">
        <f t="shared" si="542"/>
        <v>17663.301335398883</v>
      </c>
      <c r="J2920" s="25">
        <f t="shared" si="549"/>
        <v>15027.585584465607</v>
      </c>
      <c r="K2920" s="15">
        <f t="shared" si="543"/>
        <v>15080.928361698125</v>
      </c>
      <c r="L2920" s="36">
        <f t="shared" si="544"/>
        <v>2645.0716383018753</v>
      </c>
      <c r="M2920" s="36">
        <f t="shared" si="545"/>
        <v>2645.0716383018753</v>
      </c>
      <c r="N2920" s="36">
        <f t="shared" si="546"/>
        <v>0.14921988256244359</v>
      </c>
      <c r="O2920" s="36">
        <f t="shared" si="547"/>
        <v>6996403.9717489667</v>
      </c>
      <c r="P2920" s="35">
        <f t="shared" si="550"/>
        <v>6996403.9717489667</v>
      </c>
    </row>
    <row r="2921" spans="1:16" x14ac:dyDescent="0.4">
      <c r="A2921" s="1">
        <v>2920</v>
      </c>
      <c r="B2921" s="21">
        <v>42733</v>
      </c>
      <c r="C2921" s="43">
        <v>4</v>
      </c>
      <c r="D2921" s="23">
        <v>14023</v>
      </c>
      <c r="E2921" s="25">
        <f t="shared" si="551"/>
        <v>16681.75</v>
      </c>
      <c r="F2921" s="25">
        <f t="shared" si="552"/>
        <v>16417.375</v>
      </c>
      <c r="G2921" s="25">
        <f t="shared" si="541"/>
        <v>0.85415603895263403</v>
      </c>
      <c r="H2921" s="25">
        <f t="shared" si="548"/>
        <v>1.0020806698719684</v>
      </c>
      <c r="I2921" s="4">
        <f t="shared" si="542"/>
        <v>13993.883348524883</v>
      </c>
      <c r="J2921" s="25">
        <f t="shared" si="549"/>
        <v>15027.755022349667</v>
      </c>
      <c r="K2921" s="15">
        <f t="shared" si="543"/>
        <v>15059.022819467993</v>
      </c>
      <c r="L2921" s="36">
        <f t="shared" si="544"/>
        <v>-1036.022819467993</v>
      </c>
      <c r="M2921" s="36">
        <f t="shared" si="545"/>
        <v>1036.022819467993</v>
      </c>
      <c r="N2921" s="36">
        <f t="shared" si="546"/>
        <v>7.3880255256934535E-2</v>
      </c>
      <c r="O2921" s="36">
        <f t="shared" si="547"/>
        <v>1073343.2824584097</v>
      </c>
      <c r="P2921" s="35">
        <f t="shared" si="550"/>
        <v>1073343.2824584097</v>
      </c>
    </row>
    <row r="2922" spans="1:16" x14ac:dyDescent="0.4">
      <c r="A2922" s="1">
        <v>2921</v>
      </c>
      <c r="B2922" s="21">
        <v>42734</v>
      </c>
      <c r="C2922" s="43">
        <v>1</v>
      </c>
      <c r="D2922" s="23">
        <v>17268</v>
      </c>
      <c r="E2922" s="25">
        <f t="shared" si="551"/>
        <v>16153</v>
      </c>
      <c r="F2922" s="25">
        <f t="shared" si="552"/>
        <v>15395.75</v>
      </c>
      <c r="G2922" s="25">
        <f t="shared" si="541"/>
        <v>1.1216082360391666</v>
      </c>
      <c r="H2922" s="25">
        <f t="shared" si="548"/>
        <v>0.99569607902686397</v>
      </c>
      <c r="I2922" s="4">
        <f t="shared" si="542"/>
        <v>17342.64135786971</v>
      </c>
      <c r="J2922" s="25">
        <f t="shared" si="549"/>
        <v>15027.924460233728</v>
      </c>
      <c r="K2922" s="15">
        <f t="shared" si="543"/>
        <v>14963.245460966624</v>
      </c>
      <c r="L2922" s="36">
        <f t="shared" si="544"/>
        <v>2304.7545390333762</v>
      </c>
      <c r="M2922" s="36">
        <f t="shared" si="545"/>
        <v>2304.7545390333762</v>
      </c>
      <c r="N2922" s="36">
        <f t="shared" si="546"/>
        <v>0.13346968606864584</v>
      </c>
      <c r="O2922" s="36">
        <f t="shared" si="547"/>
        <v>5311893.4851949504</v>
      </c>
      <c r="P2922" s="35">
        <f t="shared" si="550"/>
        <v>5311893.4851949504</v>
      </c>
    </row>
    <row r="2923" spans="1:16" x14ac:dyDescent="0.4">
      <c r="A2923" s="1">
        <v>2922</v>
      </c>
      <c r="B2923" s="21">
        <v>42735</v>
      </c>
      <c r="C2923" s="43">
        <v>2</v>
      </c>
      <c r="D2923" s="23">
        <v>15595</v>
      </c>
      <c r="E2923" s="25">
        <f t="shared" si="551"/>
        <v>14638.5</v>
      </c>
      <c r="F2923" s="25">
        <f t="shared" si="552"/>
        <v>14661.5</v>
      </c>
      <c r="G2923" s="25">
        <f t="shared" si="541"/>
        <v>1.0636701565324149</v>
      </c>
      <c r="H2923" s="25">
        <f t="shared" si="548"/>
        <v>0.99867359391021715</v>
      </c>
      <c r="I2923" s="4">
        <f t="shared" si="542"/>
        <v>15615.71277652308</v>
      </c>
      <c r="J2923" s="25">
        <f t="shared" si="549"/>
        <v>15028.093898117788</v>
      </c>
      <c r="K2923" s="15">
        <f t="shared" si="543"/>
        <v>15008.160542853497</v>
      </c>
      <c r="L2923" s="36">
        <f t="shared" si="544"/>
        <v>586.83945714650326</v>
      </c>
      <c r="M2923" s="36">
        <f t="shared" si="545"/>
        <v>586.83945714650326</v>
      </c>
      <c r="N2923" s="36">
        <f t="shared" si="546"/>
        <v>3.7629974809009509E-2</v>
      </c>
      <c r="O2923" s="36">
        <f t="shared" si="547"/>
        <v>344380.54846400267</v>
      </c>
      <c r="P2923" s="35">
        <f t="shared" si="550"/>
        <v>344380.54846400267</v>
      </c>
    </row>
    <row r="2924" spans="1:16" x14ac:dyDescent="0.4">
      <c r="A2924" s="1">
        <v>2923</v>
      </c>
      <c r="B2924" s="21">
        <v>42736</v>
      </c>
      <c r="C2924" s="43">
        <v>3</v>
      </c>
      <c r="D2924" s="23">
        <v>11668</v>
      </c>
      <c r="E2924" s="25">
        <f t="shared" si="551"/>
        <v>14684.5</v>
      </c>
      <c r="F2924" s="25">
        <f t="shared" si="552"/>
        <v>14464.625</v>
      </c>
      <c r="G2924" s="25">
        <f t="shared" si="541"/>
        <v>0.80665762161134491</v>
      </c>
      <c r="H2924" s="25">
        <f t="shared" si="548"/>
        <v>1.0035496571909501</v>
      </c>
      <c r="I2924" s="4">
        <f t="shared" si="542"/>
        <v>11626.729097452</v>
      </c>
      <c r="J2924" s="25">
        <f t="shared" si="549"/>
        <v>15028.263336001848</v>
      </c>
      <c r="K2924" s="15">
        <f t="shared" si="543"/>
        <v>15081.608519019979</v>
      </c>
      <c r="L2924" s="36">
        <f t="shared" si="544"/>
        <v>-3413.6085190199792</v>
      </c>
      <c r="M2924" s="36">
        <f t="shared" si="545"/>
        <v>3413.6085190199792</v>
      </c>
      <c r="N2924" s="36">
        <f t="shared" si="546"/>
        <v>0.29256158030682028</v>
      </c>
      <c r="O2924" s="36">
        <f t="shared" si="547"/>
        <v>11652723.121125776</v>
      </c>
      <c r="P2924" s="35">
        <f t="shared" si="550"/>
        <v>11652723.121125776</v>
      </c>
    </row>
    <row r="2925" spans="1:16" x14ac:dyDescent="0.4">
      <c r="A2925" s="1">
        <v>2924</v>
      </c>
      <c r="B2925" s="21">
        <v>42737</v>
      </c>
      <c r="C2925" s="43">
        <v>4</v>
      </c>
      <c r="D2925" s="23">
        <v>14207</v>
      </c>
      <c r="E2925" s="25">
        <f t="shared" si="551"/>
        <v>14244.75</v>
      </c>
      <c r="F2925" s="25">
        <f t="shared" si="552"/>
        <v>14270</v>
      </c>
      <c r="G2925" s="25">
        <f t="shared" ref="G2925:G2988" si="553">D2925/F2925</f>
        <v>0.99558514365802386</v>
      </c>
      <c r="H2925" s="25">
        <f t="shared" si="548"/>
        <v>1.0020806698719684</v>
      </c>
      <c r="I2925" s="4">
        <f t="shared" ref="I2925:I2988" si="554">D2925/H2925</f>
        <v>14177.501300184913</v>
      </c>
      <c r="J2925" s="25">
        <f t="shared" si="549"/>
        <v>15028.432773885908</v>
      </c>
      <c r="K2925" s="15">
        <f t="shared" ref="K2925:K2988" si="555">H2925*J2925</f>
        <v>15059.701981181435</v>
      </c>
      <c r="L2925" s="36">
        <f t="shared" ref="L2925:L2988" si="556">D2925-K2925</f>
        <v>-852.70198118143526</v>
      </c>
      <c r="M2925" s="36">
        <f t="shared" ref="M2925:M2988" si="557">ABS(L2925)</f>
        <v>852.70198118143526</v>
      </c>
      <c r="N2925" s="36">
        <f t="shared" ref="N2925:N2988" si="558">M2925/D2925</f>
        <v>6.0019848045430792E-2</v>
      </c>
      <c r="O2925" s="36">
        <f t="shared" ref="O2925:O2988" si="559">L2925^2</f>
        <v>727100.66871074482</v>
      </c>
      <c r="P2925" s="35">
        <f t="shared" si="550"/>
        <v>727100.66871074482</v>
      </c>
    </row>
    <row r="2926" spans="1:16" x14ac:dyDescent="0.4">
      <c r="A2926" s="1">
        <v>2925</v>
      </c>
      <c r="B2926" s="21">
        <v>42738</v>
      </c>
      <c r="C2926" s="43">
        <v>1</v>
      </c>
      <c r="D2926" s="23">
        <v>15509</v>
      </c>
      <c r="E2926" s="25">
        <f t="shared" si="551"/>
        <v>14295.25</v>
      </c>
      <c r="F2926" s="25">
        <f t="shared" si="552"/>
        <v>14362.25</v>
      </c>
      <c r="G2926" s="25">
        <f t="shared" si="553"/>
        <v>1.0798447318491184</v>
      </c>
      <c r="H2926" s="25">
        <f t="shared" si="548"/>
        <v>0.99569607902686397</v>
      </c>
      <c r="I2926" s="4">
        <f t="shared" si="554"/>
        <v>15576.038036784883</v>
      </c>
      <c r="J2926" s="25">
        <f t="shared" si="549"/>
        <v>15028.602211769969</v>
      </c>
      <c r="K2926" s="15">
        <f t="shared" si="555"/>
        <v>14963.920295513813</v>
      </c>
      <c r="L2926" s="36">
        <f t="shared" si="556"/>
        <v>545.07970448618653</v>
      </c>
      <c r="M2926" s="36">
        <f t="shared" si="557"/>
        <v>545.07970448618653</v>
      </c>
      <c r="N2926" s="36">
        <f t="shared" si="558"/>
        <v>3.5146025178037693E-2</v>
      </c>
      <c r="O2926" s="36">
        <f t="shared" si="559"/>
        <v>297111.88424274843</v>
      </c>
      <c r="P2926" s="35">
        <f t="shared" si="550"/>
        <v>297111.88424274843</v>
      </c>
    </row>
    <row r="2927" spans="1:16" x14ac:dyDescent="0.4">
      <c r="A2927" s="1">
        <v>2926</v>
      </c>
      <c r="B2927" s="21">
        <v>42739</v>
      </c>
      <c r="C2927" s="43">
        <v>2</v>
      </c>
      <c r="D2927" s="23">
        <v>15797</v>
      </c>
      <c r="E2927" s="25">
        <f t="shared" si="551"/>
        <v>14429.25</v>
      </c>
      <c r="F2927" s="25">
        <f t="shared" si="552"/>
        <v>14246.25</v>
      </c>
      <c r="G2927" s="25">
        <f t="shared" si="553"/>
        <v>1.108853206984294</v>
      </c>
      <c r="H2927" s="25">
        <f t="shared" si="548"/>
        <v>0.99867359391021715</v>
      </c>
      <c r="I2927" s="4">
        <f t="shared" si="554"/>
        <v>15817.981066414563</v>
      </c>
      <c r="J2927" s="25">
        <f t="shared" si="549"/>
        <v>15028.771649654029</v>
      </c>
      <c r="K2927" s="15">
        <f t="shared" si="555"/>
        <v>15008.837395415972</v>
      </c>
      <c r="L2927" s="36">
        <f t="shared" si="556"/>
        <v>788.16260458402758</v>
      </c>
      <c r="M2927" s="36">
        <f t="shared" si="557"/>
        <v>788.16260458402758</v>
      </c>
      <c r="N2927" s="36">
        <f t="shared" si="558"/>
        <v>4.9893182539977689E-2</v>
      </c>
      <c r="O2927" s="36">
        <f t="shared" si="559"/>
        <v>621200.29126467824</v>
      </c>
      <c r="P2927" s="35">
        <f t="shared" si="550"/>
        <v>621200.29126467824</v>
      </c>
    </row>
    <row r="2928" spans="1:16" x14ac:dyDescent="0.4">
      <c r="A2928" s="1">
        <v>2927</v>
      </c>
      <c r="B2928" s="21">
        <v>42740</v>
      </c>
      <c r="C2928" s="43">
        <v>3</v>
      </c>
      <c r="D2928" s="23">
        <v>12204</v>
      </c>
      <c r="E2928" s="25">
        <f t="shared" si="551"/>
        <v>14063.25</v>
      </c>
      <c r="F2928" s="25">
        <f t="shared" si="552"/>
        <v>13822.75</v>
      </c>
      <c r="G2928" s="25">
        <f t="shared" si="553"/>
        <v>0.88289233329113237</v>
      </c>
      <c r="H2928" s="25">
        <f t="shared" si="548"/>
        <v>1.0035496571909501</v>
      </c>
      <c r="I2928" s="4">
        <f t="shared" si="554"/>
        <v>12160.833210944824</v>
      </c>
      <c r="J2928" s="25">
        <f t="shared" si="549"/>
        <v>15028.941087538089</v>
      </c>
      <c r="K2928" s="15">
        <f t="shared" si="555"/>
        <v>15082.288676341834</v>
      </c>
      <c r="L2928" s="36">
        <f t="shared" si="556"/>
        <v>-2878.2886763418337</v>
      </c>
      <c r="M2928" s="36">
        <f t="shared" si="557"/>
        <v>2878.2886763418337</v>
      </c>
      <c r="N2928" s="36">
        <f t="shared" si="558"/>
        <v>0.23584797413486019</v>
      </c>
      <c r="O2928" s="36">
        <f t="shared" si="559"/>
        <v>8284545.704357625</v>
      </c>
      <c r="P2928" s="35">
        <f t="shared" si="550"/>
        <v>8284545.704357625</v>
      </c>
    </row>
    <row r="2929" spans="1:16" x14ac:dyDescent="0.4">
      <c r="A2929" s="1">
        <v>2928</v>
      </c>
      <c r="B2929" s="21">
        <v>42741</v>
      </c>
      <c r="C2929" s="43">
        <v>4</v>
      </c>
      <c r="D2929" s="23">
        <v>12743</v>
      </c>
      <c r="E2929" s="25">
        <f t="shared" si="551"/>
        <v>13582.25</v>
      </c>
      <c r="F2929" s="25">
        <f t="shared" si="552"/>
        <v>13279.75</v>
      </c>
      <c r="G2929" s="25">
        <f t="shared" si="553"/>
        <v>0.95958131741937913</v>
      </c>
      <c r="H2929" s="25">
        <f t="shared" si="548"/>
        <v>1.0020806698719684</v>
      </c>
      <c r="I2929" s="4">
        <f t="shared" si="554"/>
        <v>12716.541076107294</v>
      </c>
      <c r="J2929" s="25">
        <f t="shared" si="549"/>
        <v>15029.110525422149</v>
      </c>
      <c r="K2929" s="15">
        <f t="shared" si="555"/>
        <v>15060.381142894879</v>
      </c>
      <c r="L2929" s="36">
        <f t="shared" si="556"/>
        <v>-2317.3811428948793</v>
      </c>
      <c r="M2929" s="36">
        <f t="shared" si="557"/>
        <v>2317.3811428948793</v>
      </c>
      <c r="N2929" s="36">
        <f t="shared" si="558"/>
        <v>0.1818552258412367</v>
      </c>
      <c r="O2929" s="36">
        <f t="shared" si="559"/>
        <v>5370255.3614447769</v>
      </c>
      <c r="P2929" s="35">
        <f t="shared" si="550"/>
        <v>5370255.3614447769</v>
      </c>
    </row>
    <row r="2930" spans="1:16" x14ac:dyDescent="0.4">
      <c r="A2930" s="1">
        <v>2929</v>
      </c>
      <c r="B2930" s="21">
        <v>42742</v>
      </c>
      <c r="C2930" s="43">
        <v>1</v>
      </c>
      <c r="D2930" s="23">
        <v>13585</v>
      </c>
      <c r="E2930" s="25">
        <f t="shared" si="551"/>
        <v>12977.25</v>
      </c>
      <c r="F2930" s="25">
        <f t="shared" si="552"/>
        <v>13484.75</v>
      </c>
      <c r="G2930" s="25">
        <f t="shared" si="553"/>
        <v>1.0074343239585457</v>
      </c>
      <c r="H2930" s="25">
        <f t="shared" si="548"/>
        <v>0.99569607902686397</v>
      </c>
      <c r="I2930" s="4">
        <f t="shared" si="554"/>
        <v>13643.721499111654</v>
      </c>
      <c r="J2930" s="25">
        <f t="shared" si="549"/>
        <v>15029.27996330621</v>
      </c>
      <c r="K2930" s="15">
        <f t="shared" si="555"/>
        <v>14964.595130061003</v>
      </c>
      <c r="L2930" s="36">
        <f t="shared" si="556"/>
        <v>-1379.5951300610031</v>
      </c>
      <c r="M2930" s="36">
        <f t="shared" si="557"/>
        <v>1379.5951300610031</v>
      </c>
      <c r="N2930" s="36">
        <f t="shared" si="558"/>
        <v>0.10155282517931566</v>
      </c>
      <c r="O2930" s="36">
        <f t="shared" si="559"/>
        <v>1903282.7228880362</v>
      </c>
      <c r="P2930" s="35">
        <f t="shared" si="550"/>
        <v>1903282.7228880362</v>
      </c>
    </row>
    <row r="2931" spans="1:16" x14ac:dyDescent="0.4">
      <c r="A2931" s="1">
        <v>2930</v>
      </c>
      <c r="B2931" s="21">
        <v>42743</v>
      </c>
      <c r="C2931" s="43">
        <v>2</v>
      </c>
      <c r="D2931" s="23">
        <v>13377</v>
      </c>
      <c r="E2931" s="25">
        <f t="shared" si="551"/>
        <v>13992.25</v>
      </c>
      <c r="F2931" s="25">
        <f t="shared" si="552"/>
        <v>14520.625</v>
      </c>
      <c r="G2931" s="25">
        <f t="shared" si="553"/>
        <v>0.92124133775233508</v>
      </c>
      <c r="H2931" s="25">
        <f t="shared" si="548"/>
        <v>0.99867359391021715</v>
      </c>
      <c r="I2931" s="4">
        <f t="shared" si="554"/>
        <v>13394.766900387896</v>
      </c>
      <c r="J2931" s="25">
        <f t="shared" si="549"/>
        <v>15029.449401190268</v>
      </c>
      <c r="K2931" s="15">
        <f t="shared" si="555"/>
        <v>15009.514247978446</v>
      </c>
      <c r="L2931" s="36">
        <f t="shared" si="556"/>
        <v>-1632.5142479784463</v>
      </c>
      <c r="M2931" s="36">
        <f t="shared" si="557"/>
        <v>1632.5142479784463</v>
      </c>
      <c r="N2931" s="36">
        <f t="shared" si="558"/>
        <v>0.12203889122960651</v>
      </c>
      <c r="O2931" s="36">
        <f t="shared" si="559"/>
        <v>2665102.7698526322</v>
      </c>
      <c r="P2931" s="35">
        <f t="shared" si="550"/>
        <v>2665102.7698526322</v>
      </c>
    </row>
    <row r="2932" spans="1:16" x14ac:dyDescent="0.4">
      <c r="A2932" s="1">
        <v>2931</v>
      </c>
      <c r="B2932" s="21">
        <v>42744</v>
      </c>
      <c r="C2932" s="43">
        <v>3</v>
      </c>
      <c r="D2932" s="23">
        <v>16264</v>
      </c>
      <c r="E2932" s="25">
        <f t="shared" si="551"/>
        <v>15049</v>
      </c>
      <c r="F2932" s="25">
        <f t="shared" si="552"/>
        <v>15497.625</v>
      </c>
      <c r="G2932" s="25">
        <f t="shared" si="553"/>
        <v>1.0494511255756931</v>
      </c>
      <c r="H2932" s="25">
        <f t="shared" si="548"/>
        <v>1.0035496571909501</v>
      </c>
      <c r="I2932" s="4">
        <f t="shared" si="554"/>
        <v>16206.472578073306</v>
      </c>
      <c r="J2932" s="25">
        <f t="shared" si="549"/>
        <v>15029.618839074328</v>
      </c>
      <c r="K2932" s="15">
        <f t="shared" si="555"/>
        <v>15082.968833663688</v>
      </c>
      <c r="L2932" s="36">
        <f t="shared" si="556"/>
        <v>1181.0311663363118</v>
      </c>
      <c r="M2932" s="36">
        <f t="shared" si="557"/>
        <v>1181.0311663363118</v>
      </c>
      <c r="N2932" s="36">
        <f t="shared" si="558"/>
        <v>7.2616279287771257E-2</v>
      </c>
      <c r="O2932" s="36">
        <f t="shared" si="559"/>
        <v>1394834.615857709</v>
      </c>
      <c r="P2932" s="35">
        <f t="shared" si="550"/>
        <v>1394834.615857709</v>
      </c>
    </row>
    <row r="2933" spans="1:16" x14ac:dyDescent="0.4">
      <c r="A2933" s="1">
        <v>2932</v>
      </c>
      <c r="B2933" s="21">
        <v>42745</v>
      </c>
      <c r="C2933" s="43">
        <v>4</v>
      </c>
      <c r="D2933" s="23">
        <v>16970</v>
      </c>
      <c r="E2933" s="25">
        <f t="shared" si="551"/>
        <v>15946.25</v>
      </c>
      <c r="F2933" s="25">
        <f t="shared" si="552"/>
        <v>16002</v>
      </c>
      <c r="G2933" s="25">
        <f t="shared" si="553"/>
        <v>1.0604924384451944</v>
      </c>
      <c r="H2933" s="25">
        <f t="shared" si="548"/>
        <v>1.0020806698719684</v>
      </c>
      <c r="I2933" s="4">
        <f t="shared" si="554"/>
        <v>16934.764346036318</v>
      </c>
      <c r="J2933" s="25">
        <f t="shared" si="549"/>
        <v>15029.788276958388</v>
      </c>
      <c r="K2933" s="15">
        <f t="shared" si="555"/>
        <v>15061.06030460832</v>
      </c>
      <c r="L2933" s="36">
        <f t="shared" si="556"/>
        <v>1908.9396953916803</v>
      </c>
      <c r="M2933" s="36">
        <f t="shared" si="557"/>
        <v>1908.9396953916803</v>
      </c>
      <c r="N2933" s="36">
        <f t="shared" si="558"/>
        <v>0.11248908045914439</v>
      </c>
      <c r="O2933" s="36">
        <f t="shared" si="559"/>
        <v>3644050.760642081</v>
      </c>
      <c r="P2933" s="35">
        <f t="shared" si="550"/>
        <v>3644050.760642081</v>
      </c>
    </row>
    <row r="2934" spans="1:16" x14ac:dyDescent="0.4">
      <c r="A2934" s="1">
        <v>2933</v>
      </c>
      <c r="B2934" s="21">
        <v>42746</v>
      </c>
      <c r="C2934" s="43">
        <v>1</v>
      </c>
      <c r="D2934" s="23">
        <v>17174</v>
      </c>
      <c r="E2934" s="25">
        <f t="shared" si="551"/>
        <v>16057.75</v>
      </c>
      <c r="F2934" s="25">
        <f t="shared" si="552"/>
        <v>16178.375</v>
      </c>
      <c r="G2934" s="25">
        <f t="shared" si="553"/>
        <v>1.0615404822795862</v>
      </c>
      <c r="H2934" s="25">
        <f t="shared" si="548"/>
        <v>0.99569607902686397</v>
      </c>
      <c r="I2934" s="4">
        <f t="shared" si="554"/>
        <v>17248.235040540563</v>
      </c>
      <c r="J2934" s="25">
        <f t="shared" si="549"/>
        <v>15029.957714842449</v>
      </c>
      <c r="K2934" s="15">
        <f t="shared" si="555"/>
        <v>14965.269964608191</v>
      </c>
      <c r="L2934" s="36">
        <f t="shared" si="556"/>
        <v>2208.730035391809</v>
      </c>
      <c r="M2934" s="36">
        <f t="shared" si="557"/>
        <v>2208.730035391809</v>
      </c>
      <c r="N2934" s="36">
        <f t="shared" si="558"/>
        <v>0.12860894581296198</v>
      </c>
      <c r="O2934" s="36">
        <f t="shared" si="559"/>
        <v>4878488.3692419017</v>
      </c>
      <c r="P2934" s="35">
        <f t="shared" si="550"/>
        <v>4878488.3692419017</v>
      </c>
    </row>
    <row r="2935" spans="1:16" x14ac:dyDescent="0.4">
      <c r="A2935" s="1">
        <v>2934</v>
      </c>
      <c r="B2935" s="21">
        <v>42747</v>
      </c>
      <c r="C2935" s="43">
        <v>2</v>
      </c>
      <c r="D2935" s="23">
        <v>13823</v>
      </c>
      <c r="E2935" s="25">
        <f t="shared" si="551"/>
        <v>16299</v>
      </c>
      <c r="F2935" s="25">
        <f t="shared" si="552"/>
        <v>16088.75</v>
      </c>
      <c r="G2935" s="25">
        <f t="shared" si="553"/>
        <v>0.85917178152435714</v>
      </c>
      <c r="H2935" s="25">
        <f t="shared" si="548"/>
        <v>0.99867359391021715</v>
      </c>
      <c r="I2935" s="4">
        <f t="shared" si="554"/>
        <v>13841.359263217604</v>
      </c>
      <c r="J2935" s="25">
        <f t="shared" si="549"/>
        <v>15030.127152726509</v>
      </c>
      <c r="K2935" s="15">
        <f t="shared" si="555"/>
        <v>15010.191100540922</v>
      </c>
      <c r="L2935" s="36">
        <f t="shared" si="556"/>
        <v>-1187.191100540922</v>
      </c>
      <c r="M2935" s="36">
        <f t="shared" si="557"/>
        <v>1187.191100540922</v>
      </c>
      <c r="N2935" s="36">
        <f t="shared" si="558"/>
        <v>8.5885198621205375E-2</v>
      </c>
      <c r="O2935" s="36">
        <f t="shared" si="559"/>
        <v>1409422.7092035655</v>
      </c>
      <c r="P2935" s="35">
        <f t="shared" si="550"/>
        <v>1409422.7092035655</v>
      </c>
    </row>
    <row r="2936" spans="1:16" x14ac:dyDescent="0.4">
      <c r="A2936" s="1">
        <v>2935</v>
      </c>
      <c r="B2936" s="21">
        <v>42748</v>
      </c>
      <c r="C2936" s="43">
        <v>3</v>
      </c>
      <c r="D2936" s="23">
        <v>17229</v>
      </c>
      <c r="E2936" s="25">
        <f t="shared" si="551"/>
        <v>15878.5</v>
      </c>
      <c r="F2936" s="25">
        <f t="shared" si="552"/>
        <v>15524.875</v>
      </c>
      <c r="G2936" s="25">
        <f t="shared" si="553"/>
        <v>1.109767389431477</v>
      </c>
      <c r="H2936" s="25">
        <f t="shared" si="548"/>
        <v>1.0035496571909501</v>
      </c>
      <c r="I2936" s="4">
        <f t="shared" si="554"/>
        <v>17168.059274940049</v>
      </c>
      <c r="J2936" s="25">
        <f t="shared" si="549"/>
        <v>15030.296590610569</v>
      </c>
      <c r="K2936" s="15">
        <f t="shared" si="555"/>
        <v>15083.648990985543</v>
      </c>
      <c r="L2936" s="36">
        <f t="shared" si="556"/>
        <v>2145.3510090144573</v>
      </c>
      <c r="M2936" s="36">
        <f t="shared" si="557"/>
        <v>2145.3510090144573</v>
      </c>
      <c r="N2936" s="36">
        <f t="shared" si="558"/>
        <v>0.12451976371318459</v>
      </c>
      <c r="O2936" s="36">
        <f t="shared" si="559"/>
        <v>4602530.9518793505</v>
      </c>
      <c r="P2936" s="35">
        <f t="shared" si="550"/>
        <v>4602530.9518793505</v>
      </c>
    </row>
    <row r="2937" spans="1:16" x14ac:dyDescent="0.4">
      <c r="A2937" s="1">
        <v>2936</v>
      </c>
      <c r="B2937" s="21">
        <v>42749</v>
      </c>
      <c r="C2937" s="43">
        <v>4</v>
      </c>
      <c r="D2937" s="23">
        <v>15288</v>
      </c>
      <c r="E2937" s="25">
        <f t="shared" si="551"/>
        <v>15171.25</v>
      </c>
      <c r="F2937" s="25">
        <f t="shared" si="552"/>
        <v>15602</v>
      </c>
      <c r="G2937" s="25">
        <f t="shared" si="553"/>
        <v>0.97987437508011799</v>
      </c>
      <c r="H2937" s="25">
        <f t="shared" si="548"/>
        <v>1.0020806698719684</v>
      </c>
      <c r="I2937" s="4">
        <f t="shared" si="554"/>
        <v>15256.256766187578</v>
      </c>
      <c r="J2937" s="25">
        <f t="shared" si="549"/>
        <v>15030.466028494629</v>
      </c>
      <c r="K2937" s="15">
        <f t="shared" si="555"/>
        <v>15061.739466321764</v>
      </c>
      <c r="L2937" s="36">
        <f t="shared" si="556"/>
        <v>226.26053367823624</v>
      </c>
      <c r="M2937" s="36">
        <f t="shared" si="557"/>
        <v>226.26053367823624</v>
      </c>
      <c r="N2937" s="36">
        <f t="shared" si="558"/>
        <v>1.4799877922438268E-2</v>
      </c>
      <c r="O2937" s="36">
        <f t="shared" si="559"/>
        <v>51193.829100360279</v>
      </c>
      <c r="P2937" s="35">
        <f t="shared" si="550"/>
        <v>51193.829100360279</v>
      </c>
    </row>
    <row r="2938" spans="1:16" x14ac:dyDescent="0.4">
      <c r="A2938" s="1">
        <v>2937</v>
      </c>
      <c r="B2938" s="21">
        <v>42750</v>
      </c>
      <c r="C2938" s="43">
        <v>1</v>
      </c>
      <c r="D2938" s="23">
        <v>14345</v>
      </c>
      <c r="E2938" s="25">
        <f t="shared" si="551"/>
        <v>16032.75</v>
      </c>
      <c r="F2938" s="25">
        <f t="shared" si="552"/>
        <v>16035</v>
      </c>
      <c r="G2938" s="25">
        <f t="shared" si="553"/>
        <v>0.89460555035859057</v>
      </c>
      <c r="H2938" s="25">
        <f t="shared" si="548"/>
        <v>0.99569607902686397</v>
      </c>
      <c r="I2938" s="4">
        <f t="shared" si="554"/>
        <v>14407.006617943074</v>
      </c>
      <c r="J2938" s="25">
        <f t="shared" si="549"/>
        <v>15030.63546637869</v>
      </c>
      <c r="K2938" s="15">
        <f t="shared" si="555"/>
        <v>14965.944799155381</v>
      </c>
      <c r="L2938" s="36">
        <f t="shared" si="556"/>
        <v>-620.94479915538068</v>
      </c>
      <c r="M2938" s="36">
        <f t="shared" si="557"/>
        <v>620.94479915538068</v>
      </c>
      <c r="N2938" s="36">
        <f t="shared" si="558"/>
        <v>4.3286496978416217E-2</v>
      </c>
      <c r="O2938" s="36">
        <f t="shared" si="559"/>
        <v>385572.44359811605</v>
      </c>
      <c r="P2938" s="35">
        <f t="shared" si="550"/>
        <v>385572.44359811605</v>
      </c>
    </row>
    <row r="2939" spans="1:16" x14ac:dyDescent="0.4">
      <c r="A2939" s="1">
        <v>2938</v>
      </c>
      <c r="B2939" s="21">
        <v>42751</v>
      </c>
      <c r="C2939" s="43">
        <v>2</v>
      </c>
      <c r="D2939" s="23">
        <v>17269</v>
      </c>
      <c r="E2939" s="25">
        <f t="shared" si="551"/>
        <v>16037.25</v>
      </c>
      <c r="F2939" s="25">
        <f t="shared" si="552"/>
        <v>16276.875</v>
      </c>
      <c r="G2939" s="25">
        <f t="shared" si="553"/>
        <v>1.0609530392043927</v>
      </c>
      <c r="H2939" s="25">
        <f t="shared" si="548"/>
        <v>0.99867359391021715</v>
      </c>
      <c r="I2939" s="4">
        <f t="shared" si="554"/>
        <v>17291.936129386155</v>
      </c>
      <c r="J2939" s="25">
        <f t="shared" si="549"/>
        <v>15030.80490426275</v>
      </c>
      <c r="K2939" s="15">
        <f t="shared" si="555"/>
        <v>15010.867953103398</v>
      </c>
      <c r="L2939" s="36">
        <f t="shared" si="556"/>
        <v>2258.1320468966023</v>
      </c>
      <c r="M2939" s="36">
        <f t="shared" si="557"/>
        <v>2258.1320468966023</v>
      </c>
      <c r="N2939" s="36">
        <f t="shared" si="558"/>
        <v>0.13076217771130941</v>
      </c>
      <c r="O2939" s="36">
        <f t="shared" si="559"/>
        <v>5099160.3412214387</v>
      </c>
      <c r="P2939" s="35">
        <f t="shared" si="550"/>
        <v>5099160.3412214387</v>
      </c>
    </row>
    <row r="2940" spans="1:16" x14ac:dyDescent="0.4">
      <c r="A2940" s="1">
        <v>2939</v>
      </c>
      <c r="B2940" s="21">
        <v>42752</v>
      </c>
      <c r="C2940" s="43">
        <v>3</v>
      </c>
      <c r="D2940" s="23">
        <v>17247</v>
      </c>
      <c r="E2940" s="25">
        <f t="shared" si="551"/>
        <v>16516.5</v>
      </c>
      <c r="F2940" s="25">
        <f t="shared" si="552"/>
        <v>16429.5</v>
      </c>
      <c r="G2940" s="25">
        <f t="shared" si="553"/>
        <v>1.0497580571532914</v>
      </c>
      <c r="H2940" s="25">
        <f t="shared" si="548"/>
        <v>1.0035496571909501</v>
      </c>
      <c r="I2940" s="4">
        <f t="shared" si="554"/>
        <v>17185.995607109588</v>
      </c>
      <c r="J2940" s="25">
        <f t="shared" si="549"/>
        <v>15030.974342146808</v>
      </c>
      <c r="K2940" s="15">
        <f t="shared" si="555"/>
        <v>15084.329148307397</v>
      </c>
      <c r="L2940" s="36">
        <f t="shared" si="556"/>
        <v>2162.6708516926028</v>
      </c>
      <c r="M2940" s="36">
        <f t="shared" si="557"/>
        <v>2162.6708516926028</v>
      </c>
      <c r="N2940" s="36">
        <f t="shared" si="558"/>
        <v>0.12539403094408319</v>
      </c>
      <c r="O2940" s="36">
        <f t="shared" si="559"/>
        <v>4677145.2127608079</v>
      </c>
      <c r="P2940" s="35">
        <f t="shared" si="550"/>
        <v>4677145.2127608079</v>
      </c>
    </row>
    <row r="2941" spans="1:16" x14ac:dyDescent="0.4">
      <c r="A2941" s="1">
        <v>2940</v>
      </c>
      <c r="B2941" s="21">
        <v>42753</v>
      </c>
      <c r="C2941" s="43">
        <v>4</v>
      </c>
      <c r="D2941" s="23">
        <v>17205</v>
      </c>
      <c r="E2941" s="25">
        <f t="shared" si="551"/>
        <v>16342.5</v>
      </c>
      <c r="F2941" s="25">
        <f t="shared" si="552"/>
        <v>16259.75</v>
      </c>
      <c r="G2941" s="25">
        <f t="shared" si="553"/>
        <v>1.0581343501591354</v>
      </c>
      <c r="H2941" s="25">
        <f t="shared" si="548"/>
        <v>1.0020806698719684</v>
      </c>
      <c r="I2941" s="4">
        <f t="shared" si="554"/>
        <v>17169.276403862983</v>
      </c>
      <c r="J2941" s="25">
        <f t="shared" si="549"/>
        <v>15031.143780030869</v>
      </c>
      <c r="K2941" s="15">
        <f t="shared" si="555"/>
        <v>15062.418628035204</v>
      </c>
      <c r="L2941" s="36">
        <f t="shared" si="556"/>
        <v>2142.5813719647958</v>
      </c>
      <c r="M2941" s="36">
        <f t="shared" si="557"/>
        <v>2142.5813719647958</v>
      </c>
      <c r="N2941" s="36">
        <f t="shared" si="558"/>
        <v>0.12453248311332728</v>
      </c>
      <c r="O2941" s="36">
        <f t="shared" si="559"/>
        <v>4590654.9354905467</v>
      </c>
      <c r="P2941" s="35">
        <f t="shared" si="550"/>
        <v>4590654.9354905467</v>
      </c>
    </row>
    <row r="2942" spans="1:16" x14ac:dyDescent="0.4">
      <c r="A2942" s="1">
        <v>2941</v>
      </c>
      <c r="B2942" s="21">
        <v>42754</v>
      </c>
      <c r="C2942" s="43">
        <v>1</v>
      </c>
      <c r="D2942" s="23">
        <v>13649</v>
      </c>
      <c r="E2942" s="25">
        <f t="shared" si="551"/>
        <v>16177</v>
      </c>
      <c r="F2942" s="25">
        <f t="shared" si="552"/>
        <v>15603.375</v>
      </c>
      <c r="G2942" s="25">
        <f t="shared" si="553"/>
        <v>0.87474664936271795</v>
      </c>
      <c r="H2942" s="25">
        <f t="shared" si="548"/>
        <v>0.99569607902686397</v>
      </c>
      <c r="I2942" s="4">
        <f t="shared" si="554"/>
        <v>13707.998140697458</v>
      </c>
      <c r="J2942" s="25">
        <f t="shared" si="549"/>
        <v>15031.313217914929</v>
      </c>
      <c r="K2942" s="15">
        <f t="shared" si="555"/>
        <v>14966.619633702569</v>
      </c>
      <c r="L2942" s="36">
        <f t="shared" si="556"/>
        <v>-1317.6196337025685</v>
      </c>
      <c r="M2942" s="36">
        <f t="shared" si="557"/>
        <v>1317.6196337025685</v>
      </c>
      <c r="N2942" s="36">
        <f t="shared" si="558"/>
        <v>9.6535983127157193E-2</v>
      </c>
      <c r="O2942" s="36">
        <f t="shared" si="559"/>
        <v>1736121.4991184908</v>
      </c>
      <c r="P2942" s="35">
        <f t="shared" si="550"/>
        <v>1736121.4991184908</v>
      </c>
    </row>
    <row r="2943" spans="1:16" x14ac:dyDescent="0.4">
      <c r="A2943" s="1">
        <v>2942</v>
      </c>
      <c r="B2943" s="21">
        <v>42755</v>
      </c>
      <c r="C2943" s="43">
        <v>2</v>
      </c>
      <c r="D2943" s="23">
        <v>16607</v>
      </c>
      <c r="E2943" s="25">
        <f t="shared" si="551"/>
        <v>15029.75</v>
      </c>
      <c r="F2943" s="25">
        <f t="shared" si="552"/>
        <v>14585.375</v>
      </c>
      <c r="G2943" s="25">
        <f t="shared" si="553"/>
        <v>1.1386063094023979</v>
      </c>
      <c r="H2943" s="25">
        <f t="shared" si="548"/>
        <v>0.99867359391021715</v>
      </c>
      <c r="I2943" s="4">
        <f t="shared" si="554"/>
        <v>16629.05688231605</v>
      </c>
      <c r="J2943" s="25">
        <f t="shared" si="549"/>
        <v>15031.482655798989</v>
      </c>
      <c r="K2943" s="15">
        <f t="shared" si="555"/>
        <v>15011.544805665872</v>
      </c>
      <c r="L2943" s="36">
        <f t="shared" si="556"/>
        <v>1595.4551943341285</v>
      </c>
      <c r="M2943" s="36">
        <f t="shared" si="557"/>
        <v>1595.4551943341285</v>
      </c>
      <c r="N2943" s="36">
        <f t="shared" si="558"/>
        <v>9.6071246723317183E-2</v>
      </c>
      <c r="O2943" s="36">
        <f t="shared" si="559"/>
        <v>2545477.2771277516</v>
      </c>
      <c r="P2943" s="35">
        <f t="shared" si="550"/>
        <v>2545477.2771277516</v>
      </c>
    </row>
    <row r="2944" spans="1:16" x14ac:dyDescent="0.4">
      <c r="A2944" s="1">
        <v>2943</v>
      </c>
      <c r="B2944" s="21">
        <v>42756</v>
      </c>
      <c r="C2944" s="43">
        <v>3</v>
      </c>
      <c r="D2944" s="23">
        <v>12658</v>
      </c>
      <c r="E2944" s="25">
        <f t="shared" si="551"/>
        <v>14141</v>
      </c>
      <c r="F2944" s="25">
        <f t="shared" si="552"/>
        <v>14167.625</v>
      </c>
      <c r="G2944" s="25">
        <f t="shared" si="553"/>
        <v>0.89344544339647614</v>
      </c>
      <c r="H2944" s="25">
        <f t="shared" si="548"/>
        <v>1.0035496571909501</v>
      </c>
      <c r="I2944" s="4">
        <f t="shared" si="554"/>
        <v>12613.227366776433</v>
      </c>
      <c r="J2944" s="25">
        <f t="shared" si="549"/>
        <v>15031.652093683049</v>
      </c>
      <c r="K2944" s="15">
        <f t="shared" si="555"/>
        <v>15085.009305629252</v>
      </c>
      <c r="L2944" s="36">
        <f t="shared" si="556"/>
        <v>-2427.0093056292517</v>
      </c>
      <c r="M2944" s="36">
        <f t="shared" si="557"/>
        <v>2427.0093056292517</v>
      </c>
      <c r="N2944" s="36">
        <f t="shared" si="558"/>
        <v>0.19173718641406634</v>
      </c>
      <c r="O2944" s="36">
        <f t="shared" si="559"/>
        <v>5890374.1696109828</v>
      </c>
      <c r="P2944" s="35">
        <f t="shared" si="550"/>
        <v>5890374.1696109828</v>
      </c>
    </row>
    <row r="2945" spans="1:16" x14ac:dyDescent="0.4">
      <c r="A2945" s="1">
        <v>2944</v>
      </c>
      <c r="B2945" s="21">
        <v>42757</v>
      </c>
      <c r="C2945" s="43">
        <v>4</v>
      </c>
      <c r="D2945" s="23">
        <v>13650</v>
      </c>
      <c r="E2945" s="25">
        <f t="shared" si="551"/>
        <v>14194.25</v>
      </c>
      <c r="F2945" s="25">
        <f t="shared" si="552"/>
        <v>13899.375</v>
      </c>
      <c r="G2945" s="25">
        <f t="shared" si="553"/>
        <v>0.98205854579792262</v>
      </c>
      <c r="H2945" s="25">
        <f t="shared" si="548"/>
        <v>1.0020806698719684</v>
      </c>
      <c r="I2945" s="4">
        <f t="shared" si="554"/>
        <v>13621.657826953196</v>
      </c>
      <c r="J2945" s="25">
        <f t="shared" si="549"/>
        <v>15031.82153156711</v>
      </c>
      <c r="K2945" s="15">
        <f t="shared" si="555"/>
        <v>15063.097789748648</v>
      </c>
      <c r="L2945" s="36">
        <f t="shared" si="556"/>
        <v>-1413.0977897486482</v>
      </c>
      <c r="M2945" s="36">
        <f t="shared" si="557"/>
        <v>1413.0977897486482</v>
      </c>
      <c r="N2945" s="36">
        <f t="shared" si="558"/>
        <v>0.10352364760063357</v>
      </c>
      <c r="O2945" s="36">
        <f t="shared" si="559"/>
        <v>1996845.3633925149</v>
      </c>
      <c r="P2945" s="35">
        <f t="shared" si="550"/>
        <v>1996845.3633925149</v>
      </c>
    </row>
    <row r="2946" spans="1:16" x14ac:dyDescent="0.4">
      <c r="A2946" s="1">
        <v>2945</v>
      </c>
      <c r="B2946" s="21">
        <v>42758</v>
      </c>
      <c r="C2946" s="43">
        <v>1</v>
      </c>
      <c r="D2946" s="23">
        <v>13862</v>
      </c>
      <c r="E2946" s="25">
        <f t="shared" si="551"/>
        <v>13604.5</v>
      </c>
      <c r="F2946" s="25">
        <f t="shared" si="552"/>
        <v>13974.75</v>
      </c>
      <c r="G2946" s="25">
        <f t="shared" si="553"/>
        <v>0.99193187713554809</v>
      </c>
      <c r="H2946" s="25">
        <f t="shared" ref="H2946:H3009" si="560">VLOOKUP(C2946,$Q$38:$S$42,3,FALSE)</f>
        <v>0.99569607902686397</v>
      </c>
      <c r="I2946" s="4">
        <f t="shared" si="554"/>
        <v>13921.918838475211</v>
      </c>
      <c r="J2946" s="25">
        <f t="shared" si="549"/>
        <v>15031.99096945117</v>
      </c>
      <c r="K2946" s="15">
        <f t="shared" si="555"/>
        <v>14967.294468249758</v>
      </c>
      <c r="L2946" s="36">
        <f t="shared" si="556"/>
        <v>-1105.2944682497582</v>
      </c>
      <c r="M2946" s="36">
        <f t="shared" si="557"/>
        <v>1105.2944682497582</v>
      </c>
      <c r="N2946" s="36">
        <f t="shared" si="558"/>
        <v>7.9735569777070997E-2</v>
      </c>
      <c r="O2946" s="36">
        <f t="shared" si="559"/>
        <v>1221675.8615435157</v>
      </c>
      <c r="P2946" s="35">
        <f t="shared" si="550"/>
        <v>1221675.8615435157</v>
      </c>
    </row>
    <row r="2947" spans="1:16" x14ac:dyDescent="0.4">
      <c r="A2947" s="1">
        <v>2946</v>
      </c>
      <c r="B2947" s="21">
        <v>42759</v>
      </c>
      <c r="C2947" s="43">
        <v>2</v>
      </c>
      <c r="D2947" s="23">
        <v>14248</v>
      </c>
      <c r="E2947" s="25">
        <f t="shared" si="551"/>
        <v>14345</v>
      </c>
      <c r="F2947" s="25">
        <f t="shared" si="552"/>
        <v>13994.75</v>
      </c>
      <c r="G2947" s="25">
        <f t="shared" si="553"/>
        <v>1.0180960717411887</v>
      </c>
      <c r="H2947" s="25">
        <f t="shared" si="560"/>
        <v>0.99867359391021715</v>
      </c>
      <c r="I2947" s="4">
        <f t="shared" si="554"/>
        <v>14266.92373452394</v>
      </c>
      <c r="J2947" s="25">
        <f t="shared" ref="J2947:J3010" si="561">INTERCEPT($I$2:$I$3896,$A$2:$A$3896)+SLOPE($I$2:$I$3896,$A$2:$A$3896)*A2947</f>
        <v>15032.16040733523</v>
      </c>
      <c r="K2947" s="15">
        <f t="shared" si="555"/>
        <v>15012.221658228347</v>
      </c>
      <c r="L2947" s="36">
        <f t="shared" si="556"/>
        <v>-764.22165822834722</v>
      </c>
      <c r="M2947" s="36">
        <f t="shared" si="557"/>
        <v>764.22165822834722</v>
      </c>
      <c r="N2947" s="36">
        <f t="shared" si="558"/>
        <v>5.3637118067682989E-2</v>
      </c>
      <c r="O2947" s="36">
        <f t="shared" si="559"/>
        <v>584034.74290528474</v>
      </c>
      <c r="P2947" s="35">
        <f t="shared" ref="P2947:P3010" si="562">(D2947-K2947)^2</f>
        <v>584034.74290528474</v>
      </c>
    </row>
    <row r="2948" spans="1:16" x14ac:dyDescent="0.4">
      <c r="A2948" s="1">
        <v>2947</v>
      </c>
      <c r="B2948" s="21">
        <v>42760</v>
      </c>
      <c r="C2948" s="43">
        <v>3</v>
      </c>
      <c r="D2948" s="23">
        <v>15620</v>
      </c>
      <c r="E2948" s="25">
        <f t="shared" si="551"/>
        <v>13644.5</v>
      </c>
      <c r="F2948" s="25">
        <f t="shared" si="552"/>
        <v>13866.75</v>
      </c>
      <c r="G2948" s="25">
        <f t="shared" si="553"/>
        <v>1.1264355382479672</v>
      </c>
      <c r="H2948" s="25">
        <f t="shared" si="560"/>
        <v>1.0035496571909501</v>
      </c>
      <c r="I2948" s="4">
        <f t="shared" si="554"/>
        <v>15564.750471563271</v>
      </c>
      <c r="J2948" s="25">
        <f t="shared" si="561"/>
        <v>15032.32984521929</v>
      </c>
      <c r="K2948" s="15">
        <f t="shared" si="555"/>
        <v>15085.689462951108</v>
      </c>
      <c r="L2948" s="36">
        <f t="shared" si="556"/>
        <v>534.310537048892</v>
      </c>
      <c r="M2948" s="36">
        <f t="shared" si="557"/>
        <v>534.310537048892</v>
      </c>
      <c r="N2948" s="36">
        <f t="shared" si="558"/>
        <v>3.4206820553706274E-2</v>
      </c>
      <c r="O2948" s="36">
        <f t="shared" si="559"/>
        <v>285487.75000147539</v>
      </c>
      <c r="P2948" s="35">
        <f t="shared" si="562"/>
        <v>285487.75000147539</v>
      </c>
    </row>
    <row r="2949" spans="1:16" x14ac:dyDescent="0.4">
      <c r="A2949" s="1">
        <v>2948</v>
      </c>
      <c r="B2949" s="21">
        <v>42761</v>
      </c>
      <c r="C2949" s="43">
        <v>4</v>
      </c>
      <c r="D2949" s="23">
        <v>10848</v>
      </c>
      <c r="E2949" s="25">
        <f t="shared" ref="E2949:E3012" si="563">AVERAGE(D2947:D2950)</f>
        <v>14089</v>
      </c>
      <c r="F2949" s="25">
        <f t="shared" ref="F2949:F3012" si="564">AVERAGE(E2949:E2950)</f>
        <v>14183.25</v>
      </c>
      <c r="G2949" s="25">
        <f t="shared" si="553"/>
        <v>0.76484585690867746</v>
      </c>
      <c r="H2949" s="25">
        <f t="shared" si="560"/>
        <v>1.0020806698719684</v>
      </c>
      <c r="I2949" s="4">
        <f t="shared" si="554"/>
        <v>10825.475758739067</v>
      </c>
      <c r="J2949" s="25">
        <f t="shared" si="561"/>
        <v>15032.499283103351</v>
      </c>
      <c r="K2949" s="15">
        <f t="shared" si="555"/>
        <v>15063.77695146209</v>
      </c>
      <c r="L2949" s="36">
        <f t="shared" si="556"/>
        <v>-4215.7769514620904</v>
      </c>
      <c r="M2949" s="36">
        <f t="shared" si="557"/>
        <v>4215.7769514620904</v>
      </c>
      <c r="N2949" s="36">
        <f t="shared" si="558"/>
        <v>0.38862250658758207</v>
      </c>
      <c r="O2949" s="36">
        <f t="shared" si="559"/>
        <v>17772775.304478996</v>
      </c>
      <c r="P2949" s="35">
        <f t="shared" si="562"/>
        <v>17772775.304478996</v>
      </c>
    </row>
    <row r="2950" spans="1:16" x14ac:dyDescent="0.4">
      <c r="A2950" s="1">
        <v>2949</v>
      </c>
      <c r="B2950" s="21">
        <v>42762</v>
      </c>
      <c r="C2950" s="43">
        <v>1</v>
      </c>
      <c r="D2950" s="23">
        <v>15640</v>
      </c>
      <c r="E2950" s="25">
        <f t="shared" si="563"/>
        <v>14277.5</v>
      </c>
      <c r="F2950" s="25">
        <f t="shared" si="564"/>
        <v>14056.75</v>
      </c>
      <c r="G2950" s="25">
        <f t="shared" si="553"/>
        <v>1.1126327209347822</v>
      </c>
      <c r="H2950" s="25">
        <f t="shared" si="560"/>
        <v>0.99569607902686397</v>
      </c>
      <c r="I2950" s="4">
        <f t="shared" si="554"/>
        <v>15707.604287530825</v>
      </c>
      <c r="J2950" s="25">
        <f t="shared" si="561"/>
        <v>15032.668720987411</v>
      </c>
      <c r="K2950" s="15">
        <f t="shared" si="555"/>
        <v>14967.969302796948</v>
      </c>
      <c r="L2950" s="36">
        <f t="shared" si="556"/>
        <v>672.03069720305211</v>
      </c>
      <c r="M2950" s="36">
        <f t="shared" si="557"/>
        <v>672.03069720305211</v>
      </c>
      <c r="N2950" s="36">
        <f t="shared" si="558"/>
        <v>4.2968714654926604E-2</v>
      </c>
      <c r="O2950" s="36">
        <f t="shared" si="559"/>
        <v>451625.25798322033</v>
      </c>
      <c r="P2950" s="35">
        <f t="shared" si="562"/>
        <v>451625.25798322033</v>
      </c>
    </row>
    <row r="2951" spans="1:16" x14ac:dyDescent="0.4">
      <c r="A2951" s="1">
        <v>2950</v>
      </c>
      <c r="B2951" s="21">
        <v>42763</v>
      </c>
      <c r="C2951" s="43">
        <v>2</v>
      </c>
      <c r="D2951" s="23">
        <v>15002</v>
      </c>
      <c r="E2951" s="25">
        <f t="shared" si="563"/>
        <v>13836</v>
      </c>
      <c r="F2951" s="25">
        <f t="shared" si="564"/>
        <v>14571.75</v>
      </c>
      <c r="G2951" s="25">
        <f t="shared" si="553"/>
        <v>1.0295263094686637</v>
      </c>
      <c r="H2951" s="25">
        <f t="shared" si="560"/>
        <v>0.99867359391021715</v>
      </c>
      <c r="I2951" s="4">
        <f t="shared" si="554"/>
        <v>15021.925173029769</v>
      </c>
      <c r="J2951" s="25">
        <f t="shared" si="561"/>
        <v>15032.838158871469</v>
      </c>
      <c r="K2951" s="15">
        <f t="shared" si="555"/>
        <v>15012.898510790823</v>
      </c>
      <c r="L2951" s="36">
        <f t="shared" si="556"/>
        <v>-10.898510790822911</v>
      </c>
      <c r="M2951" s="36">
        <f t="shared" si="557"/>
        <v>10.898510790822911</v>
      </c>
      <c r="N2951" s="36">
        <f t="shared" si="558"/>
        <v>7.2647052331841833E-4</v>
      </c>
      <c r="O2951" s="36">
        <f t="shared" si="559"/>
        <v>118.77753745768344</v>
      </c>
      <c r="P2951" s="35">
        <f t="shared" si="562"/>
        <v>118.77753745768344</v>
      </c>
    </row>
    <row r="2952" spans="1:16" x14ac:dyDescent="0.4">
      <c r="A2952" s="1">
        <v>2951</v>
      </c>
      <c r="B2952" s="21">
        <v>42764</v>
      </c>
      <c r="C2952" s="43">
        <v>3</v>
      </c>
      <c r="D2952" s="23">
        <v>13854</v>
      </c>
      <c r="E2952" s="25">
        <f t="shared" si="563"/>
        <v>15307.5</v>
      </c>
      <c r="F2952" s="25">
        <f t="shared" si="564"/>
        <v>15514.625</v>
      </c>
      <c r="G2952" s="25">
        <f t="shared" si="553"/>
        <v>0.89296389696818324</v>
      </c>
      <c r="H2952" s="25">
        <f t="shared" si="560"/>
        <v>1.0035496571909501</v>
      </c>
      <c r="I2952" s="4">
        <f t="shared" si="554"/>
        <v>13804.996993152212</v>
      </c>
      <c r="J2952" s="25">
        <f t="shared" si="561"/>
        <v>15033.007596755529</v>
      </c>
      <c r="K2952" s="15">
        <f t="shared" si="555"/>
        <v>15086.369620272961</v>
      </c>
      <c r="L2952" s="36">
        <f t="shared" si="556"/>
        <v>-1232.3696202729607</v>
      </c>
      <c r="M2952" s="36">
        <f t="shared" si="557"/>
        <v>1232.3696202729607</v>
      </c>
      <c r="N2952" s="36">
        <f t="shared" si="558"/>
        <v>8.8954065271615465E-2</v>
      </c>
      <c r="O2952" s="36">
        <f t="shared" si="559"/>
        <v>1518734.8809717214</v>
      </c>
      <c r="P2952" s="35">
        <f t="shared" si="562"/>
        <v>1518734.8809717214</v>
      </c>
    </row>
    <row r="2953" spans="1:16" x14ac:dyDescent="0.4">
      <c r="A2953" s="1">
        <v>2952</v>
      </c>
      <c r="B2953" s="21">
        <v>42765</v>
      </c>
      <c r="C2953" s="43">
        <v>4</v>
      </c>
      <c r="D2953" s="23">
        <v>16734</v>
      </c>
      <c r="E2953" s="25">
        <f t="shared" si="563"/>
        <v>15721.75</v>
      </c>
      <c r="F2953" s="25">
        <f t="shared" si="564"/>
        <v>16143.125</v>
      </c>
      <c r="G2953" s="25">
        <f t="shared" si="553"/>
        <v>1.0366022687676641</v>
      </c>
      <c r="H2953" s="25">
        <f t="shared" si="560"/>
        <v>1.0020806698719684</v>
      </c>
      <c r="I2953" s="4">
        <f t="shared" si="554"/>
        <v>16699.254364559325</v>
      </c>
      <c r="J2953" s="25">
        <f t="shared" si="561"/>
        <v>15033.17703463959</v>
      </c>
      <c r="K2953" s="15">
        <f t="shared" si="555"/>
        <v>15064.456113175533</v>
      </c>
      <c r="L2953" s="36">
        <f t="shared" si="556"/>
        <v>1669.5438868244673</v>
      </c>
      <c r="M2953" s="36">
        <f t="shared" si="557"/>
        <v>1669.5438868244673</v>
      </c>
      <c r="N2953" s="36">
        <f t="shared" si="558"/>
        <v>9.9769564170220357E-2</v>
      </c>
      <c r="O2953" s="36">
        <f t="shared" si="559"/>
        <v>2787376.7900329498</v>
      </c>
      <c r="P2953" s="35">
        <f t="shared" si="562"/>
        <v>2787376.7900329498</v>
      </c>
    </row>
    <row r="2954" spans="1:16" x14ac:dyDescent="0.4">
      <c r="A2954" s="1">
        <v>2953</v>
      </c>
      <c r="B2954" s="21">
        <v>42766</v>
      </c>
      <c r="C2954" s="43">
        <v>1</v>
      </c>
      <c r="D2954" s="23">
        <v>17297</v>
      </c>
      <c r="E2954" s="25">
        <f t="shared" si="563"/>
        <v>16564.5</v>
      </c>
      <c r="F2954" s="25">
        <f t="shared" si="564"/>
        <v>16720.5</v>
      </c>
      <c r="G2954" s="25">
        <f t="shared" si="553"/>
        <v>1.0344786340121408</v>
      </c>
      <c r="H2954" s="25">
        <f t="shared" si="560"/>
        <v>0.99569607902686397</v>
      </c>
      <c r="I2954" s="4">
        <f t="shared" si="554"/>
        <v>17371.766711088279</v>
      </c>
      <c r="J2954" s="25">
        <f t="shared" si="561"/>
        <v>15033.34647252365</v>
      </c>
      <c r="K2954" s="15">
        <f t="shared" si="555"/>
        <v>14968.644137344134</v>
      </c>
      <c r="L2954" s="36">
        <f t="shared" si="556"/>
        <v>2328.3558626558661</v>
      </c>
      <c r="M2954" s="36">
        <f t="shared" si="557"/>
        <v>2328.3558626558661</v>
      </c>
      <c r="N2954" s="36">
        <f t="shared" si="558"/>
        <v>0.13461038692581753</v>
      </c>
      <c r="O2954" s="36">
        <f t="shared" si="559"/>
        <v>5421241.0231639426</v>
      </c>
      <c r="P2954" s="35">
        <f t="shared" si="562"/>
        <v>5421241.0231639426</v>
      </c>
    </row>
    <row r="2955" spans="1:16" x14ac:dyDescent="0.4">
      <c r="A2955" s="1">
        <v>2954</v>
      </c>
      <c r="B2955" s="21">
        <v>42767</v>
      </c>
      <c r="C2955" s="43">
        <v>2</v>
      </c>
      <c r="D2955" s="23">
        <v>18373</v>
      </c>
      <c r="E2955" s="25">
        <f t="shared" si="563"/>
        <v>16876.5</v>
      </c>
      <c r="F2955" s="25">
        <f t="shared" si="564"/>
        <v>17165.75</v>
      </c>
      <c r="G2955" s="25">
        <f t="shared" si="553"/>
        <v>1.0703289981503867</v>
      </c>
      <c r="H2955" s="25">
        <f t="shared" si="560"/>
        <v>0.99867359391021715</v>
      </c>
      <c r="I2955" s="4">
        <f t="shared" si="554"/>
        <v>18397.402426614848</v>
      </c>
      <c r="J2955" s="25">
        <f t="shared" si="561"/>
        <v>15033.51591040771</v>
      </c>
      <c r="K2955" s="15">
        <f t="shared" si="555"/>
        <v>15013.575363353299</v>
      </c>
      <c r="L2955" s="36">
        <f t="shared" si="556"/>
        <v>3359.4246366467014</v>
      </c>
      <c r="M2955" s="36">
        <f t="shared" si="557"/>
        <v>3359.4246366467014</v>
      </c>
      <c r="N2955" s="36">
        <f t="shared" si="558"/>
        <v>0.18284573214209446</v>
      </c>
      <c r="O2955" s="36">
        <f t="shared" si="559"/>
        <v>11285733.889308821</v>
      </c>
      <c r="P2955" s="35">
        <f t="shared" si="562"/>
        <v>11285733.889308821</v>
      </c>
    </row>
    <row r="2956" spans="1:16" x14ac:dyDescent="0.4">
      <c r="A2956" s="1">
        <v>2955</v>
      </c>
      <c r="B2956" s="21">
        <v>42768</v>
      </c>
      <c r="C2956" s="43">
        <v>3</v>
      </c>
      <c r="D2956" s="23">
        <v>15102</v>
      </c>
      <c r="E2956" s="25">
        <f t="shared" si="563"/>
        <v>17455</v>
      </c>
      <c r="F2956" s="25">
        <f t="shared" si="564"/>
        <v>17470.125</v>
      </c>
      <c r="G2956" s="25">
        <f t="shared" si="553"/>
        <v>0.86444716337175609</v>
      </c>
      <c r="H2956" s="25">
        <f t="shared" si="560"/>
        <v>1.0035496571909501</v>
      </c>
      <c r="I2956" s="4">
        <f t="shared" si="554"/>
        <v>15048.582690239982</v>
      </c>
      <c r="J2956" s="25">
        <f t="shared" si="561"/>
        <v>15033.68534829177</v>
      </c>
      <c r="K2956" s="15">
        <f t="shared" si="555"/>
        <v>15087.049777594815</v>
      </c>
      <c r="L2956" s="36">
        <f t="shared" si="556"/>
        <v>14.950222405184832</v>
      </c>
      <c r="M2956" s="36">
        <f t="shared" si="557"/>
        <v>14.950222405184832</v>
      </c>
      <c r="N2956" s="36">
        <f t="shared" si="558"/>
        <v>9.899498348023329E-4</v>
      </c>
      <c r="O2956" s="36">
        <f t="shared" si="559"/>
        <v>223.50914996449052</v>
      </c>
      <c r="P2956" s="35">
        <f t="shared" si="562"/>
        <v>223.50914996449052</v>
      </c>
    </row>
    <row r="2957" spans="1:16" x14ac:dyDescent="0.4">
      <c r="A2957" s="1">
        <v>2956</v>
      </c>
      <c r="B2957" s="21">
        <v>42769</v>
      </c>
      <c r="C2957" s="43">
        <v>4</v>
      </c>
      <c r="D2957" s="23">
        <v>19048</v>
      </c>
      <c r="E2957" s="25">
        <f t="shared" si="563"/>
        <v>17485.25</v>
      </c>
      <c r="F2957" s="25">
        <f t="shared" si="564"/>
        <v>17220.125</v>
      </c>
      <c r="G2957" s="25">
        <f t="shared" si="553"/>
        <v>1.106147603458163</v>
      </c>
      <c r="H2957" s="25">
        <f t="shared" si="560"/>
        <v>1.0020806698719684</v>
      </c>
      <c r="I2957" s="4">
        <f t="shared" si="554"/>
        <v>19008.449691414247</v>
      </c>
      <c r="J2957" s="25">
        <f t="shared" si="561"/>
        <v>15033.854786175831</v>
      </c>
      <c r="K2957" s="15">
        <f t="shared" si="555"/>
        <v>15065.135274888975</v>
      </c>
      <c r="L2957" s="36">
        <f t="shared" si="556"/>
        <v>3982.8647251110251</v>
      </c>
      <c r="M2957" s="36">
        <f t="shared" si="557"/>
        <v>3982.8647251110251</v>
      </c>
      <c r="N2957" s="36">
        <f t="shared" si="558"/>
        <v>0.20909621614400595</v>
      </c>
      <c r="O2957" s="36">
        <f t="shared" si="559"/>
        <v>15863211.418533722</v>
      </c>
      <c r="P2957" s="35">
        <f t="shared" si="562"/>
        <v>15863211.418533722</v>
      </c>
    </row>
    <row r="2958" spans="1:16" x14ac:dyDescent="0.4">
      <c r="A2958" s="1">
        <v>2957</v>
      </c>
      <c r="B2958" s="21">
        <v>42770</v>
      </c>
      <c r="C2958" s="43">
        <v>1</v>
      </c>
      <c r="D2958" s="23">
        <v>17418</v>
      </c>
      <c r="E2958" s="25">
        <f t="shared" si="563"/>
        <v>16955</v>
      </c>
      <c r="F2958" s="25">
        <f t="shared" si="564"/>
        <v>17374.375</v>
      </c>
      <c r="G2958" s="25">
        <f t="shared" si="553"/>
        <v>1.0025108816863917</v>
      </c>
      <c r="H2958" s="25">
        <f t="shared" si="560"/>
        <v>0.99569607902686397</v>
      </c>
      <c r="I2958" s="4">
        <f t="shared" si="554"/>
        <v>17493.289736586441</v>
      </c>
      <c r="J2958" s="25">
        <f t="shared" si="561"/>
        <v>15034.024224059891</v>
      </c>
      <c r="K2958" s="15">
        <f t="shared" si="555"/>
        <v>14969.318971891324</v>
      </c>
      <c r="L2958" s="36">
        <f t="shared" si="556"/>
        <v>2448.6810281086764</v>
      </c>
      <c r="M2958" s="36">
        <f t="shared" si="557"/>
        <v>2448.6810281086764</v>
      </c>
      <c r="N2958" s="36">
        <f t="shared" si="558"/>
        <v>0.14058336365304147</v>
      </c>
      <c r="O2958" s="36">
        <f t="shared" si="559"/>
        <v>5996038.7774193641</v>
      </c>
      <c r="P2958" s="35">
        <f t="shared" si="562"/>
        <v>5996038.7774193641</v>
      </c>
    </row>
    <row r="2959" spans="1:16" x14ac:dyDescent="0.4">
      <c r="A2959" s="1">
        <v>2958</v>
      </c>
      <c r="B2959" s="21">
        <v>42771</v>
      </c>
      <c r="C2959" s="43">
        <v>2</v>
      </c>
      <c r="D2959" s="23">
        <v>16252</v>
      </c>
      <c r="E2959" s="25">
        <f t="shared" si="563"/>
        <v>17793.75</v>
      </c>
      <c r="F2959" s="25">
        <f t="shared" si="564"/>
        <v>17737.125</v>
      </c>
      <c r="G2959" s="25">
        <f t="shared" si="553"/>
        <v>0.91627025236615289</v>
      </c>
      <c r="H2959" s="25">
        <f t="shared" si="560"/>
        <v>0.99867359391021715</v>
      </c>
      <c r="I2959" s="4">
        <f t="shared" si="554"/>
        <v>16273.585382754287</v>
      </c>
      <c r="J2959" s="25">
        <f t="shared" si="561"/>
        <v>15034.193661943951</v>
      </c>
      <c r="K2959" s="15">
        <f t="shared" si="555"/>
        <v>15014.252215915774</v>
      </c>
      <c r="L2959" s="36">
        <f t="shared" si="556"/>
        <v>1237.7477840842257</v>
      </c>
      <c r="M2959" s="36">
        <f t="shared" si="557"/>
        <v>1237.7477840842257</v>
      </c>
      <c r="N2959" s="36">
        <f t="shared" si="558"/>
        <v>7.6159720901072217E-2</v>
      </c>
      <c r="O2959" s="36">
        <f t="shared" si="559"/>
        <v>1532019.577005411</v>
      </c>
      <c r="P2959" s="35">
        <f t="shared" si="562"/>
        <v>1532019.577005411</v>
      </c>
    </row>
    <row r="2960" spans="1:16" x14ac:dyDescent="0.4">
      <c r="A2960" s="1">
        <v>2959</v>
      </c>
      <c r="B2960" s="21">
        <v>42772</v>
      </c>
      <c r="C2960" s="43">
        <v>3</v>
      </c>
      <c r="D2960" s="23">
        <v>18457</v>
      </c>
      <c r="E2960" s="25">
        <f t="shared" si="563"/>
        <v>17680.5</v>
      </c>
      <c r="F2960" s="25">
        <f t="shared" si="564"/>
        <v>17901.5</v>
      </c>
      <c r="G2960" s="25">
        <f t="shared" si="553"/>
        <v>1.0310309191967153</v>
      </c>
      <c r="H2960" s="25">
        <f t="shared" si="560"/>
        <v>1.0035496571909501</v>
      </c>
      <c r="I2960" s="4">
        <f t="shared" si="554"/>
        <v>18391.715714061669</v>
      </c>
      <c r="J2960" s="25">
        <f t="shared" si="561"/>
        <v>15034.36309982801</v>
      </c>
      <c r="K2960" s="15">
        <f t="shared" si="555"/>
        <v>15087.72993491667</v>
      </c>
      <c r="L2960" s="36">
        <f t="shared" si="556"/>
        <v>3369.2700650833303</v>
      </c>
      <c r="M2960" s="36">
        <f t="shared" si="557"/>
        <v>3369.2700650833303</v>
      </c>
      <c r="N2960" s="36">
        <f t="shared" si="558"/>
        <v>0.18254700466399362</v>
      </c>
      <c r="O2960" s="36">
        <f t="shared" si="559"/>
        <v>11351980.77146663</v>
      </c>
      <c r="P2960" s="35">
        <f t="shared" si="562"/>
        <v>11351980.77146663</v>
      </c>
    </row>
    <row r="2961" spans="1:16" x14ac:dyDescent="0.4">
      <c r="A2961" s="1">
        <v>2960</v>
      </c>
      <c r="B2961" s="21">
        <v>42773</v>
      </c>
      <c r="C2961" s="43">
        <v>4</v>
      </c>
      <c r="D2961" s="23">
        <v>18595</v>
      </c>
      <c r="E2961" s="25">
        <f t="shared" si="563"/>
        <v>18122.5</v>
      </c>
      <c r="F2961" s="25">
        <f t="shared" si="564"/>
        <v>18022.75</v>
      </c>
      <c r="G2961" s="25">
        <f t="shared" si="553"/>
        <v>1.0317515362527916</v>
      </c>
      <c r="H2961" s="25">
        <f t="shared" si="560"/>
        <v>1.0020806698719684</v>
      </c>
      <c r="I2961" s="4">
        <f t="shared" si="554"/>
        <v>18556.390277816459</v>
      </c>
      <c r="J2961" s="25">
        <f t="shared" si="561"/>
        <v>15034.53253771207</v>
      </c>
      <c r="K2961" s="15">
        <f t="shared" si="555"/>
        <v>15065.814436602417</v>
      </c>
      <c r="L2961" s="36">
        <f t="shared" si="556"/>
        <v>3529.1855633975829</v>
      </c>
      <c r="M2961" s="36">
        <f t="shared" si="557"/>
        <v>3529.1855633975829</v>
      </c>
      <c r="N2961" s="36">
        <f t="shared" si="558"/>
        <v>0.18979217872533385</v>
      </c>
      <c r="O2961" s="36">
        <f t="shared" si="559"/>
        <v>12455150.740893915</v>
      </c>
      <c r="P2961" s="35">
        <f t="shared" si="562"/>
        <v>12455150.740893915</v>
      </c>
    </row>
    <row r="2962" spans="1:16" x14ac:dyDescent="0.4">
      <c r="A2962" s="1">
        <v>2961</v>
      </c>
      <c r="B2962" s="21">
        <v>42774</v>
      </c>
      <c r="C2962" s="43">
        <v>1</v>
      </c>
      <c r="D2962" s="23">
        <v>19186</v>
      </c>
      <c r="E2962" s="25">
        <f t="shared" si="563"/>
        <v>17923</v>
      </c>
      <c r="F2962" s="25">
        <f t="shared" si="564"/>
        <v>17984.375</v>
      </c>
      <c r="G2962" s="25">
        <f t="shared" si="553"/>
        <v>1.0668149435273675</v>
      </c>
      <c r="H2962" s="25">
        <f t="shared" si="560"/>
        <v>0.99569607902686397</v>
      </c>
      <c r="I2962" s="4">
        <f t="shared" si="554"/>
        <v>19268.931960394271</v>
      </c>
      <c r="J2962" s="25">
        <f t="shared" si="561"/>
        <v>15034.70197559613</v>
      </c>
      <c r="K2962" s="15">
        <f t="shared" si="555"/>
        <v>14969.993806438511</v>
      </c>
      <c r="L2962" s="36">
        <f t="shared" si="556"/>
        <v>4216.0061935614885</v>
      </c>
      <c r="M2962" s="36">
        <f t="shared" si="557"/>
        <v>4216.0061935614885</v>
      </c>
      <c r="N2962" s="36">
        <f t="shared" si="558"/>
        <v>0.21974388583141294</v>
      </c>
      <c r="O2962" s="36">
        <f t="shared" si="559"/>
        <v>17774708.224148832</v>
      </c>
      <c r="P2962" s="35">
        <f t="shared" si="562"/>
        <v>17774708.224148832</v>
      </c>
    </row>
    <row r="2963" spans="1:16" x14ac:dyDescent="0.4">
      <c r="A2963" s="1">
        <v>2962</v>
      </c>
      <c r="B2963" s="21">
        <v>42775</v>
      </c>
      <c r="C2963" s="43">
        <v>2</v>
      </c>
      <c r="D2963" s="23">
        <v>15454</v>
      </c>
      <c r="E2963" s="25">
        <f t="shared" si="563"/>
        <v>18045.75</v>
      </c>
      <c r="F2963" s="25">
        <f t="shared" si="564"/>
        <v>17823.75</v>
      </c>
      <c r="G2963" s="25">
        <f t="shared" si="553"/>
        <v>0.86704537485097133</v>
      </c>
      <c r="H2963" s="25">
        <f t="shared" si="560"/>
        <v>0.99867359391021715</v>
      </c>
      <c r="I2963" s="4">
        <f t="shared" si="554"/>
        <v>15474.525504866155</v>
      </c>
      <c r="J2963" s="25">
        <f t="shared" si="561"/>
        <v>15034.87141348019</v>
      </c>
      <c r="K2963" s="15">
        <f t="shared" si="555"/>
        <v>15014.929068478248</v>
      </c>
      <c r="L2963" s="36">
        <f t="shared" si="556"/>
        <v>439.07093152175185</v>
      </c>
      <c r="M2963" s="36">
        <f t="shared" si="557"/>
        <v>439.07093152175185</v>
      </c>
      <c r="N2963" s="36">
        <f t="shared" si="558"/>
        <v>2.8411474797576799E-2</v>
      </c>
      <c r="O2963" s="36">
        <f t="shared" si="559"/>
        <v>192783.28290737889</v>
      </c>
      <c r="P2963" s="35">
        <f t="shared" si="562"/>
        <v>192783.28290737889</v>
      </c>
    </row>
    <row r="2964" spans="1:16" x14ac:dyDescent="0.4">
      <c r="A2964" s="1">
        <v>2963</v>
      </c>
      <c r="B2964" s="21">
        <v>42776</v>
      </c>
      <c r="C2964" s="43">
        <v>3</v>
      </c>
      <c r="D2964" s="23">
        <v>18948</v>
      </c>
      <c r="E2964" s="25">
        <f t="shared" si="563"/>
        <v>17601.75</v>
      </c>
      <c r="F2964" s="25">
        <f t="shared" si="564"/>
        <v>17186.25</v>
      </c>
      <c r="G2964" s="25">
        <f t="shared" si="553"/>
        <v>1.1025092734017019</v>
      </c>
      <c r="H2964" s="25">
        <f t="shared" si="560"/>
        <v>1.0035496571909501</v>
      </c>
      <c r="I2964" s="4">
        <f t="shared" si="554"/>
        <v>18880.978997130656</v>
      </c>
      <c r="J2964" s="25">
        <f t="shared" si="561"/>
        <v>15035.040851364251</v>
      </c>
      <c r="K2964" s="15">
        <f t="shared" si="555"/>
        <v>15088.410092238524</v>
      </c>
      <c r="L2964" s="36">
        <f t="shared" si="556"/>
        <v>3859.5899077614758</v>
      </c>
      <c r="M2964" s="36">
        <f t="shared" si="557"/>
        <v>3859.5899077614758</v>
      </c>
      <c r="N2964" s="36">
        <f t="shared" si="558"/>
        <v>0.20369378867223326</v>
      </c>
      <c r="O2964" s="36">
        <f t="shared" si="559"/>
        <v>14896434.256094238</v>
      </c>
      <c r="P2964" s="35">
        <f t="shared" si="562"/>
        <v>14896434.256094238</v>
      </c>
    </row>
    <row r="2965" spans="1:16" x14ac:dyDescent="0.4">
      <c r="A2965" s="1">
        <v>2964</v>
      </c>
      <c r="B2965" s="21">
        <v>42777</v>
      </c>
      <c r="C2965" s="43">
        <v>4</v>
      </c>
      <c r="D2965" s="23">
        <v>16819</v>
      </c>
      <c r="E2965" s="25">
        <f t="shared" si="563"/>
        <v>16770.75</v>
      </c>
      <c r="F2965" s="25">
        <f t="shared" si="564"/>
        <v>17225.125</v>
      </c>
      <c r="G2965" s="25">
        <f t="shared" si="553"/>
        <v>0.97642252233292937</v>
      </c>
      <c r="H2965" s="25">
        <f t="shared" si="560"/>
        <v>1.0020806698719684</v>
      </c>
      <c r="I2965" s="4">
        <f t="shared" si="554"/>
        <v>16784.077874837054</v>
      </c>
      <c r="J2965" s="25">
        <f t="shared" si="561"/>
        <v>15035.210289248311</v>
      </c>
      <c r="K2965" s="15">
        <f t="shared" si="555"/>
        <v>15066.493598315859</v>
      </c>
      <c r="L2965" s="36">
        <f t="shared" si="556"/>
        <v>1752.5064016841407</v>
      </c>
      <c r="M2965" s="36">
        <f t="shared" si="557"/>
        <v>1752.5064016841407</v>
      </c>
      <c r="N2965" s="36">
        <f t="shared" si="558"/>
        <v>0.10419801425079617</v>
      </c>
      <c r="O2965" s="36">
        <f t="shared" si="559"/>
        <v>3071278.6879438944</v>
      </c>
      <c r="P2965" s="35">
        <f t="shared" si="562"/>
        <v>3071278.6879438944</v>
      </c>
    </row>
    <row r="2966" spans="1:16" x14ac:dyDescent="0.4">
      <c r="A2966" s="1">
        <v>2965</v>
      </c>
      <c r="B2966" s="21">
        <v>42778</v>
      </c>
      <c r="C2966" s="43">
        <v>1</v>
      </c>
      <c r="D2966" s="23">
        <v>15862</v>
      </c>
      <c r="E2966" s="25">
        <f t="shared" si="563"/>
        <v>17679.5</v>
      </c>
      <c r="F2966" s="25">
        <f t="shared" si="564"/>
        <v>17372.25</v>
      </c>
      <c r="G2966" s="25">
        <f t="shared" si="553"/>
        <v>0.91306537725395387</v>
      </c>
      <c r="H2966" s="25">
        <f t="shared" si="560"/>
        <v>0.99569607902686397</v>
      </c>
      <c r="I2966" s="4">
        <f t="shared" si="554"/>
        <v>15930.563888031582</v>
      </c>
      <c r="J2966" s="25">
        <f t="shared" si="561"/>
        <v>15035.379727132371</v>
      </c>
      <c r="K2966" s="15">
        <f t="shared" si="555"/>
        <v>14970.668640985701</v>
      </c>
      <c r="L2966" s="36">
        <f t="shared" si="556"/>
        <v>891.33135901429887</v>
      </c>
      <c r="M2966" s="36">
        <f t="shared" si="557"/>
        <v>891.33135901429887</v>
      </c>
      <c r="N2966" s="36">
        <f t="shared" si="558"/>
        <v>5.6192873472090461E-2</v>
      </c>
      <c r="O2966" s="36">
        <f t="shared" si="559"/>
        <v>794471.59156227694</v>
      </c>
      <c r="P2966" s="35">
        <f t="shared" si="562"/>
        <v>794471.59156227694</v>
      </c>
    </row>
    <row r="2967" spans="1:16" x14ac:dyDescent="0.4">
      <c r="A2967" s="1">
        <v>2966</v>
      </c>
      <c r="B2967" s="21">
        <v>42779</v>
      </c>
      <c r="C2967" s="43">
        <v>2</v>
      </c>
      <c r="D2967" s="23">
        <v>19089</v>
      </c>
      <c r="E2967" s="25">
        <f t="shared" si="563"/>
        <v>17065</v>
      </c>
      <c r="F2967" s="25">
        <f t="shared" si="564"/>
        <v>17311.75</v>
      </c>
      <c r="G2967" s="25">
        <f t="shared" si="553"/>
        <v>1.1026614871402372</v>
      </c>
      <c r="H2967" s="25">
        <f t="shared" si="560"/>
        <v>0.99867359391021715</v>
      </c>
      <c r="I2967" s="4">
        <f t="shared" si="554"/>
        <v>19114.353394745052</v>
      </c>
      <c r="J2967" s="25">
        <f t="shared" si="561"/>
        <v>15035.549165016431</v>
      </c>
      <c r="K2967" s="15">
        <f t="shared" si="555"/>
        <v>15015.605921040724</v>
      </c>
      <c r="L2967" s="36">
        <f t="shared" si="556"/>
        <v>4073.3940789592762</v>
      </c>
      <c r="M2967" s="36">
        <f t="shared" si="557"/>
        <v>4073.3940789592762</v>
      </c>
      <c r="N2967" s="36">
        <f t="shared" si="558"/>
        <v>0.21338960023884312</v>
      </c>
      <c r="O2967" s="36">
        <f t="shared" si="559"/>
        <v>16592539.32250049</v>
      </c>
      <c r="P2967" s="35">
        <f t="shared" si="562"/>
        <v>16592539.32250049</v>
      </c>
    </row>
    <row r="2968" spans="1:16" x14ac:dyDescent="0.4">
      <c r="A2968" s="1">
        <v>2967</v>
      </c>
      <c r="B2968" s="21">
        <v>42780</v>
      </c>
      <c r="C2968" s="43">
        <v>3</v>
      </c>
      <c r="D2968" s="23">
        <v>16490</v>
      </c>
      <c r="E2968" s="25">
        <f t="shared" si="563"/>
        <v>17558.5</v>
      </c>
      <c r="F2968" s="25">
        <f t="shared" si="564"/>
        <v>17156</v>
      </c>
      <c r="G2968" s="25">
        <f t="shared" si="553"/>
        <v>0.96117976218232692</v>
      </c>
      <c r="H2968" s="25">
        <f t="shared" si="560"/>
        <v>1.0035496571909501</v>
      </c>
      <c r="I2968" s="4">
        <f t="shared" si="554"/>
        <v>16431.673193090803</v>
      </c>
      <c r="J2968" s="25">
        <f t="shared" si="561"/>
        <v>15035.718602900492</v>
      </c>
      <c r="K2968" s="15">
        <f t="shared" si="555"/>
        <v>15089.09024956038</v>
      </c>
      <c r="L2968" s="36">
        <f t="shared" si="556"/>
        <v>1400.9097504396195</v>
      </c>
      <c r="M2968" s="36">
        <f t="shared" si="557"/>
        <v>1400.9097504396195</v>
      </c>
      <c r="N2968" s="36">
        <f t="shared" si="558"/>
        <v>8.4955109183724647E-2</v>
      </c>
      <c r="O2968" s="36">
        <f t="shared" si="559"/>
        <v>1962548.1288767972</v>
      </c>
      <c r="P2968" s="35">
        <f t="shared" si="562"/>
        <v>1962548.1288767972</v>
      </c>
    </row>
    <row r="2969" spans="1:16" x14ac:dyDescent="0.4">
      <c r="A2969" s="1">
        <v>2968</v>
      </c>
      <c r="B2969" s="21">
        <v>42781</v>
      </c>
      <c r="C2969" s="43">
        <v>4</v>
      </c>
      <c r="D2969" s="23">
        <v>18793</v>
      </c>
      <c r="E2969" s="25">
        <f t="shared" si="563"/>
        <v>16753.5</v>
      </c>
      <c r="F2969" s="25">
        <f t="shared" si="564"/>
        <v>16323.25</v>
      </c>
      <c r="G2969" s="25">
        <f t="shared" si="553"/>
        <v>1.1513025898641509</v>
      </c>
      <c r="H2969" s="25">
        <f t="shared" si="560"/>
        <v>1.0020806698719684</v>
      </c>
      <c r="I2969" s="4">
        <f t="shared" si="554"/>
        <v>18753.979160581057</v>
      </c>
      <c r="J2969" s="25">
        <f t="shared" si="561"/>
        <v>15035.888040784552</v>
      </c>
      <c r="K2969" s="15">
        <f t="shared" si="555"/>
        <v>15067.172760029303</v>
      </c>
      <c r="L2969" s="36">
        <f t="shared" si="556"/>
        <v>3725.8272399706966</v>
      </c>
      <c r="M2969" s="36">
        <f t="shared" si="557"/>
        <v>3725.8272399706966</v>
      </c>
      <c r="N2969" s="36">
        <f t="shared" si="558"/>
        <v>0.19825611876606697</v>
      </c>
      <c r="O2969" s="36">
        <f t="shared" si="559"/>
        <v>13881788.622107659</v>
      </c>
      <c r="P2969" s="35">
        <f t="shared" si="562"/>
        <v>13881788.622107659</v>
      </c>
    </row>
    <row r="2970" spans="1:16" x14ac:dyDescent="0.4">
      <c r="A2970" s="1">
        <v>2969</v>
      </c>
      <c r="B2970" s="21">
        <v>42782</v>
      </c>
      <c r="C2970" s="43">
        <v>1</v>
      </c>
      <c r="D2970" s="23">
        <v>12642</v>
      </c>
      <c r="E2970" s="25">
        <f t="shared" si="563"/>
        <v>15893</v>
      </c>
      <c r="F2970" s="25">
        <f t="shared" si="564"/>
        <v>15720.25</v>
      </c>
      <c r="G2970" s="25">
        <f t="shared" si="553"/>
        <v>0.80418568406990987</v>
      </c>
      <c r="H2970" s="25">
        <f t="shared" si="560"/>
        <v>0.99569607902686397</v>
      </c>
      <c r="I2970" s="4">
        <f t="shared" si="554"/>
        <v>12696.645358245825</v>
      </c>
      <c r="J2970" s="25">
        <f t="shared" si="561"/>
        <v>15036.057478668612</v>
      </c>
      <c r="K2970" s="15">
        <f t="shared" si="555"/>
        <v>14971.343475532891</v>
      </c>
      <c r="L2970" s="36">
        <f t="shared" si="556"/>
        <v>-2329.3434755328908</v>
      </c>
      <c r="M2970" s="36">
        <f t="shared" si="557"/>
        <v>2329.3434755328908</v>
      </c>
      <c r="N2970" s="36">
        <f t="shared" si="558"/>
        <v>0.1842543486420575</v>
      </c>
      <c r="O2970" s="36">
        <f t="shared" si="559"/>
        <v>5425841.0270076469</v>
      </c>
      <c r="P2970" s="35">
        <f t="shared" si="562"/>
        <v>5425841.0270076469</v>
      </c>
    </row>
    <row r="2971" spans="1:16" x14ac:dyDescent="0.4">
      <c r="A2971" s="1">
        <v>2970</v>
      </c>
      <c r="B2971" s="21">
        <v>42783</v>
      </c>
      <c r="C2971" s="43">
        <v>2</v>
      </c>
      <c r="D2971" s="23">
        <v>15647</v>
      </c>
      <c r="E2971" s="25">
        <f t="shared" si="563"/>
        <v>15547.5</v>
      </c>
      <c r="F2971" s="25">
        <f t="shared" si="564"/>
        <v>14682.5</v>
      </c>
      <c r="G2971" s="25">
        <f t="shared" si="553"/>
        <v>1.065690447812021</v>
      </c>
      <c r="H2971" s="25">
        <f t="shared" si="560"/>
        <v>0.99867359391021715</v>
      </c>
      <c r="I2971" s="4">
        <f t="shared" si="554"/>
        <v>15667.781841247621</v>
      </c>
      <c r="J2971" s="25">
        <f t="shared" si="561"/>
        <v>15036.22691655267</v>
      </c>
      <c r="K2971" s="15">
        <f t="shared" si="555"/>
        <v>15016.282773603198</v>
      </c>
      <c r="L2971" s="36">
        <f t="shared" si="556"/>
        <v>630.71722639680229</v>
      </c>
      <c r="M2971" s="36">
        <f t="shared" si="557"/>
        <v>630.71722639680229</v>
      </c>
      <c r="N2971" s="36">
        <f t="shared" si="558"/>
        <v>4.0309147210123492E-2</v>
      </c>
      <c r="O2971" s="36">
        <f t="shared" si="559"/>
        <v>397804.21967367514</v>
      </c>
      <c r="P2971" s="35">
        <f t="shared" si="562"/>
        <v>397804.21967367514</v>
      </c>
    </row>
    <row r="2972" spans="1:16" x14ac:dyDescent="0.4">
      <c r="A2972" s="1">
        <v>2971</v>
      </c>
      <c r="B2972" s="21">
        <v>42784</v>
      </c>
      <c r="C2972" s="43">
        <v>3</v>
      </c>
      <c r="D2972" s="23">
        <v>15108</v>
      </c>
      <c r="E2972" s="25">
        <f t="shared" si="563"/>
        <v>13817.5</v>
      </c>
      <c r="F2972" s="25">
        <f t="shared" si="564"/>
        <v>14276.875</v>
      </c>
      <c r="G2972" s="25">
        <f t="shared" si="553"/>
        <v>1.0582147703891782</v>
      </c>
      <c r="H2972" s="25">
        <f t="shared" si="560"/>
        <v>1.0035496571909501</v>
      </c>
      <c r="I2972" s="4">
        <f t="shared" si="554"/>
        <v>15054.561467629826</v>
      </c>
      <c r="J2972" s="25">
        <f t="shared" si="561"/>
        <v>15036.396354436731</v>
      </c>
      <c r="K2972" s="15">
        <f t="shared" si="555"/>
        <v>15089.770406882233</v>
      </c>
      <c r="L2972" s="36">
        <f t="shared" si="556"/>
        <v>18.229593117766854</v>
      </c>
      <c r="M2972" s="36">
        <f t="shared" si="557"/>
        <v>18.229593117766854</v>
      </c>
      <c r="N2972" s="36">
        <f t="shared" si="558"/>
        <v>1.2066185542604483E-3</v>
      </c>
      <c r="O2972" s="36">
        <f t="shared" si="559"/>
        <v>332.31806523933261</v>
      </c>
      <c r="P2972" s="35">
        <f t="shared" si="562"/>
        <v>332.31806523933261</v>
      </c>
    </row>
    <row r="2973" spans="1:16" x14ac:dyDescent="0.4">
      <c r="A2973" s="1">
        <v>2972</v>
      </c>
      <c r="B2973" s="21">
        <v>42785</v>
      </c>
      <c r="C2973" s="43">
        <v>4</v>
      </c>
      <c r="D2973" s="23">
        <v>11873</v>
      </c>
      <c r="E2973" s="25">
        <f t="shared" si="563"/>
        <v>14736.25</v>
      </c>
      <c r="F2973" s="25">
        <f t="shared" si="564"/>
        <v>15022.25</v>
      </c>
      <c r="G2973" s="25">
        <f t="shared" si="553"/>
        <v>0.79036096456922234</v>
      </c>
      <c r="H2973" s="25">
        <f t="shared" si="560"/>
        <v>1.0020806698719684</v>
      </c>
      <c r="I2973" s="4">
        <f t="shared" si="554"/>
        <v>11848.347500323465</v>
      </c>
      <c r="J2973" s="25">
        <f t="shared" si="561"/>
        <v>15036.565792320791</v>
      </c>
      <c r="K2973" s="15">
        <f t="shared" si="555"/>
        <v>15067.851921742744</v>
      </c>
      <c r="L2973" s="36">
        <f t="shared" si="556"/>
        <v>-3194.8519217427438</v>
      </c>
      <c r="M2973" s="36">
        <f t="shared" si="557"/>
        <v>3194.8519217427438</v>
      </c>
      <c r="N2973" s="36">
        <f t="shared" si="558"/>
        <v>0.26908548149100847</v>
      </c>
      <c r="O2973" s="36">
        <f t="shared" si="559"/>
        <v>10207078.801863303</v>
      </c>
      <c r="P2973" s="35">
        <f t="shared" si="562"/>
        <v>10207078.801863303</v>
      </c>
    </row>
    <row r="2974" spans="1:16" x14ac:dyDescent="0.4">
      <c r="A2974" s="1">
        <v>2973</v>
      </c>
      <c r="B2974" s="21">
        <v>42786</v>
      </c>
      <c r="C2974" s="43">
        <v>1</v>
      </c>
      <c r="D2974" s="23">
        <v>16317</v>
      </c>
      <c r="E2974" s="25">
        <f t="shared" si="563"/>
        <v>15308.25</v>
      </c>
      <c r="F2974" s="25">
        <f t="shared" si="564"/>
        <v>15672.875</v>
      </c>
      <c r="G2974" s="25">
        <f t="shared" si="553"/>
        <v>1.0410980754966781</v>
      </c>
      <c r="H2974" s="25">
        <f t="shared" si="560"/>
        <v>0.99569607902686397</v>
      </c>
      <c r="I2974" s="4">
        <f t="shared" si="554"/>
        <v>16387.530636805655</v>
      </c>
      <c r="J2974" s="25">
        <f t="shared" si="561"/>
        <v>15036.735230204851</v>
      </c>
      <c r="K2974" s="15">
        <f t="shared" si="555"/>
        <v>14972.018310080079</v>
      </c>
      <c r="L2974" s="36">
        <f t="shared" si="556"/>
        <v>1344.9816899199213</v>
      </c>
      <c r="M2974" s="36">
        <f t="shared" si="557"/>
        <v>1344.9816899199213</v>
      </c>
      <c r="N2974" s="36">
        <f t="shared" si="558"/>
        <v>8.2428245996195457E-2</v>
      </c>
      <c r="O2974" s="36">
        <f t="shared" si="559"/>
        <v>1808975.7462198474</v>
      </c>
      <c r="P2974" s="35">
        <f t="shared" si="562"/>
        <v>1808975.7462198474</v>
      </c>
    </row>
    <row r="2975" spans="1:16" x14ac:dyDescent="0.4">
      <c r="A2975" s="1">
        <v>2974</v>
      </c>
      <c r="B2975" s="21">
        <v>42787</v>
      </c>
      <c r="C2975" s="43">
        <v>2</v>
      </c>
      <c r="D2975" s="23">
        <v>17935</v>
      </c>
      <c r="E2975" s="25">
        <f t="shared" si="563"/>
        <v>16037.5</v>
      </c>
      <c r="F2975" s="25">
        <f t="shared" si="564"/>
        <v>16330.25</v>
      </c>
      <c r="G2975" s="25">
        <f t="shared" si="553"/>
        <v>1.0982685506957945</v>
      </c>
      <c r="H2975" s="25">
        <f t="shared" si="560"/>
        <v>0.99867359391021715</v>
      </c>
      <c r="I2975" s="4">
        <f t="shared" si="554"/>
        <v>17958.820689127377</v>
      </c>
      <c r="J2975" s="25">
        <f t="shared" si="561"/>
        <v>15036.904668088911</v>
      </c>
      <c r="K2975" s="15">
        <f t="shared" si="555"/>
        <v>15016.959626165673</v>
      </c>
      <c r="L2975" s="36">
        <f t="shared" si="556"/>
        <v>2918.0403738343266</v>
      </c>
      <c r="M2975" s="36">
        <f t="shared" si="557"/>
        <v>2918.0403738343266</v>
      </c>
      <c r="N2975" s="36">
        <f t="shared" si="558"/>
        <v>0.16270088507579183</v>
      </c>
      <c r="O2975" s="36">
        <f t="shared" si="559"/>
        <v>8514959.623327177</v>
      </c>
      <c r="P2975" s="35">
        <f t="shared" si="562"/>
        <v>8514959.623327177</v>
      </c>
    </row>
    <row r="2976" spans="1:16" x14ac:dyDescent="0.4">
      <c r="A2976" s="1">
        <v>2975</v>
      </c>
      <c r="B2976" s="21">
        <v>42788</v>
      </c>
      <c r="C2976" s="43">
        <v>3</v>
      </c>
      <c r="D2976" s="23">
        <v>18025</v>
      </c>
      <c r="E2976" s="25">
        <f t="shared" si="563"/>
        <v>16623</v>
      </c>
      <c r="F2976" s="25">
        <f t="shared" si="564"/>
        <v>16740.25</v>
      </c>
      <c r="G2976" s="25">
        <f t="shared" si="553"/>
        <v>1.0767461656785293</v>
      </c>
      <c r="H2976" s="25">
        <f t="shared" si="560"/>
        <v>1.0035496571909501</v>
      </c>
      <c r="I2976" s="4">
        <f t="shared" si="554"/>
        <v>17961.243741992828</v>
      </c>
      <c r="J2976" s="25">
        <f t="shared" si="561"/>
        <v>15037.074105972972</v>
      </c>
      <c r="K2976" s="15">
        <f t="shared" si="555"/>
        <v>15090.450564204089</v>
      </c>
      <c r="L2976" s="36">
        <f t="shared" si="556"/>
        <v>2934.5494357959105</v>
      </c>
      <c r="M2976" s="36">
        <f t="shared" si="557"/>
        <v>2934.5494357959105</v>
      </c>
      <c r="N2976" s="36">
        <f t="shared" si="558"/>
        <v>0.1628044069789687</v>
      </c>
      <c r="O2976" s="36">
        <f t="shared" si="559"/>
        <v>8611580.3911300972</v>
      </c>
      <c r="P2976" s="35">
        <f t="shared" si="562"/>
        <v>8611580.3911300972</v>
      </c>
    </row>
    <row r="2977" spans="1:16" x14ac:dyDescent="0.4">
      <c r="A2977" s="1">
        <v>2976</v>
      </c>
      <c r="B2977" s="21">
        <v>42789</v>
      </c>
      <c r="C2977" s="43">
        <v>4</v>
      </c>
      <c r="D2977" s="23">
        <v>14215</v>
      </c>
      <c r="E2977" s="25">
        <f t="shared" si="563"/>
        <v>16857.5</v>
      </c>
      <c r="F2977" s="25">
        <f t="shared" si="564"/>
        <v>16536.625</v>
      </c>
      <c r="G2977" s="25">
        <f t="shared" si="553"/>
        <v>0.85960708427505617</v>
      </c>
      <c r="H2977" s="25">
        <f t="shared" si="560"/>
        <v>1.0020806698719684</v>
      </c>
      <c r="I2977" s="4">
        <f t="shared" si="554"/>
        <v>14185.484689387522</v>
      </c>
      <c r="J2977" s="25">
        <f t="shared" si="561"/>
        <v>15037.243543857032</v>
      </c>
      <c r="K2977" s="15">
        <f t="shared" si="555"/>
        <v>15068.531083456186</v>
      </c>
      <c r="L2977" s="36">
        <f t="shared" si="556"/>
        <v>-853.53108345618602</v>
      </c>
      <c r="M2977" s="36">
        <f t="shared" si="557"/>
        <v>853.53108345618602</v>
      </c>
      <c r="N2977" s="36">
        <f t="shared" si="558"/>
        <v>6.0044395600153781E-2</v>
      </c>
      <c r="O2977" s="36">
        <f t="shared" si="559"/>
        <v>728515.31042589084</v>
      </c>
      <c r="P2977" s="35">
        <f t="shared" si="562"/>
        <v>728515.31042589084</v>
      </c>
    </row>
    <row r="2978" spans="1:16" x14ac:dyDescent="0.4">
      <c r="A2978" s="1">
        <v>2977</v>
      </c>
      <c r="B2978" s="21">
        <v>42790</v>
      </c>
      <c r="C2978" s="43">
        <v>1</v>
      </c>
      <c r="D2978" s="23">
        <v>17255</v>
      </c>
      <c r="E2978" s="25">
        <f t="shared" si="563"/>
        <v>16215.75</v>
      </c>
      <c r="F2978" s="25">
        <f t="shared" si="564"/>
        <v>15706.375</v>
      </c>
      <c r="G2978" s="25">
        <f t="shared" si="553"/>
        <v>1.0985984990171189</v>
      </c>
      <c r="H2978" s="25">
        <f t="shared" si="560"/>
        <v>0.99569607902686397</v>
      </c>
      <c r="I2978" s="4">
        <f t="shared" si="554"/>
        <v>17329.585165047596</v>
      </c>
      <c r="J2978" s="25">
        <f t="shared" si="561"/>
        <v>15037.412981741092</v>
      </c>
      <c r="K2978" s="15">
        <f t="shared" si="555"/>
        <v>14972.693144627268</v>
      </c>
      <c r="L2978" s="36">
        <f t="shared" si="556"/>
        <v>2282.3068553727317</v>
      </c>
      <c r="M2978" s="36">
        <f t="shared" si="557"/>
        <v>2282.3068553727317</v>
      </c>
      <c r="N2978" s="36">
        <f t="shared" si="558"/>
        <v>0.13226930486077842</v>
      </c>
      <c r="O2978" s="36">
        <f t="shared" si="559"/>
        <v>5208924.5820813673</v>
      </c>
      <c r="P2978" s="35">
        <f t="shared" si="562"/>
        <v>5208924.5820813673</v>
      </c>
    </row>
    <row r="2979" spans="1:16" x14ac:dyDescent="0.4">
      <c r="A2979" s="1">
        <v>2978</v>
      </c>
      <c r="B2979" s="21">
        <v>42791</v>
      </c>
      <c r="C2979" s="43">
        <v>2</v>
      </c>
      <c r="D2979" s="23">
        <v>15368</v>
      </c>
      <c r="E2979" s="25">
        <f t="shared" si="563"/>
        <v>15197</v>
      </c>
      <c r="F2979" s="25">
        <f t="shared" si="564"/>
        <v>15463.75</v>
      </c>
      <c r="G2979" s="25">
        <f t="shared" si="553"/>
        <v>0.99380809958774552</v>
      </c>
      <c r="H2979" s="25">
        <f t="shared" si="560"/>
        <v>0.99867359391021715</v>
      </c>
      <c r="I2979" s="4">
        <f t="shared" si="554"/>
        <v>15388.411282437108</v>
      </c>
      <c r="J2979" s="25">
        <f t="shared" si="561"/>
        <v>15037.582419625152</v>
      </c>
      <c r="K2979" s="15">
        <f t="shared" si="555"/>
        <v>15017.636478728151</v>
      </c>
      <c r="L2979" s="36">
        <f t="shared" si="556"/>
        <v>350.36352127184909</v>
      </c>
      <c r="M2979" s="36">
        <f t="shared" si="557"/>
        <v>350.36352127184909</v>
      </c>
      <c r="N2979" s="36">
        <f t="shared" si="558"/>
        <v>2.2798250993743434E-2</v>
      </c>
      <c r="O2979" s="36">
        <f t="shared" si="559"/>
        <v>122754.59703800945</v>
      </c>
      <c r="P2979" s="35">
        <f t="shared" si="562"/>
        <v>122754.59703800945</v>
      </c>
    </row>
    <row r="2980" spans="1:16" x14ac:dyDescent="0.4">
      <c r="A2980" s="1">
        <v>2979</v>
      </c>
      <c r="B2980" s="21">
        <v>42792</v>
      </c>
      <c r="C2980" s="43">
        <v>3</v>
      </c>
      <c r="D2980" s="23">
        <v>13950</v>
      </c>
      <c r="E2980" s="25">
        <f t="shared" si="563"/>
        <v>15730.5</v>
      </c>
      <c r="F2980" s="25">
        <f t="shared" si="564"/>
        <v>15622.625</v>
      </c>
      <c r="G2980" s="25">
        <f t="shared" si="553"/>
        <v>0.89293572623038697</v>
      </c>
      <c r="H2980" s="25">
        <f t="shared" si="560"/>
        <v>1.0035496571909501</v>
      </c>
      <c r="I2980" s="4">
        <f t="shared" si="554"/>
        <v>13900.657431389733</v>
      </c>
      <c r="J2980" s="25">
        <f t="shared" si="561"/>
        <v>15037.751857509211</v>
      </c>
      <c r="K2980" s="15">
        <f t="shared" si="555"/>
        <v>15091.130721525942</v>
      </c>
      <c r="L2980" s="36">
        <f t="shared" si="556"/>
        <v>-1141.1307215259421</v>
      </c>
      <c r="M2980" s="36">
        <f t="shared" si="557"/>
        <v>1141.1307215259421</v>
      </c>
      <c r="N2980" s="36">
        <f t="shared" si="558"/>
        <v>8.1801485414046027E-2</v>
      </c>
      <c r="O2980" s="36">
        <f t="shared" si="559"/>
        <v>1302179.3236103172</v>
      </c>
      <c r="P2980" s="35">
        <f t="shared" si="562"/>
        <v>1302179.3236103172</v>
      </c>
    </row>
    <row r="2981" spans="1:16" x14ac:dyDescent="0.4">
      <c r="A2981" s="1">
        <v>2980</v>
      </c>
      <c r="B2981" s="21">
        <v>42793</v>
      </c>
      <c r="C2981" s="43">
        <v>4</v>
      </c>
      <c r="D2981" s="23">
        <v>16349</v>
      </c>
      <c r="E2981" s="25">
        <f t="shared" si="563"/>
        <v>15514.75</v>
      </c>
      <c r="F2981" s="25">
        <f t="shared" si="564"/>
        <v>15659.625</v>
      </c>
      <c r="G2981" s="25">
        <f t="shared" si="553"/>
        <v>1.0440224462590899</v>
      </c>
      <c r="H2981" s="25">
        <f t="shared" si="560"/>
        <v>1.0020806698719684</v>
      </c>
      <c r="I2981" s="4">
        <f t="shared" si="554"/>
        <v>16315.053759183722</v>
      </c>
      <c r="J2981" s="25">
        <f t="shared" si="561"/>
        <v>15037.921295393271</v>
      </c>
      <c r="K2981" s="15">
        <f t="shared" si="555"/>
        <v>15069.210245169628</v>
      </c>
      <c r="L2981" s="36">
        <f t="shared" si="556"/>
        <v>1279.7897548303717</v>
      </c>
      <c r="M2981" s="36">
        <f t="shared" si="557"/>
        <v>1279.7897548303717</v>
      </c>
      <c r="N2981" s="36">
        <f t="shared" si="558"/>
        <v>7.8279390472222876E-2</v>
      </c>
      <c r="O2981" s="36">
        <f t="shared" si="559"/>
        <v>1637861.816568783</v>
      </c>
      <c r="P2981" s="35">
        <f t="shared" si="562"/>
        <v>1637861.816568783</v>
      </c>
    </row>
    <row r="2982" spans="1:16" x14ac:dyDescent="0.4">
      <c r="A2982" s="1">
        <v>2981</v>
      </c>
      <c r="B2982" s="21">
        <v>42794</v>
      </c>
      <c r="C2982" s="43">
        <v>1</v>
      </c>
      <c r="D2982" s="23">
        <v>16392</v>
      </c>
      <c r="E2982" s="25">
        <f t="shared" si="563"/>
        <v>15804.5</v>
      </c>
      <c r="F2982" s="25">
        <f t="shared" si="564"/>
        <v>15485.125</v>
      </c>
      <c r="G2982" s="25">
        <f t="shared" si="553"/>
        <v>1.058564267321058</v>
      </c>
      <c r="H2982" s="25">
        <f t="shared" si="560"/>
        <v>0.99569607902686397</v>
      </c>
      <c r="I2982" s="4">
        <f t="shared" si="554"/>
        <v>16462.854826164021</v>
      </c>
      <c r="J2982" s="25">
        <f t="shared" si="561"/>
        <v>15038.090733277331</v>
      </c>
      <c r="K2982" s="15">
        <f t="shared" si="555"/>
        <v>14973.367979174456</v>
      </c>
      <c r="L2982" s="36">
        <f t="shared" si="556"/>
        <v>1418.6320208255438</v>
      </c>
      <c r="M2982" s="36">
        <f t="shared" si="557"/>
        <v>1418.6320208255438</v>
      </c>
      <c r="N2982" s="36">
        <f t="shared" si="558"/>
        <v>8.6544169157244014E-2</v>
      </c>
      <c r="O2982" s="36">
        <f t="shared" si="559"/>
        <v>2012516.8105115662</v>
      </c>
      <c r="P2982" s="35">
        <f t="shared" si="562"/>
        <v>2012516.8105115662</v>
      </c>
    </row>
    <row r="2983" spans="1:16" x14ac:dyDescent="0.4">
      <c r="A2983" s="1">
        <v>2982</v>
      </c>
      <c r="B2983" s="21">
        <v>42795</v>
      </c>
      <c r="C2983" s="43">
        <v>2</v>
      </c>
      <c r="D2983" s="23">
        <v>16527</v>
      </c>
      <c r="E2983" s="25">
        <f t="shared" si="563"/>
        <v>15165.75</v>
      </c>
      <c r="F2983" s="25">
        <f t="shared" si="564"/>
        <v>15216</v>
      </c>
      <c r="G2983" s="25">
        <f t="shared" si="553"/>
        <v>1.0861593059936909</v>
      </c>
      <c r="H2983" s="25">
        <f t="shared" si="560"/>
        <v>0.99867359391021715</v>
      </c>
      <c r="I2983" s="4">
        <f t="shared" si="554"/>
        <v>16548.950628893679</v>
      </c>
      <c r="J2983" s="25">
        <f t="shared" si="561"/>
        <v>15038.260171161392</v>
      </c>
      <c r="K2983" s="15">
        <f t="shared" si="555"/>
        <v>15018.313331290625</v>
      </c>
      <c r="L2983" s="36">
        <f t="shared" si="556"/>
        <v>1508.6866687093752</v>
      </c>
      <c r="M2983" s="36">
        <f t="shared" si="557"/>
        <v>1508.6866687093752</v>
      </c>
      <c r="N2983" s="36">
        <f t="shared" si="558"/>
        <v>9.1286178296688766E-2</v>
      </c>
      <c r="O2983" s="36">
        <f t="shared" si="559"/>
        <v>2276135.4643413923</v>
      </c>
      <c r="P2983" s="35">
        <f t="shared" si="562"/>
        <v>2276135.4643413923</v>
      </c>
    </row>
    <row r="2984" spans="1:16" x14ac:dyDescent="0.4">
      <c r="A2984" s="1">
        <v>2983</v>
      </c>
      <c r="B2984" s="21">
        <v>42796</v>
      </c>
      <c r="C2984" s="43">
        <v>3</v>
      </c>
      <c r="D2984" s="23">
        <v>11395</v>
      </c>
      <c r="E2984" s="25">
        <f t="shared" si="563"/>
        <v>15266.25</v>
      </c>
      <c r="F2984" s="25">
        <f t="shared" si="564"/>
        <v>14791.375</v>
      </c>
      <c r="G2984" s="25">
        <f t="shared" si="553"/>
        <v>0.77038138780201304</v>
      </c>
      <c r="H2984" s="25">
        <f t="shared" si="560"/>
        <v>1.0035496571909501</v>
      </c>
      <c r="I2984" s="4">
        <f t="shared" si="554"/>
        <v>11354.694726214051</v>
      </c>
      <c r="J2984" s="25">
        <f t="shared" si="561"/>
        <v>15038.429609045452</v>
      </c>
      <c r="K2984" s="15">
        <f t="shared" si="555"/>
        <v>15091.810878847797</v>
      </c>
      <c r="L2984" s="36">
        <f t="shared" si="556"/>
        <v>-3696.8108788477966</v>
      </c>
      <c r="M2984" s="36">
        <f t="shared" si="557"/>
        <v>3696.8108788477966</v>
      </c>
      <c r="N2984" s="36">
        <f t="shared" si="558"/>
        <v>0.32442394724421209</v>
      </c>
      <c r="O2984" s="36">
        <f t="shared" si="559"/>
        <v>13666410.673967419</v>
      </c>
      <c r="P2984" s="35">
        <f t="shared" si="562"/>
        <v>13666410.673967419</v>
      </c>
    </row>
    <row r="2985" spans="1:16" x14ac:dyDescent="0.4">
      <c r="A2985" s="1">
        <v>2984</v>
      </c>
      <c r="B2985" s="21">
        <v>42797</v>
      </c>
      <c r="C2985" s="43">
        <v>4</v>
      </c>
      <c r="D2985" s="23">
        <v>16751</v>
      </c>
      <c r="E2985" s="25">
        <f t="shared" si="563"/>
        <v>14316.5</v>
      </c>
      <c r="F2985" s="25">
        <f t="shared" si="564"/>
        <v>13713.25</v>
      </c>
      <c r="G2985" s="25">
        <f t="shared" si="553"/>
        <v>1.2215193334913315</v>
      </c>
      <c r="H2985" s="25">
        <f t="shared" si="560"/>
        <v>1.0020806698719684</v>
      </c>
      <c r="I2985" s="4">
        <f t="shared" si="554"/>
        <v>16716.219066614871</v>
      </c>
      <c r="J2985" s="25">
        <f t="shared" si="561"/>
        <v>15038.599046929512</v>
      </c>
      <c r="K2985" s="15">
        <f t="shared" si="555"/>
        <v>15069.88940688307</v>
      </c>
      <c r="L2985" s="36">
        <f t="shared" si="556"/>
        <v>1681.1105931169295</v>
      </c>
      <c r="M2985" s="36">
        <f t="shared" si="557"/>
        <v>1681.1105931169295</v>
      </c>
      <c r="N2985" s="36">
        <f t="shared" si="558"/>
        <v>0.10035881995802814</v>
      </c>
      <c r="O2985" s="36">
        <f t="shared" si="559"/>
        <v>2826132.8262899546</v>
      </c>
      <c r="P2985" s="35">
        <f t="shared" si="562"/>
        <v>2826132.8262899546</v>
      </c>
    </row>
    <row r="2986" spans="1:16" x14ac:dyDescent="0.4">
      <c r="A2986" s="1">
        <v>2985</v>
      </c>
      <c r="B2986" s="21">
        <v>42798</v>
      </c>
      <c r="C2986" s="43">
        <v>1</v>
      </c>
      <c r="D2986" s="23">
        <v>12593</v>
      </c>
      <c r="E2986" s="25">
        <f t="shared" si="563"/>
        <v>13110</v>
      </c>
      <c r="F2986" s="25">
        <f t="shared" si="564"/>
        <v>13563</v>
      </c>
      <c r="G2986" s="25">
        <f t="shared" si="553"/>
        <v>0.92848189928481895</v>
      </c>
      <c r="H2986" s="25">
        <f t="shared" si="560"/>
        <v>0.99569607902686397</v>
      </c>
      <c r="I2986" s="4">
        <f t="shared" si="554"/>
        <v>12647.433554531694</v>
      </c>
      <c r="J2986" s="25">
        <f t="shared" si="561"/>
        <v>15038.768484813572</v>
      </c>
      <c r="K2986" s="15">
        <f t="shared" si="555"/>
        <v>14974.042813721646</v>
      </c>
      <c r="L2986" s="36">
        <f t="shared" si="556"/>
        <v>-2381.0428137216459</v>
      </c>
      <c r="M2986" s="36">
        <f t="shared" si="557"/>
        <v>2381.0428137216459</v>
      </c>
      <c r="N2986" s="36">
        <f t="shared" si="558"/>
        <v>0.1890766944907207</v>
      </c>
      <c r="O2986" s="36">
        <f t="shared" si="559"/>
        <v>5669364.8807754926</v>
      </c>
      <c r="P2986" s="35">
        <f t="shared" si="562"/>
        <v>5669364.8807754926</v>
      </c>
    </row>
    <row r="2987" spans="1:16" x14ac:dyDescent="0.4">
      <c r="A2987" s="1">
        <v>2986</v>
      </c>
      <c r="B2987" s="21">
        <v>42799</v>
      </c>
      <c r="C2987" s="43">
        <v>2</v>
      </c>
      <c r="D2987" s="23">
        <v>11701</v>
      </c>
      <c r="E2987" s="25">
        <f t="shared" si="563"/>
        <v>14016</v>
      </c>
      <c r="F2987" s="25">
        <f t="shared" si="564"/>
        <v>13606.875</v>
      </c>
      <c r="G2987" s="25">
        <f t="shared" si="553"/>
        <v>0.859932938312434</v>
      </c>
      <c r="H2987" s="25">
        <f t="shared" si="560"/>
        <v>0.99867359391021715</v>
      </c>
      <c r="I2987" s="4">
        <f t="shared" si="554"/>
        <v>11716.540891189263</v>
      </c>
      <c r="J2987" s="25">
        <f t="shared" si="561"/>
        <v>15038.937922697633</v>
      </c>
      <c r="K2987" s="15">
        <f t="shared" si="555"/>
        <v>15018.9901838531</v>
      </c>
      <c r="L2987" s="36">
        <f t="shared" si="556"/>
        <v>-3317.9901838531005</v>
      </c>
      <c r="M2987" s="36">
        <f t="shared" si="557"/>
        <v>3317.9901838531005</v>
      </c>
      <c r="N2987" s="36">
        <f t="shared" si="558"/>
        <v>0.28356466830639265</v>
      </c>
      <c r="O2987" s="36">
        <f t="shared" si="559"/>
        <v>11009058.860145532</v>
      </c>
      <c r="P2987" s="35">
        <f t="shared" si="562"/>
        <v>11009058.860145532</v>
      </c>
    </row>
    <row r="2988" spans="1:16" x14ac:dyDescent="0.4">
      <c r="A2988" s="1">
        <v>2987</v>
      </c>
      <c r="B2988" s="21">
        <v>42800</v>
      </c>
      <c r="C2988" s="43">
        <v>3</v>
      </c>
      <c r="D2988" s="23">
        <v>15019</v>
      </c>
      <c r="E2988" s="25">
        <f t="shared" si="563"/>
        <v>13197.75</v>
      </c>
      <c r="F2988" s="25">
        <f t="shared" si="564"/>
        <v>13590.625</v>
      </c>
      <c r="G2988" s="25">
        <f t="shared" si="553"/>
        <v>1.1051000229937917</v>
      </c>
      <c r="H2988" s="25">
        <f t="shared" si="560"/>
        <v>1.0035496571909501</v>
      </c>
      <c r="I2988" s="4">
        <f t="shared" si="554"/>
        <v>14965.876269680459</v>
      </c>
      <c r="J2988" s="25">
        <f t="shared" si="561"/>
        <v>15039.107360581693</v>
      </c>
      <c r="K2988" s="15">
        <f t="shared" si="555"/>
        <v>15092.491036169653</v>
      </c>
      <c r="L2988" s="36">
        <f t="shared" si="556"/>
        <v>-73.491036169652943</v>
      </c>
      <c r="M2988" s="36">
        <f t="shared" si="557"/>
        <v>73.491036169652943</v>
      </c>
      <c r="N2988" s="36">
        <f t="shared" si="558"/>
        <v>4.8932043524637422E-3</v>
      </c>
      <c r="O2988" s="36">
        <f t="shared" si="559"/>
        <v>5400.9323972892371</v>
      </c>
      <c r="P2988" s="35">
        <f t="shared" si="562"/>
        <v>5400.9323972892371</v>
      </c>
    </row>
    <row r="2989" spans="1:16" x14ac:dyDescent="0.4">
      <c r="A2989" s="1">
        <v>2988</v>
      </c>
      <c r="B2989" s="21">
        <v>42801</v>
      </c>
      <c r="C2989" s="43">
        <v>4</v>
      </c>
      <c r="D2989" s="23">
        <v>13478</v>
      </c>
      <c r="E2989" s="25">
        <f t="shared" si="563"/>
        <v>13983.5</v>
      </c>
      <c r="F2989" s="25">
        <f t="shared" si="564"/>
        <v>14209.875</v>
      </c>
      <c r="G2989" s="25">
        <f t="shared" ref="G2989:G3052" si="565">D2989/F2989</f>
        <v>0.94849532455422725</v>
      </c>
      <c r="H2989" s="25">
        <f t="shared" si="560"/>
        <v>1.0020806698719684</v>
      </c>
      <c r="I2989" s="4">
        <f t="shared" ref="I2989:I3052" si="566">D2989/H2989</f>
        <v>13450.014959097081</v>
      </c>
      <c r="J2989" s="25">
        <f t="shared" si="561"/>
        <v>15039.276798465753</v>
      </c>
      <c r="K2989" s="15">
        <f t="shared" ref="K2989:K3052" si="567">H2989*J2989</f>
        <v>15070.568568596515</v>
      </c>
      <c r="L2989" s="36">
        <f t="shared" ref="L2989:L3052" si="568">D2989-K2989</f>
        <v>-1592.5685685965145</v>
      </c>
      <c r="M2989" s="36">
        <f t="shared" ref="M2989:M3052" si="569">ABS(L2989)</f>
        <v>1592.5685685965145</v>
      </c>
      <c r="N2989" s="36">
        <f t="shared" ref="N2989:N3052" si="570">M2989/D2989</f>
        <v>0.11816060013329237</v>
      </c>
      <c r="O2989" s="36">
        <f t="shared" ref="O2989:O3052" si="571">L2989^2</f>
        <v>2536274.6456815512</v>
      </c>
      <c r="P2989" s="35">
        <f t="shared" si="562"/>
        <v>2536274.6456815512</v>
      </c>
    </row>
    <row r="2990" spans="1:16" x14ac:dyDescent="0.4">
      <c r="A2990" s="1">
        <v>2989</v>
      </c>
      <c r="B2990" s="21">
        <v>42802</v>
      </c>
      <c r="C2990" s="43">
        <v>1</v>
      </c>
      <c r="D2990" s="23">
        <v>15736</v>
      </c>
      <c r="E2990" s="25">
        <f t="shared" si="563"/>
        <v>14436.25</v>
      </c>
      <c r="F2990" s="25">
        <f t="shared" si="564"/>
        <v>14637.375</v>
      </c>
      <c r="G2990" s="25">
        <f t="shared" si="565"/>
        <v>1.0750561490704447</v>
      </c>
      <c r="H2990" s="25">
        <f t="shared" si="560"/>
        <v>0.99569607902686397</v>
      </c>
      <c r="I2990" s="4">
        <f t="shared" si="566"/>
        <v>15804.019249909532</v>
      </c>
      <c r="J2990" s="25">
        <f t="shared" si="561"/>
        <v>15039.446236349813</v>
      </c>
      <c r="K2990" s="15">
        <f t="shared" si="567"/>
        <v>14974.717648268836</v>
      </c>
      <c r="L2990" s="36">
        <f t="shared" si="568"/>
        <v>761.28235173116445</v>
      </c>
      <c r="M2990" s="36">
        <f t="shared" si="569"/>
        <v>761.28235173116445</v>
      </c>
      <c r="N2990" s="36">
        <f t="shared" si="570"/>
        <v>4.8378390425213809E-2</v>
      </c>
      <c r="O2990" s="36">
        <f t="shared" si="571"/>
        <v>579550.81905733235</v>
      </c>
      <c r="P2990" s="35">
        <f t="shared" si="562"/>
        <v>579550.81905733235</v>
      </c>
    </row>
    <row r="2991" spans="1:16" x14ac:dyDescent="0.4">
      <c r="A2991" s="1">
        <v>2990</v>
      </c>
      <c r="B2991" s="21">
        <v>42803</v>
      </c>
      <c r="C2991" s="43">
        <v>2</v>
      </c>
      <c r="D2991" s="23">
        <v>13512</v>
      </c>
      <c r="E2991" s="25">
        <f t="shared" si="563"/>
        <v>14838.5</v>
      </c>
      <c r="F2991" s="25">
        <f t="shared" si="564"/>
        <v>15000</v>
      </c>
      <c r="G2991" s="25">
        <f t="shared" si="565"/>
        <v>0.90080000000000005</v>
      </c>
      <c r="H2991" s="25">
        <f t="shared" si="560"/>
        <v>0.99867359391021715</v>
      </c>
      <c r="I2991" s="4">
        <f t="shared" si="566"/>
        <v>13529.946203038144</v>
      </c>
      <c r="J2991" s="25">
        <f t="shared" si="561"/>
        <v>15039.615674233872</v>
      </c>
      <c r="K2991" s="15">
        <f t="shared" si="567"/>
        <v>15019.667036415574</v>
      </c>
      <c r="L2991" s="36">
        <f t="shared" si="568"/>
        <v>-1507.6670364155743</v>
      </c>
      <c r="M2991" s="36">
        <f t="shared" si="569"/>
        <v>1507.6670364155743</v>
      </c>
      <c r="N2991" s="36">
        <f t="shared" si="570"/>
        <v>0.11157985763880805</v>
      </c>
      <c r="O2991" s="36">
        <f t="shared" si="571"/>
        <v>2273059.8926941208</v>
      </c>
      <c r="P2991" s="35">
        <f t="shared" si="562"/>
        <v>2273059.8926941208</v>
      </c>
    </row>
    <row r="2992" spans="1:16" x14ac:dyDescent="0.4">
      <c r="A2992" s="1">
        <v>2991</v>
      </c>
      <c r="B2992" s="21">
        <v>42804</v>
      </c>
      <c r="C2992" s="43">
        <v>3</v>
      </c>
      <c r="D2992" s="23">
        <v>16628</v>
      </c>
      <c r="E2992" s="25">
        <f t="shared" si="563"/>
        <v>15161.5</v>
      </c>
      <c r="F2992" s="25">
        <f t="shared" si="564"/>
        <v>14883.625</v>
      </c>
      <c r="G2992" s="25">
        <f t="shared" si="565"/>
        <v>1.1172009507092526</v>
      </c>
      <c r="H2992" s="25">
        <f t="shared" si="560"/>
        <v>1.0035496571909501</v>
      </c>
      <c r="I2992" s="4">
        <f t="shared" si="566"/>
        <v>16569.185073057241</v>
      </c>
      <c r="J2992" s="25">
        <f t="shared" si="561"/>
        <v>15039.785112117932</v>
      </c>
      <c r="K2992" s="15">
        <f t="shared" si="567"/>
        <v>15093.171193491506</v>
      </c>
      <c r="L2992" s="36">
        <f t="shared" si="568"/>
        <v>1534.8288065084944</v>
      </c>
      <c r="M2992" s="36">
        <f t="shared" si="569"/>
        <v>1534.8288065084944</v>
      </c>
      <c r="N2992" s="36">
        <f t="shared" si="570"/>
        <v>9.2303873376743714E-2</v>
      </c>
      <c r="O2992" s="36">
        <f t="shared" si="571"/>
        <v>2355699.4652882894</v>
      </c>
      <c r="P2992" s="35">
        <f t="shared" si="562"/>
        <v>2355699.4652882894</v>
      </c>
    </row>
    <row r="2993" spans="1:16" x14ac:dyDescent="0.4">
      <c r="A2993" s="1">
        <v>2992</v>
      </c>
      <c r="B2993" s="21">
        <v>42805</v>
      </c>
      <c r="C2993" s="43">
        <v>4</v>
      </c>
      <c r="D2993" s="23">
        <v>14770</v>
      </c>
      <c r="E2993" s="25">
        <f t="shared" si="563"/>
        <v>14605.75</v>
      </c>
      <c r="F2993" s="25">
        <f t="shared" si="564"/>
        <v>14901.5</v>
      </c>
      <c r="G2993" s="25">
        <f t="shared" si="565"/>
        <v>0.9911753850283529</v>
      </c>
      <c r="H2993" s="25">
        <f t="shared" si="560"/>
        <v>1.0020806698719684</v>
      </c>
      <c r="I2993" s="4">
        <f t="shared" si="566"/>
        <v>14739.332315318587</v>
      </c>
      <c r="J2993" s="25">
        <f t="shared" si="561"/>
        <v>15039.954550001992</v>
      </c>
      <c r="K2993" s="15">
        <f t="shared" si="567"/>
        <v>15071.247730309955</v>
      </c>
      <c r="L2993" s="36">
        <f t="shared" si="568"/>
        <v>-301.24773030995493</v>
      </c>
      <c r="M2993" s="36">
        <f t="shared" si="569"/>
        <v>301.24773030995493</v>
      </c>
      <c r="N2993" s="36">
        <f t="shared" si="570"/>
        <v>2.0395919452265061E-2</v>
      </c>
      <c r="O2993" s="36">
        <f t="shared" si="571"/>
        <v>90750.195016899335</v>
      </c>
      <c r="P2993" s="35">
        <f t="shared" si="562"/>
        <v>90750.195016899335</v>
      </c>
    </row>
    <row r="2994" spans="1:16" x14ac:dyDescent="0.4">
      <c r="A2994" s="1">
        <v>2993</v>
      </c>
      <c r="B2994" s="21">
        <v>42806</v>
      </c>
      <c r="C2994" s="43">
        <v>1</v>
      </c>
      <c r="D2994" s="23">
        <v>13513</v>
      </c>
      <c r="E2994" s="25">
        <f t="shared" si="563"/>
        <v>15197.25</v>
      </c>
      <c r="F2994" s="25">
        <f t="shared" si="564"/>
        <v>15138.875</v>
      </c>
      <c r="G2994" s="25">
        <f t="shared" si="565"/>
        <v>0.89260265376390258</v>
      </c>
      <c r="H2994" s="25">
        <f t="shared" si="560"/>
        <v>0.99569607902686397</v>
      </c>
      <c r="I2994" s="4">
        <f t="shared" si="566"/>
        <v>13571.410277327624</v>
      </c>
      <c r="J2994" s="25">
        <f t="shared" si="561"/>
        <v>15040.123987886052</v>
      </c>
      <c r="K2994" s="15">
        <f t="shared" si="567"/>
        <v>14975.392482816023</v>
      </c>
      <c r="L2994" s="36">
        <f t="shared" si="568"/>
        <v>-1462.3924828160234</v>
      </c>
      <c r="M2994" s="36">
        <f t="shared" si="569"/>
        <v>1462.3924828160234</v>
      </c>
      <c r="N2994" s="36">
        <f t="shared" si="570"/>
        <v>0.10822115613231877</v>
      </c>
      <c r="O2994" s="36">
        <f t="shared" si="571"/>
        <v>2138591.7737968131</v>
      </c>
      <c r="P2994" s="35">
        <f t="shared" si="562"/>
        <v>2138591.7737968131</v>
      </c>
    </row>
    <row r="2995" spans="1:16" x14ac:dyDescent="0.4">
      <c r="A2995" s="1">
        <v>2994</v>
      </c>
      <c r="B2995" s="21">
        <v>42807</v>
      </c>
      <c r="C2995" s="43">
        <v>2</v>
      </c>
      <c r="D2995" s="23">
        <v>15878</v>
      </c>
      <c r="E2995" s="25">
        <f t="shared" si="563"/>
        <v>15080.5</v>
      </c>
      <c r="F2995" s="25">
        <f t="shared" si="564"/>
        <v>15222.875</v>
      </c>
      <c r="G2995" s="25">
        <f t="shared" si="565"/>
        <v>1.0430355632559554</v>
      </c>
      <c r="H2995" s="25">
        <f t="shared" si="560"/>
        <v>0.99867359391021715</v>
      </c>
      <c r="I2995" s="4">
        <f t="shared" si="566"/>
        <v>15899.08864800471</v>
      </c>
      <c r="J2995" s="25">
        <f t="shared" si="561"/>
        <v>15040.293425770113</v>
      </c>
      <c r="K2995" s="15">
        <f t="shared" si="567"/>
        <v>15020.34388897805</v>
      </c>
      <c r="L2995" s="36">
        <f t="shared" si="568"/>
        <v>857.65611102194998</v>
      </c>
      <c r="M2995" s="36">
        <f t="shared" si="569"/>
        <v>857.65611102194998</v>
      </c>
      <c r="N2995" s="36">
        <f t="shared" si="570"/>
        <v>5.4015374166894441E-2</v>
      </c>
      <c r="O2995" s="36">
        <f t="shared" si="571"/>
        <v>735574.00477329537</v>
      </c>
      <c r="P2995" s="35">
        <f t="shared" si="562"/>
        <v>735574.00477329537</v>
      </c>
    </row>
    <row r="2996" spans="1:16" x14ac:dyDescent="0.4">
      <c r="A2996" s="1">
        <v>2995</v>
      </c>
      <c r="B2996" s="21">
        <v>42808</v>
      </c>
      <c r="C2996" s="43">
        <v>3</v>
      </c>
      <c r="D2996" s="23">
        <v>16161</v>
      </c>
      <c r="E2996" s="25">
        <f t="shared" si="563"/>
        <v>15365.25</v>
      </c>
      <c r="F2996" s="25">
        <f t="shared" si="564"/>
        <v>14957.5</v>
      </c>
      <c r="G2996" s="25">
        <f t="shared" si="565"/>
        <v>1.0804613070366038</v>
      </c>
      <c r="H2996" s="25">
        <f t="shared" si="560"/>
        <v>1.0035496571909501</v>
      </c>
      <c r="I2996" s="4">
        <f t="shared" si="566"/>
        <v>16103.836899547632</v>
      </c>
      <c r="J2996" s="25">
        <f t="shared" si="561"/>
        <v>15040.462863654173</v>
      </c>
      <c r="K2996" s="15">
        <f t="shared" si="567"/>
        <v>15093.851350813362</v>
      </c>
      <c r="L2996" s="36">
        <f t="shared" si="568"/>
        <v>1067.1486491866381</v>
      </c>
      <c r="M2996" s="36">
        <f t="shared" si="569"/>
        <v>1067.1486491866381</v>
      </c>
      <c r="N2996" s="36">
        <f t="shared" si="570"/>
        <v>6.6032340151391505E-2</v>
      </c>
      <c r="O2996" s="36">
        <f t="shared" si="571"/>
        <v>1138806.2394608664</v>
      </c>
      <c r="P2996" s="35">
        <f t="shared" si="562"/>
        <v>1138806.2394608664</v>
      </c>
    </row>
    <row r="2997" spans="1:16" x14ac:dyDescent="0.4">
      <c r="A2997" s="1">
        <v>2996</v>
      </c>
      <c r="B2997" s="21">
        <v>42809</v>
      </c>
      <c r="C2997" s="43">
        <v>4</v>
      </c>
      <c r="D2997" s="23">
        <v>15909</v>
      </c>
      <c r="E2997" s="25">
        <f t="shared" si="563"/>
        <v>14549.75</v>
      </c>
      <c r="F2997" s="25">
        <f t="shared" si="564"/>
        <v>14553.25</v>
      </c>
      <c r="G2997" s="25">
        <f t="shared" si="565"/>
        <v>1.093157885695635</v>
      </c>
      <c r="H2997" s="25">
        <f t="shared" si="560"/>
        <v>1.0020806698719684</v>
      </c>
      <c r="I2997" s="4">
        <f t="shared" si="566"/>
        <v>15875.967353040174</v>
      </c>
      <c r="J2997" s="25">
        <f t="shared" si="561"/>
        <v>15040.632301538233</v>
      </c>
      <c r="K2997" s="15">
        <f t="shared" si="567"/>
        <v>15071.926892023399</v>
      </c>
      <c r="L2997" s="36">
        <f t="shared" si="568"/>
        <v>837.07310797660102</v>
      </c>
      <c r="M2997" s="36">
        <f t="shared" si="569"/>
        <v>837.07310797660102</v>
      </c>
      <c r="N2997" s="36">
        <f t="shared" si="570"/>
        <v>5.261632459466975E-2</v>
      </c>
      <c r="O2997" s="36">
        <f t="shared" si="571"/>
        <v>700691.38809760637</v>
      </c>
      <c r="P2997" s="35">
        <f t="shared" si="562"/>
        <v>700691.38809760637</v>
      </c>
    </row>
    <row r="2998" spans="1:16" x14ac:dyDescent="0.4">
      <c r="A2998" s="1">
        <v>2997</v>
      </c>
      <c r="B2998" s="21">
        <v>42810</v>
      </c>
      <c r="C2998" s="43">
        <v>1</v>
      </c>
      <c r="D2998" s="23">
        <v>10251</v>
      </c>
      <c r="E2998" s="25">
        <f t="shared" si="563"/>
        <v>14556.75</v>
      </c>
      <c r="F2998" s="25">
        <f t="shared" si="564"/>
        <v>14320.625</v>
      </c>
      <c r="G2998" s="25">
        <f t="shared" si="565"/>
        <v>0.71582071313228302</v>
      </c>
      <c r="H2998" s="25">
        <f t="shared" si="560"/>
        <v>0.99569607902686397</v>
      </c>
      <c r="I2998" s="4">
        <f t="shared" si="566"/>
        <v>10295.310201501183</v>
      </c>
      <c r="J2998" s="25">
        <f t="shared" si="561"/>
        <v>15040.801739422293</v>
      </c>
      <c r="K2998" s="15">
        <f t="shared" si="567"/>
        <v>14976.067317363213</v>
      </c>
      <c r="L2998" s="36">
        <f t="shared" si="568"/>
        <v>-4725.0673173632131</v>
      </c>
      <c r="M2998" s="36">
        <f t="shared" si="569"/>
        <v>4725.0673173632131</v>
      </c>
      <c r="N2998" s="36">
        <f t="shared" si="570"/>
        <v>0.46093720782003833</v>
      </c>
      <c r="O2998" s="36">
        <f t="shared" si="571"/>
        <v>22326261.153613992</v>
      </c>
      <c r="P2998" s="35">
        <f t="shared" si="562"/>
        <v>22326261.153613992</v>
      </c>
    </row>
    <row r="2999" spans="1:16" x14ac:dyDescent="0.4">
      <c r="A2999" s="1">
        <v>2998</v>
      </c>
      <c r="B2999" s="21">
        <v>42811</v>
      </c>
      <c r="C2999" s="43">
        <v>2</v>
      </c>
      <c r="D2999" s="23">
        <v>15906</v>
      </c>
      <c r="E2999" s="25">
        <f t="shared" si="563"/>
        <v>14084.5</v>
      </c>
      <c r="F2999" s="25">
        <f t="shared" si="564"/>
        <v>13733</v>
      </c>
      <c r="G2999" s="25">
        <f t="shared" si="565"/>
        <v>1.1582319959222311</v>
      </c>
      <c r="H2999" s="25">
        <f t="shared" si="560"/>
        <v>0.99867359391021715</v>
      </c>
      <c r="I2999" s="4">
        <f t="shared" si="566"/>
        <v>15927.12583670254</v>
      </c>
      <c r="J2999" s="25">
        <f t="shared" si="561"/>
        <v>15040.971177306354</v>
      </c>
      <c r="K2999" s="15">
        <f t="shared" si="567"/>
        <v>15021.020741540526</v>
      </c>
      <c r="L2999" s="36">
        <f t="shared" si="568"/>
        <v>884.97925845947429</v>
      </c>
      <c r="M2999" s="36">
        <f t="shared" si="569"/>
        <v>884.97925845947429</v>
      </c>
      <c r="N2999" s="36">
        <f t="shared" si="570"/>
        <v>5.563807735819655E-2</v>
      </c>
      <c r="O2999" s="36">
        <f t="shared" si="571"/>
        <v>783188.28790348105</v>
      </c>
      <c r="P2999" s="35">
        <f t="shared" si="562"/>
        <v>783188.28790348105</v>
      </c>
    </row>
    <row r="3000" spans="1:16" x14ac:dyDescent="0.4">
      <c r="A3000" s="1">
        <v>2999</v>
      </c>
      <c r="B3000" s="21">
        <v>42812</v>
      </c>
      <c r="C3000" s="43">
        <v>3</v>
      </c>
      <c r="D3000" s="23">
        <v>14272</v>
      </c>
      <c r="E3000" s="25">
        <f t="shared" si="563"/>
        <v>13381.5</v>
      </c>
      <c r="F3000" s="25">
        <f t="shared" si="564"/>
        <v>13934.375</v>
      </c>
      <c r="G3000" s="25">
        <f t="shared" si="565"/>
        <v>1.0242296479031172</v>
      </c>
      <c r="H3000" s="25">
        <f t="shared" si="560"/>
        <v>1.0035496571909501</v>
      </c>
      <c r="I3000" s="4">
        <f t="shared" si="566"/>
        <v>14221.51848464475</v>
      </c>
      <c r="J3000" s="25">
        <f t="shared" si="561"/>
        <v>15041.140615190412</v>
      </c>
      <c r="K3000" s="15">
        <f t="shared" si="567"/>
        <v>15094.531508135215</v>
      </c>
      <c r="L3000" s="36">
        <f t="shared" si="568"/>
        <v>-822.53150813521461</v>
      </c>
      <c r="M3000" s="36">
        <f t="shared" si="569"/>
        <v>822.53150813521461</v>
      </c>
      <c r="N3000" s="36">
        <f t="shared" si="570"/>
        <v>5.7632532800953935E-2</v>
      </c>
      <c r="O3000" s="36">
        <f t="shared" si="571"/>
        <v>676558.0818751906</v>
      </c>
      <c r="P3000" s="35">
        <f t="shared" si="562"/>
        <v>676558.0818751906</v>
      </c>
    </row>
    <row r="3001" spans="1:16" x14ac:dyDescent="0.4">
      <c r="A3001" s="1">
        <v>3000</v>
      </c>
      <c r="B3001" s="21">
        <v>42813</v>
      </c>
      <c r="C3001" s="43">
        <v>4</v>
      </c>
      <c r="D3001" s="23">
        <v>13097</v>
      </c>
      <c r="E3001" s="25">
        <f t="shared" si="563"/>
        <v>14487.25</v>
      </c>
      <c r="F3001" s="25">
        <f t="shared" si="564"/>
        <v>14587.5</v>
      </c>
      <c r="G3001" s="25">
        <f t="shared" si="565"/>
        <v>0.89782347900599824</v>
      </c>
      <c r="H3001" s="25">
        <f t="shared" si="560"/>
        <v>1.0020806698719684</v>
      </c>
      <c r="I3001" s="4">
        <f t="shared" si="566"/>
        <v>13069.806048322784</v>
      </c>
      <c r="J3001" s="25">
        <f t="shared" si="561"/>
        <v>15041.310053074472</v>
      </c>
      <c r="K3001" s="15">
        <f t="shared" si="567"/>
        <v>15072.606053736839</v>
      </c>
      <c r="L3001" s="36">
        <f t="shared" si="568"/>
        <v>-1975.6060537368394</v>
      </c>
      <c r="M3001" s="36">
        <f t="shared" si="569"/>
        <v>1975.6060537368394</v>
      </c>
      <c r="N3001" s="36">
        <f t="shared" si="570"/>
        <v>0.15084416688835911</v>
      </c>
      <c r="O3001" s="36">
        <f t="shared" si="571"/>
        <v>3903019.2795616477</v>
      </c>
      <c r="P3001" s="35">
        <f t="shared" si="562"/>
        <v>3903019.2795616477</v>
      </c>
    </row>
    <row r="3002" spans="1:16" x14ac:dyDescent="0.4">
      <c r="A3002" s="1">
        <v>3001</v>
      </c>
      <c r="B3002" s="21">
        <v>42814</v>
      </c>
      <c r="C3002" s="43">
        <v>1</v>
      </c>
      <c r="D3002" s="23">
        <v>14674</v>
      </c>
      <c r="E3002" s="25">
        <f t="shared" si="563"/>
        <v>14687.75</v>
      </c>
      <c r="F3002" s="25">
        <f t="shared" si="564"/>
        <v>15043.5</v>
      </c>
      <c r="G3002" s="25">
        <f t="shared" si="565"/>
        <v>0.97543789676604509</v>
      </c>
      <c r="H3002" s="25">
        <f t="shared" si="560"/>
        <v>0.99569607902686397</v>
      </c>
      <c r="I3002" s="4">
        <f t="shared" si="566"/>
        <v>14737.428728595098</v>
      </c>
      <c r="J3002" s="25">
        <f t="shared" si="561"/>
        <v>15041.479490958533</v>
      </c>
      <c r="K3002" s="15">
        <f t="shared" si="567"/>
        <v>14976.742151910401</v>
      </c>
      <c r="L3002" s="36">
        <f t="shared" si="568"/>
        <v>-302.74215191040093</v>
      </c>
      <c r="M3002" s="36">
        <f t="shared" si="569"/>
        <v>302.74215191040093</v>
      </c>
      <c r="N3002" s="36">
        <f t="shared" si="570"/>
        <v>2.0631194760147263E-2</v>
      </c>
      <c r="O3002" s="36">
        <f t="shared" si="571"/>
        <v>91652.810543340282</v>
      </c>
      <c r="P3002" s="35">
        <f t="shared" si="562"/>
        <v>91652.810543340282</v>
      </c>
    </row>
    <row r="3003" spans="1:16" x14ac:dyDescent="0.4">
      <c r="A3003" s="1">
        <v>3002</v>
      </c>
      <c r="B3003" s="21">
        <v>42815</v>
      </c>
      <c r="C3003" s="43">
        <v>2</v>
      </c>
      <c r="D3003" s="23">
        <v>16708</v>
      </c>
      <c r="E3003" s="25">
        <f t="shared" si="563"/>
        <v>15399.25</v>
      </c>
      <c r="F3003" s="25">
        <f t="shared" si="564"/>
        <v>15427</v>
      </c>
      <c r="G3003" s="25">
        <f t="shared" si="565"/>
        <v>1.0830362351721008</v>
      </c>
      <c r="H3003" s="25">
        <f t="shared" si="560"/>
        <v>0.99867359391021715</v>
      </c>
      <c r="I3003" s="4">
        <f t="shared" si="566"/>
        <v>16730.19102726179</v>
      </c>
      <c r="J3003" s="25">
        <f t="shared" si="561"/>
        <v>15041.648928842593</v>
      </c>
      <c r="K3003" s="15">
        <f t="shared" si="567"/>
        <v>15021.697594103</v>
      </c>
      <c r="L3003" s="36">
        <f t="shared" si="568"/>
        <v>1686.3024058970004</v>
      </c>
      <c r="M3003" s="36">
        <f t="shared" si="569"/>
        <v>1686.3024058970004</v>
      </c>
      <c r="N3003" s="36">
        <f t="shared" si="570"/>
        <v>0.10092784330243</v>
      </c>
      <c r="O3003" s="36">
        <f t="shared" si="571"/>
        <v>2843615.8041340122</v>
      </c>
      <c r="P3003" s="35">
        <f t="shared" si="562"/>
        <v>2843615.8041340122</v>
      </c>
    </row>
    <row r="3004" spans="1:16" x14ac:dyDescent="0.4">
      <c r="A3004" s="1">
        <v>3003</v>
      </c>
      <c r="B3004" s="21">
        <v>42816</v>
      </c>
      <c r="C3004" s="43">
        <v>3</v>
      </c>
      <c r="D3004" s="23">
        <v>17118</v>
      </c>
      <c r="E3004" s="25">
        <f t="shared" si="563"/>
        <v>15454.75</v>
      </c>
      <c r="F3004" s="25">
        <f t="shared" si="564"/>
        <v>15657.375</v>
      </c>
      <c r="G3004" s="25">
        <f t="shared" si="565"/>
        <v>1.0932867099370105</v>
      </c>
      <c r="H3004" s="25">
        <f t="shared" si="560"/>
        <v>1.0035496571909501</v>
      </c>
      <c r="I3004" s="4">
        <f t="shared" si="566"/>
        <v>17057.451893227917</v>
      </c>
      <c r="J3004" s="25">
        <f t="shared" si="561"/>
        <v>15041.818366726653</v>
      </c>
      <c r="K3004" s="15">
        <f t="shared" si="567"/>
        <v>15095.211665457071</v>
      </c>
      <c r="L3004" s="36">
        <f t="shared" si="568"/>
        <v>2022.7883345429291</v>
      </c>
      <c r="M3004" s="36">
        <f t="shared" si="569"/>
        <v>2022.7883345429291</v>
      </c>
      <c r="N3004" s="36">
        <f t="shared" si="570"/>
        <v>0.11816732880844311</v>
      </c>
      <c r="O3004" s="36">
        <f t="shared" si="571"/>
        <v>4091672.6463629566</v>
      </c>
      <c r="P3004" s="35">
        <f t="shared" si="562"/>
        <v>4091672.6463629566</v>
      </c>
    </row>
    <row r="3005" spans="1:16" x14ac:dyDescent="0.4">
      <c r="A3005" s="1">
        <v>3004</v>
      </c>
      <c r="B3005" s="21">
        <v>42817</v>
      </c>
      <c r="C3005" s="43">
        <v>4</v>
      </c>
      <c r="D3005" s="23">
        <v>13319</v>
      </c>
      <c r="E3005" s="25">
        <f t="shared" si="563"/>
        <v>15860</v>
      </c>
      <c r="F3005" s="25">
        <f t="shared" si="564"/>
        <v>15574.25</v>
      </c>
      <c r="G3005" s="25">
        <f t="shared" si="565"/>
        <v>0.85519366903703231</v>
      </c>
      <c r="H3005" s="25">
        <f t="shared" si="560"/>
        <v>1.0020806698719684</v>
      </c>
      <c r="I3005" s="4">
        <f t="shared" si="566"/>
        <v>13291.34509869521</v>
      </c>
      <c r="J3005" s="25">
        <f t="shared" si="561"/>
        <v>15041.987804610713</v>
      </c>
      <c r="K3005" s="15">
        <f t="shared" si="567"/>
        <v>15073.285215450283</v>
      </c>
      <c r="L3005" s="36">
        <f t="shared" si="568"/>
        <v>-1754.2852154502834</v>
      </c>
      <c r="M3005" s="36">
        <f t="shared" si="569"/>
        <v>1754.2852154502834</v>
      </c>
      <c r="N3005" s="36">
        <f t="shared" si="570"/>
        <v>0.13171298261508246</v>
      </c>
      <c r="O3005" s="36">
        <f t="shared" si="571"/>
        <v>3077516.6171474475</v>
      </c>
      <c r="P3005" s="35">
        <f t="shared" si="562"/>
        <v>3077516.6171474475</v>
      </c>
    </row>
    <row r="3006" spans="1:16" x14ac:dyDescent="0.4">
      <c r="A3006" s="1">
        <v>3005</v>
      </c>
      <c r="B3006" s="21">
        <v>42818</v>
      </c>
      <c r="C3006" s="43">
        <v>1</v>
      </c>
      <c r="D3006" s="23">
        <v>16295</v>
      </c>
      <c r="E3006" s="25">
        <f t="shared" si="563"/>
        <v>15288.5</v>
      </c>
      <c r="F3006" s="25">
        <f t="shared" si="564"/>
        <v>14695.75</v>
      </c>
      <c r="G3006" s="25">
        <f t="shared" si="565"/>
        <v>1.1088239797220285</v>
      </c>
      <c r="H3006" s="25">
        <f t="shared" si="560"/>
        <v>0.99569607902686397</v>
      </c>
      <c r="I3006" s="4">
        <f t="shared" si="566"/>
        <v>16365.435541260536</v>
      </c>
      <c r="J3006" s="25">
        <f t="shared" si="561"/>
        <v>15042.157242494774</v>
      </c>
      <c r="K3006" s="15">
        <f t="shared" si="567"/>
        <v>14977.416986457591</v>
      </c>
      <c r="L3006" s="36">
        <f t="shared" si="568"/>
        <v>1317.5830135424094</v>
      </c>
      <c r="M3006" s="36">
        <f t="shared" si="569"/>
        <v>1317.5830135424094</v>
      </c>
      <c r="N3006" s="36">
        <f t="shared" si="570"/>
        <v>8.0858116817576514E-2</v>
      </c>
      <c r="O3006" s="36">
        <f t="shared" si="571"/>
        <v>1736024.997575497</v>
      </c>
      <c r="P3006" s="35">
        <f t="shared" si="562"/>
        <v>1736024.997575497</v>
      </c>
    </row>
    <row r="3007" spans="1:16" x14ac:dyDescent="0.4">
      <c r="A3007" s="1">
        <v>3006</v>
      </c>
      <c r="B3007" s="21">
        <v>42819</v>
      </c>
      <c r="C3007" s="43">
        <v>2</v>
      </c>
      <c r="D3007" s="23">
        <v>14422</v>
      </c>
      <c r="E3007" s="25">
        <f t="shared" si="563"/>
        <v>14103</v>
      </c>
      <c r="F3007" s="25">
        <f t="shared" si="564"/>
        <v>14367.875</v>
      </c>
      <c r="G3007" s="25">
        <f t="shared" si="565"/>
        <v>1.0037670845549533</v>
      </c>
      <c r="H3007" s="25">
        <f t="shared" si="560"/>
        <v>0.99867359391021715</v>
      </c>
      <c r="I3007" s="4">
        <f t="shared" si="566"/>
        <v>14441.154835717593</v>
      </c>
      <c r="J3007" s="25">
        <f t="shared" si="561"/>
        <v>15042.326680378834</v>
      </c>
      <c r="K3007" s="15">
        <f t="shared" si="567"/>
        <v>15022.374446665477</v>
      </c>
      <c r="L3007" s="36">
        <f t="shared" si="568"/>
        <v>-600.37444666547708</v>
      </c>
      <c r="M3007" s="36">
        <f t="shared" si="569"/>
        <v>600.37444666547708</v>
      </c>
      <c r="N3007" s="36">
        <f t="shared" si="570"/>
        <v>4.1629069939361885E-2</v>
      </c>
      <c r="O3007" s="36">
        <f t="shared" si="571"/>
        <v>360449.47620887781</v>
      </c>
      <c r="P3007" s="35">
        <f t="shared" si="562"/>
        <v>360449.47620887781</v>
      </c>
    </row>
    <row r="3008" spans="1:16" x14ac:dyDescent="0.4">
      <c r="A3008" s="1">
        <v>3007</v>
      </c>
      <c r="B3008" s="21">
        <v>42820</v>
      </c>
      <c r="C3008" s="43">
        <v>3</v>
      </c>
      <c r="D3008" s="23">
        <v>12376</v>
      </c>
      <c r="E3008" s="25">
        <f t="shared" si="563"/>
        <v>14632.75</v>
      </c>
      <c r="F3008" s="25">
        <f t="shared" si="564"/>
        <v>14562.5</v>
      </c>
      <c r="G3008" s="25">
        <f t="shared" si="565"/>
        <v>0.84985407725321893</v>
      </c>
      <c r="H3008" s="25">
        <f t="shared" si="560"/>
        <v>1.0035496571909501</v>
      </c>
      <c r="I3008" s="4">
        <f t="shared" si="566"/>
        <v>12332.224829453717</v>
      </c>
      <c r="J3008" s="25">
        <f t="shared" si="561"/>
        <v>15042.496118262894</v>
      </c>
      <c r="K3008" s="15">
        <f t="shared" si="567"/>
        <v>15095.891822778925</v>
      </c>
      <c r="L3008" s="36">
        <f t="shared" si="568"/>
        <v>-2719.8918227789254</v>
      </c>
      <c r="M3008" s="36">
        <f t="shared" si="569"/>
        <v>2719.8918227789254</v>
      </c>
      <c r="N3008" s="36">
        <f t="shared" si="570"/>
        <v>0.21977147889293192</v>
      </c>
      <c r="O3008" s="36">
        <f t="shared" si="571"/>
        <v>7397811.5276196655</v>
      </c>
      <c r="P3008" s="35">
        <f t="shared" si="562"/>
        <v>7397811.5276196655</v>
      </c>
    </row>
    <row r="3009" spans="1:16" x14ac:dyDescent="0.4">
      <c r="A3009" s="1">
        <v>3008</v>
      </c>
      <c r="B3009" s="21">
        <v>42821</v>
      </c>
      <c r="C3009" s="43">
        <v>4</v>
      </c>
      <c r="D3009" s="23">
        <v>15438</v>
      </c>
      <c r="E3009" s="25">
        <f t="shared" si="563"/>
        <v>14492.25</v>
      </c>
      <c r="F3009" s="25">
        <f t="shared" si="564"/>
        <v>14609.625</v>
      </c>
      <c r="G3009" s="25">
        <f t="shared" si="565"/>
        <v>1.0567006339998459</v>
      </c>
      <c r="H3009" s="25">
        <f t="shared" si="560"/>
        <v>1.0020806698719684</v>
      </c>
      <c r="I3009" s="4">
        <f t="shared" si="566"/>
        <v>15405.945313736514</v>
      </c>
      <c r="J3009" s="25">
        <f t="shared" si="561"/>
        <v>15042.665556146954</v>
      </c>
      <c r="K3009" s="15">
        <f t="shared" si="567"/>
        <v>15073.964377163726</v>
      </c>
      <c r="L3009" s="36">
        <f t="shared" si="568"/>
        <v>364.03562283627434</v>
      </c>
      <c r="M3009" s="36">
        <f t="shared" si="569"/>
        <v>364.03562283627434</v>
      </c>
      <c r="N3009" s="36">
        <f t="shared" si="570"/>
        <v>2.3580491179963359E-2</v>
      </c>
      <c r="O3009" s="36">
        <f t="shared" si="571"/>
        <v>132521.93469379417</v>
      </c>
      <c r="P3009" s="35">
        <f t="shared" si="562"/>
        <v>132521.93469379417</v>
      </c>
    </row>
    <row r="3010" spans="1:16" x14ac:dyDescent="0.4">
      <c r="A3010" s="1">
        <v>3009</v>
      </c>
      <c r="B3010" s="21">
        <v>42822</v>
      </c>
      <c r="C3010" s="43">
        <v>1</v>
      </c>
      <c r="D3010" s="23">
        <v>15733</v>
      </c>
      <c r="E3010" s="25">
        <f t="shared" si="563"/>
        <v>14727</v>
      </c>
      <c r="F3010" s="25">
        <f t="shared" si="564"/>
        <v>14501.375</v>
      </c>
      <c r="G3010" s="25">
        <f t="shared" si="565"/>
        <v>1.0849316013136685</v>
      </c>
      <c r="H3010" s="25">
        <f t="shared" ref="H3010:H3073" si="572">VLOOKUP(C3010,$Q$38:$S$42,3,FALSE)</f>
        <v>0.99569607902686397</v>
      </c>
      <c r="I3010" s="4">
        <f t="shared" si="566"/>
        <v>15801.006282335196</v>
      </c>
      <c r="J3010" s="25">
        <f t="shared" si="561"/>
        <v>15042.834994031015</v>
      </c>
      <c r="K3010" s="15">
        <f t="shared" si="567"/>
        <v>14978.09182100478</v>
      </c>
      <c r="L3010" s="36">
        <f t="shared" si="568"/>
        <v>754.90817899521971</v>
      </c>
      <c r="M3010" s="36">
        <f t="shared" si="569"/>
        <v>754.90817899521971</v>
      </c>
      <c r="N3010" s="36">
        <f t="shared" si="570"/>
        <v>4.798246863250618E-2</v>
      </c>
      <c r="O3010" s="36">
        <f t="shared" si="571"/>
        <v>569886.35871387867</v>
      </c>
      <c r="P3010" s="35">
        <f t="shared" si="562"/>
        <v>569886.35871387867</v>
      </c>
    </row>
    <row r="3011" spans="1:16" x14ac:dyDescent="0.4">
      <c r="A3011" s="1">
        <v>3010</v>
      </c>
      <c r="B3011" s="21">
        <v>42823</v>
      </c>
      <c r="C3011" s="43">
        <v>2</v>
      </c>
      <c r="D3011" s="23">
        <v>15361</v>
      </c>
      <c r="E3011" s="25">
        <f t="shared" si="563"/>
        <v>14275.75</v>
      </c>
      <c r="F3011" s="25">
        <f t="shared" si="564"/>
        <v>14189.25</v>
      </c>
      <c r="G3011" s="25">
        <f t="shared" si="565"/>
        <v>1.0825801222756664</v>
      </c>
      <c r="H3011" s="25">
        <f t="shared" si="572"/>
        <v>0.99867359391021715</v>
      </c>
      <c r="I3011" s="4">
        <f t="shared" si="566"/>
        <v>15381.40198526265</v>
      </c>
      <c r="J3011" s="25">
        <f t="shared" ref="J3011:J3074" si="573">INTERCEPT($I$2:$I$3896,$A$2:$A$3896)+SLOPE($I$2:$I$3896,$A$2:$A$3896)*A3011</f>
        <v>15043.004431915073</v>
      </c>
      <c r="K3011" s="15">
        <f t="shared" si="567"/>
        <v>15023.051299227951</v>
      </c>
      <c r="L3011" s="36">
        <f t="shared" si="568"/>
        <v>337.94870077204905</v>
      </c>
      <c r="M3011" s="36">
        <f t="shared" si="569"/>
        <v>337.94870077204905</v>
      </c>
      <c r="N3011" s="36">
        <f t="shared" si="570"/>
        <v>2.2000436219780553E-2</v>
      </c>
      <c r="O3011" s="36">
        <f t="shared" si="571"/>
        <v>114209.32435351594</v>
      </c>
      <c r="P3011" s="35">
        <f t="shared" ref="P3011:P3074" si="574">(D3011-K3011)^2</f>
        <v>114209.32435351594</v>
      </c>
    </row>
    <row r="3012" spans="1:16" x14ac:dyDescent="0.4">
      <c r="A3012" s="1">
        <v>3011</v>
      </c>
      <c r="B3012" s="21">
        <v>42824</v>
      </c>
      <c r="C3012" s="43">
        <v>3</v>
      </c>
      <c r="D3012" s="23">
        <v>10571</v>
      </c>
      <c r="E3012" s="25">
        <f t="shared" si="563"/>
        <v>14102.75</v>
      </c>
      <c r="F3012" s="25">
        <f t="shared" si="564"/>
        <v>14021.125</v>
      </c>
      <c r="G3012" s="25">
        <f t="shared" si="565"/>
        <v>0.75393379632518787</v>
      </c>
      <c r="H3012" s="25">
        <f t="shared" si="572"/>
        <v>1.0035496571909501</v>
      </c>
      <c r="I3012" s="4">
        <f t="shared" si="566"/>
        <v>10533.609298008665</v>
      </c>
      <c r="J3012" s="25">
        <f t="shared" si="573"/>
        <v>15043.173869799133</v>
      </c>
      <c r="K3012" s="15">
        <f t="shared" si="567"/>
        <v>15096.571980100778</v>
      </c>
      <c r="L3012" s="36">
        <f t="shared" si="568"/>
        <v>-4525.5719801007781</v>
      </c>
      <c r="M3012" s="36">
        <f t="shared" si="569"/>
        <v>4525.5719801007781</v>
      </c>
      <c r="N3012" s="36">
        <f t="shared" si="570"/>
        <v>0.42811200265828947</v>
      </c>
      <c r="O3012" s="36">
        <f t="shared" si="571"/>
        <v>20480801.747073278</v>
      </c>
      <c r="P3012" s="35">
        <f t="shared" si="574"/>
        <v>20480801.747073278</v>
      </c>
    </row>
    <row r="3013" spans="1:16" x14ac:dyDescent="0.4">
      <c r="A3013" s="1">
        <v>3012</v>
      </c>
      <c r="B3013" s="21">
        <v>42825</v>
      </c>
      <c r="C3013" s="43">
        <v>4</v>
      </c>
      <c r="D3013" s="23">
        <v>14746</v>
      </c>
      <c r="E3013" s="25">
        <f t="shared" ref="E3013:E3076" si="575">AVERAGE(D3011:D3014)</f>
        <v>13939.5</v>
      </c>
      <c r="F3013" s="25">
        <f t="shared" ref="F3013:F3076" si="576">AVERAGE(E3013:E3014)</f>
        <v>13726.875</v>
      </c>
      <c r="G3013" s="25">
        <f t="shared" si="565"/>
        <v>1.0742430451213405</v>
      </c>
      <c r="H3013" s="25">
        <f t="shared" si="572"/>
        <v>1.0020806698719684</v>
      </c>
      <c r="I3013" s="4">
        <f t="shared" si="566"/>
        <v>14715.382147710756</v>
      </c>
      <c r="J3013" s="25">
        <f t="shared" si="573"/>
        <v>15043.343307683193</v>
      </c>
      <c r="K3013" s="15">
        <f t="shared" si="567"/>
        <v>15074.643538877168</v>
      </c>
      <c r="L3013" s="36">
        <f t="shared" si="568"/>
        <v>-328.64353887716788</v>
      </c>
      <c r="M3013" s="36">
        <f t="shared" si="569"/>
        <v>328.64353887716788</v>
      </c>
      <c r="N3013" s="36">
        <f t="shared" si="570"/>
        <v>2.2286961811824758E-2</v>
      </c>
      <c r="O3013" s="36">
        <f t="shared" si="571"/>
        <v>108006.57564570855</v>
      </c>
      <c r="P3013" s="35">
        <f t="shared" si="574"/>
        <v>108006.57564570855</v>
      </c>
    </row>
    <row r="3014" spans="1:16" x14ac:dyDescent="0.4">
      <c r="A3014" s="1">
        <v>3013</v>
      </c>
      <c r="B3014" s="21">
        <v>42826</v>
      </c>
      <c r="C3014" s="43">
        <v>1</v>
      </c>
      <c r="D3014" s="23">
        <v>15080</v>
      </c>
      <c r="E3014" s="25">
        <f t="shared" si="575"/>
        <v>13514.25</v>
      </c>
      <c r="F3014" s="25">
        <f t="shared" si="576"/>
        <v>14247.875</v>
      </c>
      <c r="G3014" s="25">
        <f t="shared" si="565"/>
        <v>1.0584034461279315</v>
      </c>
      <c r="H3014" s="25">
        <f t="shared" si="572"/>
        <v>0.99569607902686397</v>
      </c>
      <c r="I3014" s="4">
        <f t="shared" si="566"/>
        <v>15145.183673655041</v>
      </c>
      <c r="J3014" s="25">
        <f t="shared" si="573"/>
        <v>15043.512745567254</v>
      </c>
      <c r="K3014" s="15">
        <f t="shared" si="567"/>
        <v>14978.766655551968</v>
      </c>
      <c r="L3014" s="36">
        <f t="shared" si="568"/>
        <v>101.23334444803186</v>
      </c>
      <c r="M3014" s="36">
        <f t="shared" si="569"/>
        <v>101.23334444803186</v>
      </c>
      <c r="N3014" s="36">
        <f t="shared" si="570"/>
        <v>6.7130865018588766E-3</v>
      </c>
      <c r="O3014" s="36">
        <f t="shared" si="571"/>
        <v>10248.190028133862</v>
      </c>
      <c r="P3014" s="35">
        <f t="shared" si="574"/>
        <v>10248.190028133862</v>
      </c>
    </row>
    <row r="3015" spans="1:16" x14ac:dyDescent="0.4">
      <c r="A3015" s="1">
        <v>3014</v>
      </c>
      <c r="B3015" s="21">
        <v>42827</v>
      </c>
      <c r="C3015" s="43">
        <v>2</v>
      </c>
      <c r="D3015" s="23">
        <v>13660</v>
      </c>
      <c r="E3015" s="25">
        <f t="shared" si="575"/>
        <v>14981.5</v>
      </c>
      <c r="F3015" s="25">
        <f t="shared" si="576"/>
        <v>15260.125</v>
      </c>
      <c r="G3015" s="25">
        <f t="shared" si="565"/>
        <v>0.89514338840605823</v>
      </c>
      <c r="H3015" s="25">
        <f t="shared" si="572"/>
        <v>0.99867359391021715</v>
      </c>
      <c r="I3015" s="4">
        <f t="shared" si="566"/>
        <v>13678.142771869527</v>
      </c>
      <c r="J3015" s="25">
        <f t="shared" si="573"/>
        <v>15043.682183451314</v>
      </c>
      <c r="K3015" s="15">
        <f t="shared" si="567"/>
        <v>15023.728151790427</v>
      </c>
      <c r="L3015" s="36">
        <f t="shared" si="568"/>
        <v>-1363.7281517904266</v>
      </c>
      <c r="M3015" s="36">
        <f t="shared" si="569"/>
        <v>1363.7281517904266</v>
      </c>
      <c r="N3015" s="36">
        <f t="shared" si="570"/>
        <v>9.9833686075433872E-2</v>
      </c>
      <c r="O3015" s="36">
        <f t="shared" si="571"/>
        <v>1859754.4719857329</v>
      </c>
      <c r="P3015" s="35">
        <f t="shared" si="574"/>
        <v>1859754.4719857329</v>
      </c>
    </row>
    <row r="3016" spans="1:16" x14ac:dyDescent="0.4">
      <c r="A3016" s="1">
        <v>3015</v>
      </c>
      <c r="B3016" s="21">
        <v>42828</v>
      </c>
      <c r="C3016" s="43">
        <v>3</v>
      </c>
      <c r="D3016" s="23">
        <v>16440</v>
      </c>
      <c r="E3016" s="25">
        <f t="shared" si="575"/>
        <v>15538.75</v>
      </c>
      <c r="F3016" s="25">
        <f t="shared" si="576"/>
        <v>15771.75</v>
      </c>
      <c r="G3016" s="25">
        <f t="shared" si="565"/>
        <v>1.042370060392791</v>
      </c>
      <c r="H3016" s="25">
        <f t="shared" si="572"/>
        <v>1.0035496571909501</v>
      </c>
      <c r="I3016" s="4">
        <f t="shared" si="566"/>
        <v>16381.850048175427</v>
      </c>
      <c r="J3016" s="25">
        <f t="shared" si="573"/>
        <v>15043.851621335374</v>
      </c>
      <c r="K3016" s="15">
        <f t="shared" si="567"/>
        <v>15097.252137422634</v>
      </c>
      <c r="L3016" s="36">
        <f t="shared" si="568"/>
        <v>1342.7478625773656</v>
      </c>
      <c r="M3016" s="36">
        <f t="shared" si="569"/>
        <v>1342.7478625773656</v>
      </c>
      <c r="N3016" s="36">
        <f t="shared" si="570"/>
        <v>8.1675660740715667E-2</v>
      </c>
      <c r="O3016" s="36">
        <f t="shared" si="571"/>
        <v>1802971.822456084</v>
      </c>
      <c r="P3016" s="35">
        <f t="shared" si="574"/>
        <v>1802971.822456084</v>
      </c>
    </row>
    <row r="3017" spans="1:16" x14ac:dyDescent="0.4">
      <c r="A3017" s="1">
        <v>3016</v>
      </c>
      <c r="B3017" s="21">
        <v>42829</v>
      </c>
      <c r="C3017" s="43">
        <v>4</v>
      </c>
      <c r="D3017" s="23">
        <v>16975</v>
      </c>
      <c r="E3017" s="25">
        <f t="shared" si="575"/>
        <v>16004.75</v>
      </c>
      <c r="F3017" s="25">
        <f t="shared" si="576"/>
        <v>15781.75</v>
      </c>
      <c r="G3017" s="25">
        <f t="shared" si="565"/>
        <v>1.0756094856400589</v>
      </c>
      <c r="H3017" s="25">
        <f t="shared" si="572"/>
        <v>1.0020806698719684</v>
      </c>
      <c r="I3017" s="4">
        <f t="shared" si="566"/>
        <v>16939.753964287949</v>
      </c>
      <c r="J3017" s="25">
        <f t="shared" si="573"/>
        <v>15044.021059219434</v>
      </c>
      <c r="K3017" s="15">
        <f t="shared" si="567"/>
        <v>15075.32270059061</v>
      </c>
      <c r="L3017" s="36">
        <f t="shared" si="568"/>
        <v>1899.6772994093899</v>
      </c>
      <c r="M3017" s="36">
        <f t="shared" si="569"/>
        <v>1899.6772994093899</v>
      </c>
      <c r="N3017" s="36">
        <f t="shared" si="570"/>
        <v>0.11191029746152517</v>
      </c>
      <c r="O3017" s="36">
        <f t="shared" si="571"/>
        <v>3608773.8418913526</v>
      </c>
      <c r="P3017" s="35">
        <f t="shared" si="574"/>
        <v>3608773.8418913526</v>
      </c>
    </row>
    <row r="3018" spans="1:16" x14ac:dyDescent="0.4">
      <c r="A3018" s="1">
        <v>3017</v>
      </c>
      <c r="B3018" s="21">
        <v>42830</v>
      </c>
      <c r="C3018" s="43">
        <v>1</v>
      </c>
      <c r="D3018" s="23">
        <v>16944</v>
      </c>
      <c r="E3018" s="25">
        <f t="shared" si="575"/>
        <v>15558.75</v>
      </c>
      <c r="F3018" s="25">
        <f t="shared" si="576"/>
        <v>15217.125</v>
      </c>
      <c r="G3018" s="25">
        <f t="shared" si="565"/>
        <v>1.1134823430838612</v>
      </c>
      <c r="H3018" s="25">
        <f t="shared" si="572"/>
        <v>0.99569607902686397</v>
      </c>
      <c r="I3018" s="4">
        <f t="shared" si="566"/>
        <v>17017.240859841579</v>
      </c>
      <c r="J3018" s="25">
        <f t="shared" si="573"/>
        <v>15044.190497103495</v>
      </c>
      <c r="K3018" s="15">
        <f t="shared" si="567"/>
        <v>14979.441490099158</v>
      </c>
      <c r="L3018" s="36">
        <f t="shared" si="568"/>
        <v>1964.5585099008422</v>
      </c>
      <c r="M3018" s="36">
        <f t="shared" si="569"/>
        <v>1964.5585099008422</v>
      </c>
      <c r="N3018" s="36">
        <f t="shared" si="570"/>
        <v>0.11594419912068238</v>
      </c>
      <c r="O3018" s="36">
        <f t="shared" si="571"/>
        <v>3859490.1388238175</v>
      </c>
      <c r="P3018" s="35">
        <f t="shared" si="574"/>
        <v>3859490.1388238175</v>
      </c>
    </row>
    <row r="3019" spans="1:16" x14ac:dyDescent="0.4">
      <c r="A3019" s="1">
        <v>3018</v>
      </c>
      <c r="B3019" s="21">
        <v>42831</v>
      </c>
      <c r="C3019" s="43">
        <v>2</v>
      </c>
      <c r="D3019" s="23">
        <v>11876</v>
      </c>
      <c r="E3019" s="25">
        <f t="shared" si="575"/>
        <v>14875.5</v>
      </c>
      <c r="F3019" s="25">
        <f t="shared" si="576"/>
        <v>14549.75</v>
      </c>
      <c r="G3019" s="25">
        <f t="shared" si="565"/>
        <v>0.81623395590989534</v>
      </c>
      <c r="H3019" s="25">
        <f t="shared" si="572"/>
        <v>0.99867359391021715</v>
      </c>
      <c r="I3019" s="4">
        <f t="shared" si="566"/>
        <v>11891.773320550696</v>
      </c>
      <c r="J3019" s="25">
        <f t="shared" si="573"/>
        <v>15044.359934987555</v>
      </c>
      <c r="K3019" s="15">
        <f t="shared" si="567"/>
        <v>15024.405004352902</v>
      </c>
      <c r="L3019" s="36">
        <f t="shared" si="568"/>
        <v>-3148.4050043529023</v>
      </c>
      <c r="M3019" s="36">
        <f t="shared" si="569"/>
        <v>3148.4050043529023</v>
      </c>
      <c r="N3019" s="36">
        <f t="shared" si="570"/>
        <v>0.26510651771243704</v>
      </c>
      <c r="O3019" s="36">
        <f t="shared" si="571"/>
        <v>9912454.0714343991</v>
      </c>
      <c r="P3019" s="35">
        <f t="shared" si="574"/>
        <v>9912454.0714343991</v>
      </c>
    </row>
    <row r="3020" spans="1:16" x14ac:dyDescent="0.4">
      <c r="A3020" s="1">
        <v>3019</v>
      </c>
      <c r="B3020" s="21">
        <v>42832</v>
      </c>
      <c r="C3020" s="43">
        <v>3</v>
      </c>
      <c r="D3020" s="23">
        <v>13707</v>
      </c>
      <c r="E3020" s="25">
        <f t="shared" si="575"/>
        <v>14224</v>
      </c>
      <c r="F3020" s="25">
        <f t="shared" si="576"/>
        <v>13938.375</v>
      </c>
      <c r="G3020" s="25">
        <f t="shared" si="565"/>
        <v>0.98340014528235897</v>
      </c>
      <c r="H3020" s="25">
        <f t="shared" si="572"/>
        <v>1.0035496571909501</v>
      </c>
      <c r="I3020" s="4">
        <f t="shared" si="566"/>
        <v>13658.516947101009</v>
      </c>
      <c r="J3020" s="25">
        <f t="shared" si="573"/>
        <v>15044.529372871613</v>
      </c>
      <c r="K3020" s="15">
        <f t="shared" si="567"/>
        <v>15097.932294744487</v>
      </c>
      <c r="L3020" s="36">
        <f t="shared" si="568"/>
        <v>-1390.9322947444871</v>
      </c>
      <c r="M3020" s="36">
        <f t="shared" si="569"/>
        <v>1390.9322947444871</v>
      </c>
      <c r="N3020" s="36">
        <f t="shared" si="570"/>
        <v>0.10147605564634764</v>
      </c>
      <c r="O3020" s="36">
        <f t="shared" si="571"/>
        <v>1934692.6485631648</v>
      </c>
      <c r="P3020" s="35">
        <f t="shared" si="574"/>
        <v>1934692.6485631648</v>
      </c>
    </row>
    <row r="3021" spans="1:16" x14ac:dyDescent="0.4">
      <c r="A3021" s="1">
        <v>3020</v>
      </c>
      <c r="B3021" s="21">
        <v>42833</v>
      </c>
      <c r="C3021" s="43">
        <v>4</v>
      </c>
      <c r="D3021" s="23">
        <v>14369</v>
      </c>
      <c r="E3021" s="25">
        <f t="shared" si="575"/>
        <v>13652.75</v>
      </c>
      <c r="F3021" s="25">
        <f t="shared" si="576"/>
        <v>14003.875</v>
      </c>
      <c r="G3021" s="25">
        <f t="shared" si="565"/>
        <v>1.0260731404700485</v>
      </c>
      <c r="H3021" s="25">
        <f t="shared" si="572"/>
        <v>1.0020806698719684</v>
      </c>
      <c r="I3021" s="4">
        <f t="shared" si="566"/>
        <v>14339.164931537764</v>
      </c>
      <c r="J3021" s="25">
        <f t="shared" si="573"/>
        <v>15044.698810755674</v>
      </c>
      <c r="K3021" s="15">
        <f t="shared" si="567"/>
        <v>15076.001862304052</v>
      </c>
      <c r="L3021" s="36">
        <f t="shared" si="568"/>
        <v>-707.00186230405234</v>
      </c>
      <c r="M3021" s="36">
        <f t="shared" si="569"/>
        <v>707.00186230405234</v>
      </c>
      <c r="N3021" s="36">
        <f t="shared" si="570"/>
        <v>4.9203275266480086E-2</v>
      </c>
      <c r="O3021" s="36">
        <f t="shared" si="571"/>
        <v>499851.63330139819</v>
      </c>
      <c r="P3021" s="35">
        <f t="shared" si="574"/>
        <v>499851.63330139819</v>
      </c>
    </row>
    <row r="3022" spans="1:16" x14ac:dyDescent="0.4">
      <c r="A3022" s="1">
        <v>3021</v>
      </c>
      <c r="B3022" s="21">
        <v>42834</v>
      </c>
      <c r="C3022" s="43">
        <v>1</v>
      </c>
      <c r="D3022" s="23">
        <v>14659</v>
      </c>
      <c r="E3022" s="25">
        <f t="shared" si="575"/>
        <v>14355</v>
      </c>
      <c r="F3022" s="25">
        <f t="shared" si="576"/>
        <v>14750.375</v>
      </c>
      <c r="G3022" s="25">
        <f t="shared" si="565"/>
        <v>0.99380524223960409</v>
      </c>
      <c r="H3022" s="25">
        <f t="shared" si="572"/>
        <v>0.99569607902686397</v>
      </c>
      <c r="I3022" s="4">
        <f t="shared" si="566"/>
        <v>14722.363890723425</v>
      </c>
      <c r="J3022" s="25">
        <f t="shared" si="573"/>
        <v>15044.868248639734</v>
      </c>
      <c r="K3022" s="15">
        <f t="shared" si="567"/>
        <v>14980.116324646346</v>
      </c>
      <c r="L3022" s="36">
        <f t="shared" si="568"/>
        <v>-321.11632464634567</v>
      </c>
      <c r="M3022" s="36">
        <f t="shared" si="569"/>
        <v>321.11632464634567</v>
      </c>
      <c r="N3022" s="36">
        <f t="shared" si="570"/>
        <v>2.1905745592901676E-2</v>
      </c>
      <c r="O3022" s="36">
        <f t="shared" si="571"/>
        <v>103115.69395437728</v>
      </c>
      <c r="P3022" s="35">
        <f t="shared" si="574"/>
        <v>103115.69395437728</v>
      </c>
    </row>
    <row r="3023" spans="1:16" x14ac:dyDescent="0.4">
      <c r="A3023" s="1">
        <v>3022</v>
      </c>
      <c r="B3023" s="21">
        <v>42835</v>
      </c>
      <c r="C3023" s="43">
        <v>2</v>
      </c>
      <c r="D3023" s="23">
        <v>14685</v>
      </c>
      <c r="E3023" s="25">
        <f t="shared" si="575"/>
        <v>15145.75</v>
      </c>
      <c r="F3023" s="25">
        <f t="shared" si="576"/>
        <v>15513.5</v>
      </c>
      <c r="G3023" s="25">
        <f t="shared" si="565"/>
        <v>0.94659490121507073</v>
      </c>
      <c r="H3023" s="25">
        <f t="shared" si="572"/>
        <v>0.99867359391021715</v>
      </c>
      <c r="I3023" s="4">
        <f t="shared" si="566"/>
        <v>14704.504143843631</v>
      </c>
      <c r="J3023" s="25">
        <f t="shared" si="573"/>
        <v>15045.037686523794</v>
      </c>
      <c r="K3023" s="15">
        <f t="shared" si="567"/>
        <v>15025.081856915376</v>
      </c>
      <c r="L3023" s="36">
        <f t="shared" si="568"/>
        <v>-340.08185691537619</v>
      </c>
      <c r="M3023" s="36">
        <f t="shared" si="569"/>
        <v>340.08185691537619</v>
      </c>
      <c r="N3023" s="36">
        <f t="shared" si="570"/>
        <v>2.3158451271050474E-2</v>
      </c>
      <c r="O3023" s="36">
        <f t="shared" si="571"/>
        <v>115655.66940301041</v>
      </c>
      <c r="P3023" s="35">
        <f t="shared" si="574"/>
        <v>115655.66940301041</v>
      </c>
    </row>
    <row r="3024" spans="1:16" x14ac:dyDescent="0.4">
      <c r="A3024" s="1">
        <v>3023</v>
      </c>
      <c r="B3024" s="21">
        <v>42836</v>
      </c>
      <c r="C3024" s="43">
        <v>3</v>
      </c>
      <c r="D3024" s="23">
        <v>16870</v>
      </c>
      <c r="E3024" s="25">
        <f t="shared" si="575"/>
        <v>15881.25</v>
      </c>
      <c r="F3024" s="25">
        <f t="shared" si="576"/>
        <v>15798.25</v>
      </c>
      <c r="G3024" s="25">
        <f t="shared" si="565"/>
        <v>1.0678397923820677</v>
      </c>
      <c r="H3024" s="25">
        <f t="shared" si="572"/>
        <v>1.0035496571909501</v>
      </c>
      <c r="I3024" s="4">
        <f t="shared" si="566"/>
        <v>16810.329094447654</v>
      </c>
      <c r="J3024" s="25">
        <f t="shared" si="573"/>
        <v>15045.207124407854</v>
      </c>
      <c r="K3024" s="15">
        <f t="shared" si="567"/>
        <v>15098.612452066343</v>
      </c>
      <c r="L3024" s="36">
        <f t="shared" si="568"/>
        <v>1771.3875479336566</v>
      </c>
      <c r="M3024" s="36">
        <f t="shared" si="569"/>
        <v>1771.3875479336566</v>
      </c>
      <c r="N3024" s="36">
        <f t="shared" si="570"/>
        <v>0.10500222572220845</v>
      </c>
      <c r="O3024" s="36">
        <f t="shared" si="571"/>
        <v>3137813.8449744126</v>
      </c>
      <c r="P3024" s="35">
        <f t="shared" si="574"/>
        <v>3137813.8449744126</v>
      </c>
    </row>
    <row r="3025" spans="1:16" x14ac:dyDescent="0.4">
      <c r="A3025" s="1">
        <v>3024</v>
      </c>
      <c r="B3025" s="21">
        <v>42837</v>
      </c>
      <c r="C3025" s="43">
        <v>4</v>
      </c>
      <c r="D3025" s="23">
        <v>17311</v>
      </c>
      <c r="E3025" s="25">
        <f t="shared" si="575"/>
        <v>15715.25</v>
      </c>
      <c r="F3025" s="25">
        <f t="shared" si="576"/>
        <v>16057.875</v>
      </c>
      <c r="G3025" s="25">
        <f t="shared" si="565"/>
        <v>1.0780380342978133</v>
      </c>
      <c r="H3025" s="25">
        <f t="shared" si="572"/>
        <v>1.0020806698719684</v>
      </c>
      <c r="I3025" s="4">
        <f t="shared" si="566"/>
        <v>17275.056310797565</v>
      </c>
      <c r="J3025" s="25">
        <f t="shared" si="573"/>
        <v>15045.376562291915</v>
      </c>
      <c r="K3025" s="15">
        <f t="shared" si="567"/>
        <v>15076.681024017495</v>
      </c>
      <c r="L3025" s="36">
        <f t="shared" si="568"/>
        <v>2234.3189759825054</v>
      </c>
      <c r="M3025" s="36">
        <f t="shared" si="569"/>
        <v>2234.3189759825054</v>
      </c>
      <c r="N3025" s="36">
        <f t="shared" si="570"/>
        <v>0.12906931869808247</v>
      </c>
      <c r="O3025" s="36">
        <f t="shared" si="571"/>
        <v>4992181.2864355119</v>
      </c>
      <c r="P3025" s="35">
        <f t="shared" si="574"/>
        <v>4992181.2864355119</v>
      </c>
    </row>
    <row r="3026" spans="1:16" x14ac:dyDescent="0.4">
      <c r="A3026" s="1">
        <v>3025</v>
      </c>
      <c r="B3026" s="21">
        <v>42838</v>
      </c>
      <c r="C3026" s="43">
        <v>1</v>
      </c>
      <c r="D3026" s="23">
        <v>13995</v>
      </c>
      <c r="E3026" s="25">
        <f t="shared" si="575"/>
        <v>16400.5</v>
      </c>
      <c r="F3026" s="25">
        <f t="shared" si="576"/>
        <v>16258.5</v>
      </c>
      <c r="G3026" s="25">
        <f t="shared" si="565"/>
        <v>0.86078051480763906</v>
      </c>
      <c r="H3026" s="25">
        <f t="shared" si="572"/>
        <v>0.99569607902686397</v>
      </c>
      <c r="I3026" s="4">
        <f t="shared" si="566"/>
        <v>14055.493734270709</v>
      </c>
      <c r="J3026" s="25">
        <f t="shared" si="573"/>
        <v>15045.546000175975</v>
      </c>
      <c r="K3026" s="15">
        <f t="shared" si="567"/>
        <v>14980.791159193534</v>
      </c>
      <c r="L3026" s="36">
        <f t="shared" si="568"/>
        <v>-985.79115919353353</v>
      </c>
      <c r="M3026" s="36">
        <f t="shared" si="569"/>
        <v>985.79115919353353</v>
      </c>
      <c r="N3026" s="36">
        <f t="shared" si="570"/>
        <v>7.043881094630465E-2</v>
      </c>
      <c r="O3026" s="36">
        <f t="shared" si="571"/>
        <v>971784.2095441306</v>
      </c>
      <c r="P3026" s="35">
        <f t="shared" si="574"/>
        <v>971784.2095441306</v>
      </c>
    </row>
    <row r="3027" spans="1:16" x14ac:dyDescent="0.4">
      <c r="A3027" s="1">
        <v>3026</v>
      </c>
      <c r="B3027" s="21">
        <v>42839</v>
      </c>
      <c r="C3027" s="43">
        <v>2</v>
      </c>
      <c r="D3027" s="23">
        <v>17426</v>
      </c>
      <c r="E3027" s="25">
        <f t="shared" si="575"/>
        <v>16116.5</v>
      </c>
      <c r="F3027" s="25">
        <f t="shared" si="576"/>
        <v>15770.625</v>
      </c>
      <c r="G3027" s="25">
        <f t="shared" si="565"/>
        <v>1.104965719494313</v>
      </c>
      <c r="H3027" s="25">
        <f t="shared" si="572"/>
        <v>0.99867359391021715</v>
      </c>
      <c r="I3027" s="4">
        <f t="shared" si="566"/>
        <v>17449.144651727554</v>
      </c>
      <c r="J3027" s="25">
        <f t="shared" si="573"/>
        <v>15045.715438060035</v>
      </c>
      <c r="K3027" s="15">
        <f t="shared" si="567"/>
        <v>15025.758709477852</v>
      </c>
      <c r="L3027" s="36">
        <f t="shared" si="568"/>
        <v>2400.2412905221481</v>
      </c>
      <c r="M3027" s="36">
        <f t="shared" si="569"/>
        <v>2400.2412905221481</v>
      </c>
      <c r="N3027" s="36">
        <f t="shared" si="570"/>
        <v>0.1377390847309852</v>
      </c>
      <c r="O3027" s="36">
        <f t="shared" si="571"/>
        <v>5761158.2527274266</v>
      </c>
      <c r="P3027" s="35">
        <f t="shared" si="574"/>
        <v>5761158.2527274266</v>
      </c>
    </row>
    <row r="3028" spans="1:16" x14ac:dyDescent="0.4">
      <c r="A3028" s="1">
        <v>3027</v>
      </c>
      <c r="B3028" s="21">
        <v>42840</v>
      </c>
      <c r="C3028" s="43">
        <v>3</v>
      </c>
      <c r="D3028" s="23">
        <v>15734</v>
      </c>
      <c r="E3028" s="25">
        <f t="shared" si="575"/>
        <v>15424.75</v>
      </c>
      <c r="F3028" s="25">
        <f t="shared" si="576"/>
        <v>15851.25</v>
      </c>
      <c r="G3028" s="25">
        <f t="shared" si="565"/>
        <v>0.99260310701048815</v>
      </c>
      <c r="H3028" s="25">
        <f t="shared" si="572"/>
        <v>1.0035496571909501</v>
      </c>
      <c r="I3028" s="4">
        <f t="shared" si="566"/>
        <v>15678.347241970327</v>
      </c>
      <c r="J3028" s="25">
        <f t="shared" si="573"/>
        <v>15045.884875944095</v>
      </c>
      <c r="K3028" s="15">
        <f t="shared" si="567"/>
        <v>15099.292609388198</v>
      </c>
      <c r="L3028" s="36">
        <f t="shared" si="568"/>
        <v>634.70739061180211</v>
      </c>
      <c r="M3028" s="36">
        <f t="shared" si="569"/>
        <v>634.70739061180211</v>
      </c>
      <c r="N3028" s="36">
        <f t="shared" si="570"/>
        <v>4.0339862120999243E-2</v>
      </c>
      <c r="O3028" s="36">
        <f t="shared" si="571"/>
        <v>402853.47169724276</v>
      </c>
      <c r="P3028" s="35">
        <f t="shared" si="574"/>
        <v>402853.47169724276</v>
      </c>
    </row>
    <row r="3029" spans="1:16" x14ac:dyDescent="0.4">
      <c r="A3029" s="1">
        <v>3028</v>
      </c>
      <c r="B3029" s="21">
        <v>42841</v>
      </c>
      <c r="C3029" s="43">
        <v>4</v>
      </c>
      <c r="D3029" s="23">
        <v>14544</v>
      </c>
      <c r="E3029" s="25">
        <f t="shared" si="575"/>
        <v>16277.75</v>
      </c>
      <c r="F3029" s="25">
        <f t="shared" si="576"/>
        <v>16335.25</v>
      </c>
      <c r="G3029" s="25">
        <f t="shared" si="565"/>
        <v>0.89034450039026036</v>
      </c>
      <c r="H3029" s="25">
        <f t="shared" si="572"/>
        <v>1.0020806698719684</v>
      </c>
      <c r="I3029" s="4">
        <f t="shared" si="566"/>
        <v>14513.801570344856</v>
      </c>
      <c r="J3029" s="25">
        <f t="shared" si="573"/>
        <v>15046.054313828156</v>
      </c>
      <c r="K3029" s="15">
        <f t="shared" si="567"/>
        <v>15077.360185730939</v>
      </c>
      <c r="L3029" s="36">
        <f t="shared" si="568"/>
        <v>-533.36018573093861</v>
      </c>
      <c r="M3029" s="36">
        <f t="shared" si="569"/>
        <v>533.36018573093861</v>
      </c>
      <c r="N3029" s="36">
        <f t="shared" si="570"/>
        <v>3.667217998700073E-2</v>
      </c>
      <c r="O3029" s="36">
        <f t="shared" si="571"/>
        <v>284473.0877229413</v>
      </c>
      <c r="P3029" s="35">
        <f t="shared" si="574"/>
        <v>284473.0877229413</v>
      </c>
    </row>
    <row r="3030" spans="1:16" x14ac:dyDescent="0.4">
      <c r="A3030" s="1">
        <v>3029</v>
      </c>
      <c r="B3030" s="21">
        <v>42842</v>
      </c>
      <c r="C3030" s="43">
        <v>1</v>
      </c>
      <c r="D3030" s="23">
        <v>17407</v>
      </c>
      <c r="E3030" s="25">
        <f t="shared" si="575"/>
        <v>16392.75</v>
      </c>
      <c r="F3030" s="25">
        <f t="shared" si="576"/>
        <v>16681.375</v>
      </c>
      <c r="G3030" s="25">
        <f t="shared" si="565"/>
        <v>1.0434991120336303</v>
      </c>
      <c r="H3030" s="25">
        <f t="shared" si="572"/>
        <v>0.99569607902686397</v>
      </c>
      <c r="I3030" s="4">
        <f t="shared" si="566"/>
        <v>17482.242188813878</v>
      </c>
      <c r="J3030" s="25">
        <f t="shared" si="573"/>
        <v>15046.223751712216</v>
      </c>
      <c r="K3030" s="15">
        <f t="shared" si="567"/>
        <v>14981.465993740723</v>
      </c>
      <c r="L3030" s="36">
        <f t="shared" si="568"/>
        <v>2425.5340062592768</v>
      </c>
      <c r="M3030" s="36">
        <f t="shared" si="569"/>
        <v>2425.5340062592768</v>
      </c>
      <c r="N3030" s="36">
        <f t="shared" si="570"/>
        <v>0.13934244879986654</v>
      </c>
      <c r="O3030" s="36">
        <f t="shared" si="571"/>
        <v>5883215.215520177</v>
      </c>
      <c r="P3030" s="35">
        <f t="shared" si="574"/>
        <v>5883215.215520177</v>
      </c>
    </row>
    <row r="3031" spans="1:16" x14ac:dyDescent="0.4">
      <c r="A3031" s="1">
        <v>3030</v>
      </c>
      <c r="B3031" s="21">
        <v>42843</v>
      </c>
      <c r="C3031" s="43">
        <v>2</v>
      </c>
      <c r="D3031" s="23">
        <v>17886</v>
      </c>
      <c r="E3031" s="25">
        <f t="shared" si="575"/>
        <v>16970</v>
      </c>
      <c r="F3031" s="25">
        <f t="shared" si="576"/>
        <v>16962.875</v>
      </c>
      <c r="G3031" s="25">
        <f t="shared" si="565"/>
        <v>1.0544203149525067</v>
      </c>
      <c r="H3031" s="25">
        <f t="shared" si="572"/>
        <v>0.99867359391021715</v>
      </c>
      <c r="I3031" s="4">
        <f t="shared" si="566"/>
        <v>17909.755608906176</v>
      </c>
      <c r="J3031" s="25">
        <f t="shared" si="573"/>
        <v>15046.393189596274</v>
      </c>
      <c r="K3031" s="15">
        <f t="shared" si="567"/>
        <v>15026.435562040326</v>
      </c>
      <c r="L3031" s="36">
        <f t="shared" si="568"/>
        <v>2859.5644379596743</v>
      </c>
      <c r="M3031" s="36">
        <f t="shared" si="569"/>
        <v>2859.5644379596743</v>
      </c>
      <c r="N3031" s="36">
        <f t="shared" si="570"/>
        <v>0.15987724689475982</v>
      </c>
      <c r="O3031" s="36">
        <f t="shared" si="571"/>
        <v>8177108.7748436276</v>
      </c>
      <c r="P3031" s="35">
        <f t="shared" si="574"/>
        <v>8177108.7748436276</v>
      </c>
    </row>
    <row r="3032" spans="1:16" x14ac:dyDescent="0.4">
      <c r="A3032" s="1">
        <v>3031</v>
      </c>
      <c r="B3032" s="21">
        <v>42844</v>
      </c>
      <c r="C3032" s="43">
        <v>3</v>
      </c>
      <c r="D3032" s="23">
        <v>18043</v>
      </c>
      <c r="E3032" s="25">
        <f t="shared" si="575"/>
        <v>16955.75</v>
      </c>
      <c r="F3032" s="25">
        <f t="shared" si="576"/>
        <v>17000.5</v>
      </c>
      <c r="G3032" s="25">
        <f t="shared" si="565"/>
        <v>1.0613217258315932</v>
      </c>
      <c r="H3032" s="25">
        <f t="shared" si="572"/>
        <v>1.0035496571909501</v>
      </c>
      <c r="I3032" s="4">
        <f t="shared" si="566"/>
        <v>17979.180074162363</v>
      </c>
      <c r="J3032" s="25">
        <f t="shared" si="573"/>
        <v>15046.562627480334</v>
      </c>
      <c r="K3032" s="15">
        <f t="shared" si="567"/>
        <v>15099.972766710051</v>
      </c>
      <c r="L3032" s="36">
        <f t="shared" si="568"/>
        <v>2943.0272332899494</v>
      </c>
      <c r="M3032" s="36">
        <f t="shared" si="569"/>
        <v>2943.0272332899494</v>
      </c>
      <c r="N3032" s="36">
        <f t="shared" si="570"/>
        <v>0.16311185685805848</v>
      </c>
      <c r="O3032" s="36">
        <f t="shared" si="571"/>
        <v>8661409.2958862949</v>
      </c>
      <c r="P3032" s="35">
        <f t="shared" si="574"/>
        <v>8661409.2958862949</v>
      </c>
    </row>
    <row r="3033" spans="1:16" x14ac:dyDescent="0.4">
      <c r="A3033" s="1">
        <v>3032</v>
      </c>
      <c r="B3033" s="21">
        <v>42845</v>
      </c>
      <c r="C3033" s="43">
        <v>4</v>
      </c>
      <c r="D3033" s="23">
        <v>14487</v>
      </c>
      <c r="E3033" s="25">
        <f t="shared" si="575"/>
        <v>17045.25</v>
      </c>
      <c r="F3033" s="25">
        <f t="shared" si="576"/>
        <v>16762.625</v>
      </c>
      <c r="G3033" s="25">
        <f t="shared" si="565"/>
        <v>0.8642441145107046</v>
      </c>
      <c r="H3033" s="25">
        <f t="shared" si="572"/>
        <v>1.0020806698719684</v>
      </c>
      <c r="I3033" s="4">
        <f t="shared" si="566"/>
        <v>14456.91992227626</v>
      </c>
      <c r="J3033" s="25">
        <f t="shared" si="573"/>
        <v>15046.732065364395</v>
      </c>
      <c r="K3033" s="15">
        <f t="shared" si="567"/>
        <v>15078.039347444379</v>
      </c>
      <c r="L3033" s="36">
        <f t="shared" si="568"/>
        <v>-591.03934744437902</v>
      </c>
      <c r="M3033" s="36">
        <f t="shared" si="569"/>
        <v>591.03934744437902</v>
      </c>
      <c r="N3033" s="36">
        <f t="shared" si="570"/>
        <v>4.0797911744624771E-2</v>
      </c>
      <c r="O3033" s="36">
        <f t="shared" si="571"/>
        <v>349327.51022747735</v>
      </c>
      <c r="P3033" s="35">
        <f t="shared" si="574"/>
        <v>349327.51022747735</v>
      </c>
    </row>
    <row r="3034" spans="1:16" x14ac:dyDescent="0.4">
      <c r="A3034" s="1">
        <v>3033</v>
      </c>
      <c r="B3034" s="21">
        <v>42846</v>
      </c>
      <c r="C3034" s="43">
        <v>1</v>
      </c>
      <c r="D3034" s="23">
        <v>17765</v>
      </c>
      <c r="E3034" s="25">
        <f t="shared" si="575"/>
        <v>16480</v>
      </c>
      <c r="F3034" s="25">
        <f t="shared" si="576"/>
        <v>15994.875</v>
      </c>
      <c r="G3034" s="25">
        <f t="shared" si="565"/>
        <v>1.1106682609273282</v>
      </c>
      <c r="H3034" s="25">
        <f t="shared" si="572"/>
        <v>0.99569607902686397</v>
      </c>
      <c r="I3034" s="4">
        <f t="shared" si="566"/>
        <v>17841.789652684471</v>
      </c>
      <c r="J3034" s="25">
        <f t="shared" si="573"/>
        <v>15046.901503248455</v>
      </c>
      <c r="K3034" s="15">
        <f t="shared" si="567"/>
        <v>14982.140828287911</v>
      </c>
      <c r="L3034" s="36">
        <f t="shared" si="568"/>
        <v>2782.8591717120889</v>
      </c>
      <c r="M3034" s="36">
        <f t="shared" si="569"/>
        <v>2782.8591717120889</v>
      </c>
      <c r="N3034" s="36">
        <f t="shared" si="570"/>
        <v>0.15664841946029209</v>
      </c>
      <c r="O3034" s="36">
        <f t="shared" si="571"/>
        <v>7744305.1695820941</v>
      </c>
      <c r="P3034" s="35">
        <f t="shared" si="574"/>
        <v>7744305.1695820941</v>
      </c>
    </row>
    <row r="3035" spans="1:16" x14ac:dyDescent="0.4">
      <c r="A3035" s="1">
        <v>3034</v>
      </c>
      <c r="B3035" s="21">
        <v>42847</v>
      </c>
      <c r="C3035" s="43">
        <v>2</v>
      </c>
      <c r="D3035" s="23">
        <v>15625</v>
      </c>
      <c r="E3035" s="25">
        <f t="shared" si="575"/>
        <v>15509.75</v>
      </c>
      <c r="F3035" s="25">
        <f t="shared" si="576"/>
        <v>15789.125</v>
      </c>
      <c r="G3035" s="25">
        <f t="shared" si="565"/>
        <v>0.98960518711454881</v>
      </c>
      <c r="H3035" s="25">
        <f t="shared" si="572"/>
        <v>0.99867359391021715</v>
      </c>
      <c r="I3035" s="4">
        <f t="shared" si="566"/>
        <v>15645.752621556469</v>
      </c>
      <c r="J3035" s="25">
        <f t="shared" si="573"/>
        <v>15047.070941132515</v>
      </c>
      <c r="K3035" s="15">
        <f t="shared" si="567"/>
        <v>15027.112414602803</v>
      </c>
      <c r="L3035" s="36">
        <f t="shared" si="568"/>
        <v>597.88758539719674</v>
      </c>
      <c r="M3035" s="36">
        <f t="shared" si="569"/>
        <v>597.88758539719674</v>
      </c>
      <c r="N3035" s="36">
        <f t="shared" si="570"/>
        <v>3.826480546542059E-2</v>
      </c>
      <c r="O3035" s="36">
        <f t="shared" si="571"/>
        <v>357469.56477209023</v>
      </c>
      <c r="P3035" s="35">
        <f t="shared" si="574"/>
        <v>357469.56477209023</v>
      </c>
    </row>
    <row r="3036" spans="1:16" x14ac:dyDescent="0.4">
      <c r="A3036" s="1">
        <v>3035</v>
      </c>
      <c r="B3036" s="21">
        <v>42848</v>
      </c>
      <c r="C3036" s="43">
        <v>3</v>
      </c>
      <c r="D3036" s="23">
        <v>14162</v>
      </c>
      <c r="E3036" s="25">
        <f t="shared" si="575"/>
        <v>16068.5</v>
      </c>
      <c r="F3036" s="25">
        <f t="shared" si="576"/>
        <v>15379.375</v>
      </c>
      <c r="G3036" s="25">
        <f t="shared" si="565"/>
        <v>0.9208436623724956</v>
      </c>
      <c r="H3036" s="25">
        <f t="shared" si="572"/>
        <v>1.0035496571909501</v>
      </c>
      <c r="I3036" s="4">
        <f t="shared" si="566"/>
        <v>14111.907565830925</v>
      </c>
      <c r="J3036" s="25">
        <f t="shared" si="573"/>
        <v>15047.240379016575</v>
      </c>
      <c r="K3036" s="15">
        <f t="shared" si="567"/>
        <v>15100.652924031907</v>
      </c>
      <c r="L3036" s="36">
        <f t="shared" si="568"/>
        <v>-938.65292403190688</v>
      </c>
      <c r="M3036" s="36">
        <f t="shared" si="569"/>
        <v>938.65292403190688</v>
      </c>
      <c r="N3036" s="36">
        <f t="shared" si="570"/>
        <v>6.627968676965873E-2</v>
      </c>
      <c r="O3036" s="36">
        <f t="shared" si="571"/>
        <v>881069.31179364875</v>
      </c>
      <c r="P3036" s="35">
        <f t="shared" si="574"/>
        <v>881069.31179364875</v>
      </c>
    </row>
    <row r="3037" spans="1:16" x14ac:dyDescent="0.4">
      <c r="A3037" s="1">
        <v>3036</v>
      </c>
      <c r="B3037" s="21">
        <v>42849</v>
      </c>
      <c r="C3037" s="43">
        <v>4</v>
      </c>
      <c r="D3037" s="23">
        <v>16722</v>
      </c>
      <c r="E3037" s="25">
        <f t="shared" si="575"/>
        <v>14690.25</v>
      </c>
      <c r="F3037" s="25">
        <f t="shared" si="576"/>
        <v>14427.5</v>
      </c>
      <c r="G3037" s="25">
        <f t="shared" si="565"/>
        <v>1.1590365621209495</v>
      </c>
      <c r="H3037" s="25">
        <f t="shared" si="572"/>
        <v>1.0020806698719684</v>
      </c>
      <c r="I3037" s="4">
        <f t="shared" si="566"/>
        <v>16687.279280755411</v>
      </c>
      <c r="J3037" s="25">
        <f t="shared" si="573"/>
        <v>15047.409816900636</v>
      </c>
      <c r="K3037" s="15">
        <f t="shared" si="567"/>
        <v>15078.718509157823</v>
      </c>
      <c r="L3037" s="36">
        <f t="shared" si="568"/>
        <v>1643.2814908421769</v>
      </c>
      <c r="M3037" s="36">
        <f t="shared" si="569"/>
        <v>1643.2814908421769</v>
      </c>
      <c r="N3037" s="36">
        <f t="shared" si="570"/>
        <v>9.8270630955757499E-2</v>
      </c>
      <c r="O3037" s="36">
        <f t="shared" si="571"/>
        <v>2700374.0581444874</v>
      </c>
      <c r="P3037" s="35">
        <f t="shared" si="574"/>
        <v>2700374.0581444874</v>
      </c>
    </row>
    <row r="3038" spans="1:16" x14ac:dyDescent="0.4">
      <c r="A3038" s="1">
        <v>3037</v>
      </c>
      <c r="B3038" s="21">
        <v>42850</v>
      </c>
      <c r="C3038" s="43">
        <v>1</v>
      </c>
      <c r="D3038" s="23">
        <v>12252</v>
      </c>
      <c r="E3038" s="25">
        <f t="shared" si="575"/>
        <v>14164.75</v>
      </c>
      <c r="F3038" s="25">
        <f t="shared" si="576"/>
        <v>13883.625</v>
      </c>
      <c r="G3038" s="25">
        <f t="shared" si="565"/>
        <v>0.88247845933608837</v>
      </c>
      <c r="H3038" s="25">
        <f t="shared" si="572"/>
        <v>0.99569607902686397</v>
      </c>
      <c r="I3038" s="4">
        <f t="shared" si="566"/>
        <v>12304.959573582331</v>
      </c>
      <c r="J3038" s="25">
        <f t="shared" si="573"/>
        <v>15047.579254784696</v>
      </c>
      <c r="K3038" s="15">
        <f t="shared" si="567"/>
        <v>14982.815662835101</v>
      </c>
      <c r="L3038" s="36">
        <f t="shared" si="568"/>
        <v>-2730.8156628351007</v>
      </c>
      <c r="M3038" s="36">
        <f t="shared" si="569"/>
        <v>2730.8156628351007</v>
      </c>
      <c r="N3038" s="36">
        <f t="shared" si="570"/>
        <v>0.22288733780893738</v>
      </c>
      <c r="O3038" s="36">
        <f t="shared" si="571"/>
        <v>7457354.1843855102</v>
      </c>
      <c r="P3038" s="35">
        <f t="shared" si="574"/>
        <v>7457354.1843855102</v>
      </c>
    </row>
    <row r="3039" spans="1:16" x14ac:dyDescent="0.4">
      <c r="A3039" s="1">
        <v>3038</v>
      </c>
      <c r="B3039" s="21">
        <v>42851</v>
      </c>
      <c r="C3039" s="43">
        <v>2</v>
      </c>
      <c r="D3039" s="23">
        <v>13523</v>
      </c>
      <c r="E3039" s="25">
        <f t="shared" si="575"/>
        <v>13602.5</v>
      </c>
      <c r="F3039" s="25">
        <f t="shared" si="576"/>
        <v>13510.875</v>
      </c>
      <c r="G3039" s="25">
        <f t="shared" si="565"/>
        <v>1.0008974252222747</v>
      </c>
      <c r="H3039" s="25">
        <f t="shared" si="572"/>
        <v>0.99867359391021715</v>
      </c>
      <c r="I3039" s="4">
        <f t="shared" si="566"/>
        <v>13540.960812883721</v>
      </c>
      <c r="J3039" s="25">
        <f t="shared" si="573"/>
        <v>15047.748692668756</v>
      </c>
      <c r="K3039" s="15">
        <f t="shared" si="567"/>
        <v>15027.789267165279</v>
      </c>
      <c r="L3039" s="36">
        <f t="shared" si="568"/>
        <v>-1504.7892671652789</v>
      </c>
      <c r="M3039" s="36">
        <f t="shared" si="569"/>
        <v>1504.7892671652789</v>
      </c>
      <c r="N3039" s="36">
        <f t="shared" si="570"/>
        <v>0.11127628981478066</v>
      </c>
      <c r="O3039" s="36">
        <f t="shared" si="571"/>
        <v>2264390.7385758171</v>
      </c>
      <c r="P3039" s="35">
        <f t="shared" si="574"/>
        <v>2264390.7385758171</v>
      </c>
    </row>
    <row r="3040" spans="1:16" x14ac:dyDescent="0.4">
      <c r="A3040" s="1">
        <v>3039</v>
      </c>
      <c r="B3040" s="21">
        <v>42852</v>
      </c>
      <c r="C3040" s="43">
        <v>3</v>
      </c>
      <c r="D3040" s="23">
        <v>11913</v>
      </c>
      <c r="E3040" s="25">
        <f t="shared" si="575"/>
        <v>13419.25</v>
      </c>
      <c r="F3040" s="25">
        <f t="shared" si="576"/>
        <v>13822.375</v>
      </c>
      <c r="G3040" s="25">
        <f t="shared" si="565"/>
        <v>0.86186346412971726</v>
      </c>
      <c r="H3040" s="25">
        <f t="shared" si="572"/>
        <v>1.0035496571909501</v>
      </c>
      <c r="I3040" s="4">
        <f t="shared" si="566"/>
        <v>11870.86250753734</v>
      </c>
      <c r="J3040" s="25">
        <f t="shared" si="573"/>
        <v>15047.918130552815</v>
      </c>
      <c r="K3040" s="15">
        <f t="shared" si="567"/>
        <v>15101.33308135376</v>
      </c>
      <c r="L3040" s="36">
        <f t="shared" si="568"/>
        <v>-3188.3330813537596</v>
      </c>
      <c r="M3040" s="36">
        <f t="shared" si="569"/>
        <v>3188.3330813537596</v>
      </c>
      <c r="N3040" s="36">
        <f t="shared" si="570"/>
        <v>0.26763477556902204</v>
      </c>
      <c r="O3040" s="36">
        <f t="shared" si="571"/>
        <v>10165467.837654758</v>
      </c>
      <c r="P3040" s="35">
        <f t="shared" si="574"/>
        <v>10165467.837654758</v>
      </c>
    </row>
    <row r="3041" spans="1:16" x14ac:dyDescent="0.4">
      <c r="A3041" s="1">
        <v>3040</v>
      </c>
      <c r="B3041" s="21">
        <v>42853</v>
      </c>
      <c r="C3041" s="43">
        <v>4</v>
      </c>
      <c r="D3041" s="23">
        <v>15989</v>
      </c>
      <c r="E3041" s="25">
        <f t="shared" si="575"/>
        <v>14225.5</v>
      </c>
      <c r="F3041" s="25">
        <f t="shared" si="576"/>
        <v>14039</v>
      </c>
      <c r="G3041" s="25">
        <f t="shared" si="565"/>
        <v>1.1388987819645273</v>
      </c>
      <c r="H3041" s="25">
        <f t="shared" si="572"/>
        <v>1.0020806698719684</v>
      </c>
      <c r="I3041" s="4">
        <f t="shared" si="566"/>
        <v>15955.801245066274</v>
      </c>
      <c r="J3041" s="25">
        <f t="shared" si="573"/>
        <v>15048.087568436875</v>
      </c>
      <c r="K3041" s="15">
        <f t="shared" si="567"/>
        <v>15079.397670871263</v>
      </c>
      <c r="L3041" s="36">
        <f t="shared" si="568"/>
        <v>909.60232912873653</v>
      </c>
      <c r="M3041" s="36">
        <f t="shared" si="569"/>
        <v>909.60232912873653</v>
      </c>
      <c r="N3041" s="36">
        <f t="shared" si="570"/>
        <v>5.6889256934688631E-2</v>
      </c>
      <c r="O3041" s="36">
        <f t="shared" si="571"/>
        <v>827376.39715642238</v>
      </c>
      <c r="P3041" s="35">
        <f t="shared" si="574"/>
        <v>827376.39715642238</v>
      </c>
    </row>
    <row r="3042" spans="1:16" x14ac:dyDescent="0.4">
      <c r="A3042" s="1">
        <v>3041</v>
      </c>
      <c r="B3042" s="21">
        <v>42854</v>
      </c>
      <c r="C3042" s="43">
        <v>1</v>
      </c>
      <c r="D3042" s="23">
        <v>15477</v>
      </c>
      <c r="E3042" s="25">
        <f t="shared" si="575"/>
        <v>13852.5</v>
      </c>
      <c r="F3042" s="25">
        <f t="shared" si="576"/>
        <v>14037.875</v>
      </c>
      <c r="G3042" s="25">
        <f t="shared" si="565"/>
        <v>1.1025172969555577</v>
      </c>
      <c r="H3042" s="25">
        <f t="shared" si="572"/>
        <v>0.99569607902686397</v>
      </c>
      <c r="I3042" s="4">
        <f t="shared" si="566"/>
        <v>15543.899715991982</v>
      </c>
      <c r="J3042" s="25">
        <f t="shared" si="573"/>
        <v>15048.257006320935</v>
      </c>
      <c r="K3042" s="15">
        <f t="shared" si="567"/>
        <v>14983.490497382289</v>
      </c>
      <c r="L3042" s="36">
        <f t="shared" si="568"/>
        <v>493.50950261771141</v>
      </c>
      <c r="M3042" s="36">
        <f t="shared" si="569"/>
        <v>493.50950261771141</v>
      </c>
      <c r="N3042" s="36">
        <f t="shared" si="570"/>
        <v>3.188663840652009E-2</v>
      </c>
      <c r="O3042" s="36">
        <f t="shared" si="571"/>
        <v>243551.62917398091</v>
      </c>
      <c r="P3042" s="35">
        <f t="shared" si="574"/>
        <v>243551.62917398091</v>
      </c>
    </row>
    <row r="3043" spans="1:16" x14ac:dyDescent="0.4">
      <c r="A3043" s="1">
        <v>3042</v>
      </c>
      <c r="B3043" s="21">
        <v>42855</v>
      </c>
      <c r="C3043" s="43">
        <v>2</v>
      </c>
      <c r="D3043" s="23">
        <v>12031</v>
      </c>
      <c r="E3043" s="25">
        <f t="shared" si="575"/>
        <v>14223.25</v>
      </c>
      <c r="F3043" s="25">
        <f t="shared" si="576"/>
        <v>13796.75</v>
      </c>
      <c r="G3043" s="25">
        <f t="shared" si="565"/>
        <v>0.87201696051606359</v>
      </c>
      <c r="H3043" s="25">
        <f t="shared" si="572"/>
        <v>0.99867359391021715</v>
      </c>
      <c r="I3043" s="4">
        <f t="shared" si="566"/>
        <v>12046.979186556537</v>
      </c>
      <c r="J3043" s="25">
        <f t="shared" si="573"/>
        <v>15048.426444204995</v>
      </c>
      <c r="K3043" s="15">
        <f t="shared" si="567"/>
        <v>15028.466119727753</v>
      </c>
      <c r="L3043" s="36">
        <f t="shared" si="568"/>
        <v>-2997.4661197277528</v>
      </c>
      <c r="M3043" s="36">
        <f t="shared" si="569"/>
        <v>2997.4661197277528</v>
      </c>
      <c r="N3043" s="36">
        <f t="shared" si="570"/>
        <v>0.24914521816372312</v>
      </c>
      <c r="O3043" s="36">
        <f t="shared" si="571"/>
        <v>8984803.1389157511</v>
      </c>
      <c r="P3043" s="35">
        <f t="shared" si="574"/>
        <v>8984803.1389157511</v>
      </c>
    </row>
    <row r="3044" spans="1:16" x14ac:dyDescent="0.4">
      <c r="A3044" s="1">
        <v>3043</v>
      </c>
      <c r="B3044" s="21">
        <v>42856</v>
      </c>
      <c r="C3044" s="43">
        <v>3</v>
      </c>
      <c r="D3044" s="23">
        <v>13396</v>
      </c>
      <c r="E3044" s="25">
        <f t="shared" si="575"/>
        <v>13370.25</v>
      </c>
      <c r="F3044" s="25">
        <f t="shared" si="576"/>
        <v>13053</v>
      </c>
      <c r="G3044" s="25">
        <f t="shared" si="565"/>
        <v>1.0262774841032714</v>
      </c>
      <c r="H3044" s="25">
        <f t="shared" si="572"/>
        <v>1.0035496571909501</v>
      </c>
      <c r="I3044" s="4">
        <f t="shared" si="566"/>
        <v>13348.616985727374</v>
      </c>
      <c r="J3044" s="25">
        <f t="shared" si="573"/>
        <v>15048.595882089056</v>
      </c>
      <c r="K3044" s="15">
        <f t="shared" si="567"/>
        <v>15102.013238675616</v>
      </c>
      <c r="L3044" s="36">
        <f t="shared" si="568"/>
        <v>-1706.0132386756159</v>
      </c>
      <c r="M3044" s="36">
        <f t="shared" si="569"/>
        <v>1706.0132386756159</v>
      </c>
      <c r="N3044" s="36">
        <f t="shared" si="570"/>
        <v>0.1273524364493592</v>
      </c>
      <c r="O3044" s="36">
        <f t="shared" si="571"/>
        <v>2910481.1705364641</v>
      </c>
      <c r="P3044" s="35">
        <f t="shared" si="574"/>
        <v>2910481.1705364641</v>
      </c>
    </row>
    <row r="3045" spans="1:16" x14ac:dyDescent="0.4">
      <c r="A3045" s="1">
        <v>3044</v>
      </c>
      <c r="B3045" s="21">
        <v>42857</v>
      </c>
      <c r="C3045" s="43">
        <v>4</v>
      </c>
      <c r="D3045" s="23">
        <v>12577</v>
      </c>
      <c r="E3045" s="25">
        <f t="shared" si="575"/>
        <v>12735.75</v>
      </c>
      <c r="F3045" s="25">
        <f t="shared" si="576"/>
        <v>12704.125</v>
      </c>
      <c r="G3045" s="25">
        <f t="shared" si="565"/>
        <v>0.98999340765302613</v>
      </c>
      <c r="H3045" s="25">
        <f t="shared" si="572"/>
        <v>1.0020806698719684</v>
      </c>
      <c r="I3045" s="4">
        <f t="shared" si="566"/>
        <v>12550.885750153138</v>
      </c>
      <c r="J3045" s="25">
        <f t="shared" si="573"/>
        <v>15048.765319973116</v>
      </c>
      <c r="K3045" s="15">
        <f t="shared" si="567"/>
        <v>15080.076832584708</v>
      </c>
      <c r="L3045" s="36">
        <f t="shared" si="568"/>
        <v>-2503.0768325847075</v>
      </c>
      <c r="M3045" s="36">
        <f t="shared" si="569"/>
        <v>2503.0768325847075</v>
      </c>
      <c r="N3045" s="36">
        <f t="shared" si="570"/>
        <v>0.19902018228390772</v>
      </c>
      <c r="O3045" s="36">
        <f t="shared" si="571"/>
        <v>6265393.6298222924</v>
      </c>
      <c r="P3045" s="35">
        <f t="shared" si="574"/>
        <v>6265393.6298222924</v>
      </c>
    </row>
    <row r="3046" spans="1:16" x14ac:dyDescent="0.4">
      <c r="A3046" s="1">
        <v>3045</v>
      </c>
      <c r="B3046" s="21">
        <v>42858</v>
      </c>
      <c r="C3046" s="43">
        <v>1</v>
      </c>
      <c r="D3046" s="23">
        <v>12939</v>
      </c>
      <c r="E3046" s="25">
        <f t="shared" si="575"/>
        <v>12672.5</v>
      </c>
      <c r="F3046" s="25">
        <f t="shared" si="576"/>
        <v>13138.125</v>
      </c>
      <c r="G3046" s="25">
        <f t="shared" si="565"/>
        <v>0.98484372770087059</v>
      </c>
      <c r="H3046" s="25">
        <f t="shared" si="572"/>
        <v>0.99569607902686397</v>
      </c>
      <c r="I3046" s="4">
        <f t="shared" si="566"/>
        <v>12994.929148104946</v>
      </c>
      <c r="J3046" s="25">
        <f t="shared" si="573"/>
        <v>15048.934757857176</v>
      </c>
      <c r="K3046" s="15">
        <f t="shared" si="567"/>
        <v>14984.165331929478</v>
      </c>
      <c r="L3046" s="36">
        <f t="shared" si="568"/>
        <v>-2045.1653319294783</v>
      </c>
      <c r="M3046" s="36">
        <f t="shared" si="569"/>
        <v>2045.1653319294783</v>
      </c>
      <c r="N3046" s="36">
        <f t="shared" si="570"/>
        <v>0.15806208609084768</v>
      </c>
      <c r="O3046" s="36">
        <f t="shared" si="571"/>
        <v>4182701.234926213</v>
      </c>
      <c r="P3046" s="35">
        <f t="shared" si="574"/>
        <v>4182701.234926213</v>
      </c>
    </row>
    <row r="3047" spans="1:16" x14ac:dyDescent="0.4">
      <c r="A3047" s="1">
        <v>3046</v>
      </c>
      <c r="B3047" s="21">
        <v>42859</v>
      </c>
      <c r="C3047" s="43">
        <v>2</v>
      </c>
      <c r="D3047" s="23">
        <v>11778</v>
      </c>
      <c r="E3047" s="25">
        <f t="shared" si="575"/>
        <v>13603.75</v>
      </c>
      <c r="F3047" s="25">
        <f t="shared" si="576"/>
        <v>13374</v>
      </c>
      <c r="G3047" s="25">
        <f t="shared" si="565"/>
        <v>0.88066397487662629</v>
      </c>
      <c r="H3047" s="25">
        <f t="shared" si="572"/>
        <v>0.99867359391021715</v>
      </c>
      <c r="I3047" s="4">
        <f t="shared" si="566"/>
        <v>11793.643160108293</v>
      </c>
      <c r="J3047" s="25">
        <f t="shared" si="573"/>
        <v>15049.104195741236</v>
      </c>
      <c r="K3047" s="15">
        <f t="shared" si="567"/>
        <v>15029.142972290228</v>
      </c>
      <c r="L3047" s="36">
        <f t="shared" si="568"/>
        <v>-3251.1429722902285</v>
      </c>
      <c r="M3047" s="36">
        <f t="shared" si="569"/>
        <v>3251.1429722902285</v>
      </c>
      <c r="N3047" s="36">
        <f t="shared" si="570"/>
        <v>0.27603523283156972</v>
      </c>
      <c r="O3047" s="36">
        <f t="shared" si="571"/>
        <v>10569930.626272142</v>
      </c>
      <c r="P3047" s="35">
        <f t="shared" si="574"/>
        <v>10569930.626272142</v>
      </c>
    </row>
    <row r="3048" spans="1:16" x14ac:dyDescent="0.4">
      <c r="A3048" s="1">
        <v>3047</v>
      </c>
      <c r="B3048" s="21">
        <v>42860</v>
      </c>
      <c r="C3048" s="43">
        <v>3</v>
      </c>
      <c r="D3048" s="23">
        <v>17121</v>
      </c>
      <c r="E3048" s="25">
        <f t="shared" si="575"/>
        <v>13144.25</v>
      </c>
      <c r="F3048" s="25">
        <f t="shared" si="576"/>
        <v>12848.25</v>
      </c>
      <c r="G3048" s="25">
        <f t="shared" si="565"/>
        <v>1.3325550172202441</v>
      </c>
      <c r="H3048" s="25">
        <f t="shared" si="572"/>
        <v>1.0035496571909501</v>
      </c>
      <c r="I3048" s="4">
        <f t="shared" si="566"/>
        <v>17060.441281922842</v>
      </c>
      <c r="J3048" s="25">
        <f t="shared" si="573"/>
        <v>15049.273633625296</v>
      </c>
      <c r="K3048" s="15">
        <f t="shared" si="567"/>
        <v>15102.69339599747</v>
      </c>
      <c r="L3048" s="36">
        <f t="shared" si="568"/>
        <v>2018.3066040025296</v>
      </c>
      <c r="M3048" s="36">
        <f t="shared" si="569"/>
        <v>2018.3066040025296</v>
      </c>
      <c r="N3048" s="36">
        <f t="shared" si="570"/>
        <v>0.11788485509038781</v>
      </c>
      <c r="O3048" s="36">
        <f t="shared" si="571"/>
        <v>4073561.547760224</v>
      </c>
      <c r="P3048" s="35">
        <f t="shared" si="574"/>
        <v>4073561.547760224</v>
      </c>
    </row>
    <row r="3049" spans="1:16" x14ac:dyDescent="0.4">
      <c r="A3049" s="1">
        <v>3048</v>
      </c>
      <c r="B3049" s="21">
        <v>42861</v>
      </c>
      <c r="C3049" s="43">
        <v>4</v>
      </c>
      <c r="D3049" s="23">
        <v>10739</v>
      </c>
      <c r="E3049" s="25">
        <f t="shared" si="575"/>
        <v>12552.25</v>
      </c>
      <c r="F3049" s="25">
        <f t="shared" si="576"/>
        <v>12828.375</v>
      </c>
      <c r="G3049" s="25">
        <f t="shared" si="565"/>
        <v>0.83712863086712075</v>
      </c>
      <c r="H3049" s="25">
        <f t="shared" si="572"/>
        <v>1.0020806698719684</v>
      </c>
      <c r="I3049" s="4">
        <f t="shared" si="566"/>
        <v>10716.702080853507</v>
      </c>
      <c r="J3049" s="25">
        <f t="shared" si="573"/>
        <v>15049.443071509357</v>
      </c>
      <c r="K3049" s="15">
        <f t="shared" si="567"/>
        <v>15080.75599429815</v>
      </c>
      <c r="L3049" s="36">
        <f t="shared" si="568"/>
        <v>-4341.7559942981497</v>
      </c>
      <c r="M3049" s="36">
        <f t="shared" si="569"/>
        <v>4341.7559942981497</v>
      </c>
      <c r="N3049" s="36">
        <f t="shared" si="570"/>
        <v>0.40429797879673618</v>
      </c>
      <c r="O3049" s="36">
        <f t="shared" si="571"/>
        <v>18850845.114023916</v>
      </c>
      <c r="P3049" s="35">
        <f t="shared" si="574"/>
        <v>18850845.114023916</v>
      </c>
    </row>
    <row r="3050" spans="1:16" x14ac:dyDescent="0.4">
      <c r="A3050" s="1">
        <v>3049</v>
      </c>
      <c r="B3050" s="21">
        <v>42862</v>
      </c>
      <c r="C3050" s="43">
        <v>1</v>
      </c>
      <c r="D3050" s="23">
        <v>10571</v>
      </c>
      <c r="E3050" s="25">
        <f t="shared" si="575"/>
        <v>13104.5</v>
      </c>
      <c r="F3050" s="25">
        <f t="shared" si="576"/>
        <v>12933.75</v>
      </c>
      <c r="G3050" s="25">
        <f t="shared" si="565"/>
        <v>0.8173190296704359</v>
      </c>
      <c r="H3050" s="25">
        <f t="shared" si="572"/>
        <v>0.99569607902686397</v>
      </c>
      <c r="I3050" s="4">
        <f t="shared" si="566"/>
        <v>10616.693409430201</v>
      </c>
      <c r="J3050" s="25">
        <f t="shared" si="573"/>
        <v>15049.612509393417</v>
      </c>
      <c r="K3050" s="15">
        <f t="shared" si="567"/>
        <v>14984.840166476668</v>
      </c>
      <c r="L3050" s="36">
        <f t="shared" si="568"/>
        <v>-4413.8401664766679</v>
      </c>
      <c r="M3050" s="36">
        <f t="shared" si="569"/>
        <v>4413.8401664766679</v>
      </c>
      <c r="N3050" s="36">
        <f t="shared" si="570"/>
        <v>0.41754234854570693</v>
      </c>
      <c r="O3050" s="36">
        <f t="shared" si="571"/>
        <v>19481985.015202779</v>
      </c>
      <c r="P3050" s="35">
        <f t="shared" si="574"/>
        <v>19481985.015202779</v>
      </c>
    </row>
    <row r="3051" spans="1:16" x14ac:dyDescent="0.4">
      <c r="A3051" s="1">
        <v>3050</v>
      </c>
      <c r="B3051" s="21">
        <v>42863</v>
      </c>
      <c r="C3051" s="43">
        <v>2</v>
      </c>
      <c r="D3051" s="23">
        <v>13987</v>
      </c>
      <c r="E3051" s="25">
        <f t="shared" si="575"/>
        <v>12763</v>
      </c>
      <c r="F3051" s="25">
        <f t="shared" si="576"/>
        <v>13511.5</v>
      </c>
      <c r="G3051" s="25">
        <f t="shared" si="565"/>
        <v>1.0351922436443031</v>
      </c>
      <c r="H3051" s="25">
        <f t="shared" si="572"/>
        <v>0.99867359391021715</v>
      </c>
      <c r="I3051" s="4">
        <f t="shared" si="566"/>
        <v>14005.57708273346</v>
      </c>
      <c r="J3051" s="25">
        <f t="shared" si="573"/>
        <v>15049.781947277475</v>
      </c>
      <c r="K3051" s="15">
        <f t="shared" si="567"/>
        <v>15029.819824852702</v>
      </c>
      <c r="L3051" s="36">
        <f t="shared" si="568"/>
        <v>-1042.8198248527024</v>
      </c>
      <c r="M3051" s="36">
        <f t="shared" si="569"/>
        <v>1042.8198248527024</v>
      </c>
      <c r="N3051" s="36">
        <f t="shared" si="570"/>
        <v>7.4556361253499848E-2</v>
      </c>
      <c r="O3051" s="36">
        <f t="shared" si="571"/>
        <v>1087473.1871058207</v>
      </c>
      <c r="P3051" s="35">
        <f t="shared" si="574"/>
        <v>1087473.1871058207</v>
      </c>
    </row>
    <row r="3052" spans="1:16" x14ac:dyDescent="0.4">
      <c r="A3052" s="1">
        <v>3051</v>
      </c>
      <c r="B3052" s="21">
        <v>42864</v>
      </c>
      <c r="C3052" s="43">
        <v>3</v>
      </c>
      <c r="D3052" s="23">
        <v>15755</v>
      </c>
      <c r="E3052" s="25">
        <f t="shared" si="575"/>
        <v>14260</v>
      </c>
      <c r="F3052" s="25">
        <f t="shared" si="576"/>
        <v>14385.125</v>
      </c>
      <c r="G3052" s="25">
        <f t="shared" si="565"/>
        <v>1.0952285781319244</v>
      </c>
      <c r="H3052" s="25">
        <f t="shared" si="572"/>
        <v>1.0035496571909501</v>
      </c>
      <c r="I3052" s="4">
        <f t="shared" si="566"/>
        <v>15699.272962834784</v>
      </c>
      <c r="J3052" s="25">
        <f t="shared" si="573"/>
        <v>15049.951385161536</v>
      </c>
      <c r="K3052" s="15">
        <f t="shared" si="567"/>
        <v>15103.373553319325</v>
      </c>
      <c r="L3052" s="36">
        <f t="shared" si="568"/>
        <v>651.62644668067514</v>
      </c>
      <c r="M3052" s="36">
        <f t="shared" si="569"/>
        <v>651.62644668067514</v>
      </c>
      <c r="N3052" s="36">
        <f t="shared" si="570"/>
        <v>4.1359977574146313E-2</v>
      </c>
      <c r="O3052" s="36">
        <f t="shared" si="571"/>
        <v>424617.02601368277</v>
      </c>
      <c r="P3052" s="35">
        <f t="shared" si="574"/>
        <v>424617.02601368277</v>
      </c>
    </row>
    <row r="3053" spans="1:16" x14ac:dyDescent="0.4">
      <c r="A3053" s="1">
        <v>3052</v>
      </c>
      <c r="B3053" s="21">
        <v>42865</v>
      </c>
      <c r="C3053" s="43">
        <v>4</v>
      </c>
      <c r="D3053" s="23">
        <v>16727</v>
      </c>
      <c r="E3053" s="25">
        <f t="shared" si="575"/>
        <v>14510.25</v>
      </c>
      <c r="F3053" s="25">
        <f t="shared" si="576"/>
        <v>14585.875</v>
      </c>
      <c r="G3053" s="25">
        <f t="shared" ref="G3053:G3116" si="577">D3053/F3053</f>
        <v>1.1467944158303838</v>
      </c>
      <c r="H3053" s="25">
        <f t="shared" si="572"/>
        <v>1.0020806698719684</v>
      </c>
      <c r="I3053" s="4">
        <f t="shared" ref="I3053:I3116" si="578">D3053/H3053</f>
        <v>16692.268899007042</v>
      </c>
      <c r="J3053" s="25">
        <f t="shared" si="573"/>
        <v>15050.120823045596</v>
      </c>
      <c r="K3053" s="15">
        <f t="shared" ref="K3053:K3116" si="579">H3053*J3053</f>
        <v>15081.435156011592</v>
      </c>
      <c r="L3053" s="36">
        <f t="shared" ref="L3053:L3116" si="580">D3053-K3053</f>
        <v>1645.564843988408</v>
      </c>
      <c r="M3053" s="36">
        <f t="shared" ref="M3053:M3116" si="581">ABS(L3053)</f>
        <v>1645.564843988408</v>
      </c>
      <c r="N3053" s="36">
        <f t="shared" ref="N3053:N3116" si="582">M3053/D3053</f>
        <v>9.8377763136749452E-2</v>
      </c>
      <c r="O3053" s="36">
        <f t="shared" ref="O3053:O3116" si="583">L3053^2</f>
        <v>2707883.6557705938</v>
      </c>
      <c r="P3053" s="35">
        <f t="shared" si="574"/>
        <v>2707883.6557705938</v>
      </c>
    </row>
    <row r="3054" spans="1:16" x14ac:dyDescent="0.4">
      <c r="A3054" s="1">
        <v>3053</v>
      </c>
      <c r="B3054" s="21">
        <v>42866</v>
      </c>
      <c r="C3054" s="43">
        <v>1</v>
      </c>
      <c r="D3054" s="23">
        <v>11572</v>
      </c>
      <c r="E3054" s="25">
        <f t="shared" si="575"/>
        <v>14661.5</v>
      </c>
      <c r="F3054" s="25">
        <f t="shared" si="576"/>
        <v>14461.25</v>
      </c>
      <c r="G3054" s="25">
        <f t="shared" si="577"/>
        <v>0.80020745094649492</v>
      </c>
      <c r="H3054" s="25">
        <f t="shared" si="572"/>
        <v>0.99569607902686397</v>
      </c>
      <c r="I3054" s="4">
        <f t="shared" si="578"/>
        <v>11622.020256733165</v>
      </c>
      <c r="J3054" s="25">
        <f t="shared" si="573"/>
        <v>15050.290260929656</v>
      </c>
      <c r="K3054" s="15">
        <f t="shared" si="579"/>
        <v>14985.515001023856</v>
      </c>
      <c r="L3054" s="36">
        <f t="shared" si="580"/>
        <v>-3413.5150010238558</v>
      </c>
      <c r="M3054" s="36">
        <f t="shared" si="581"/>
        <v>3413.5150010238558</v>
      </c>
      <c r="N3054" s="36">
        <f t="shared" si="582"/>
        <v>0.29498055660420464</v>
      </c>
      <c r="O3054" s="36">
        <f t="shared" si="583"/>
        <v>11652084.662214894</v>
      </c>
      <c r="P3054" s="35">
        <f t="shared" si="574"/>
        <v>11652084.662214894</v>
      </c>
    </row>
    <row r="3055" spans="1:16" x14ac:dyDescent="0.4">
      <c r="A3055" s="1">
        <v>3054</v>
      </c>
      <c r="B3055" s="21">
        <v>42867</v>
      </c>
      <c r="C3055" s="43">
        <v>2</v>
      </c>
      <c r="D3055" s="23">
        <v>14592</v>
      </c>
      <c r="E3055" s="25">
        <f t="shared" si="575"/>
        <v>14261</v>
      </c>
      <c r="F3055" s="25">
        <f t="shared" si="576"/>
        <v>13571.125</v>
      </c>
      <c r="G3055" s="25">
        <f t="shared" si="577"/>
        <v>1.0752240510643001</v>
      </c>
      <c r="H3055" s="25">
        <f t="shared" si="572"/>
        <v>0.99867359391021715</v>
      </c>
      <c r="I3055" s="4">
        <f t="shared" si="578"/>
        <v>14611.380624240128</v>
      </c>
      <c r="J3055" s="25">
        <f t="shared" si="573"/>
        <v>15050.459698813716</v>
      </c>
      <c r="K3055" s="15">
        <f t="shared" si="579"/>
        <v>15030.496677415178</v>
      </c>
      <c r="L3055" s="36">
        <f t="shared" si="580"/>
        <v>-438.49667741517806</v>
      </c>
      <c r="M3055" s="36">
        <f t="shared" si="581"/>
        <v>438.49667741517806</v>
      </c>
      <c r="N3055" s="36">
        <f t="shared" si="582"/>
        <v>3.0050485020228758E-2</v>
      </c>
      <c r="O3055" s="36">
        <f t="shared" si="583"/>
        <v>192279.33610415072</v>
      </c>
      <c r="P3055" s="35">
        <f t="shared" si="574"/>
        <v>192279.33610415072</v>
      </c>
    </row>
    <row r="3056" spans="1:16" x14ac:dyDescent="0.4">
      <c r="A3056" s="1">
        <v>3055</v>
      </c>
      <c r="B3056" s="21">
        <v>42868</v>
      </c>
      <c r="C3056" s="43">
        <v>3</v>
      </c>
      <c r="D3056" s="23">
        <v>14153</v>
      </c>
      <c r="E3056" s="25">
        <f t="shared" si="575"/>
        <v>12881.25</v>
      </c>
      <c r="F3056" s="25">
        <f t="shared" si="576"/>
        <v>13233.625</v>
      </c>
      <c r="G3056" s="25">
        <f t="shared" si="577"/>
        <v>1.0694726501619927</v>
      </c>
      <c r="H3056" s="25">
        <f t="shared" si="572"/>
        <v>1.0035496571909501</v>
      </c>
      <c r="I3056" s="4">
        <f t="shared" si="578"/>
        <v>14102.939399746158</v>
      </c>
      <c r="J3056" s="25">
        <f t="shared" si="573"/>
        <v>15050.629136697777</v>
      </c>
      <c r="K3056" s="15">
        <f t="shared" si="579"/>
        <v>15104.053710641179</v>
      </c>
      <c r="L3056" s="36">
        <f t="shared" si="580"/>
        <v>-951.05371064117935</v>
      </c>
      <c r="M3056" s="36">
        <f t="shared" si="581"/>
        <v>951.05371064117935</v>
      </c>
      <c r="N3056" s="36">
        <f t="shared" si="582"/>
        <v>6.7198029438364962E-2</v>
      </c>
      <c r="O3056" s="36">
        <f t="shared" si="583"/>
        <v>904503.16052435606</v>
      </c>
      <c r="P3056" s="35">
        <f t="shared" si="574"/>
        <v>904503.16052435606</v>
      </c>
    </row>
    <row r="3057" spans="1:16" x14ac:dyDescent="0.4">
      <c r="A3057" s="1">
        <v>3056</v>
      </c>
      <c r="B3057" s="21">
        <v>42869</v>
      </c>
      <c r="C3057" s="43">
        <v>4</v>
      </c>
      <c r="D3057" s="23">
        <v>11208</v>
      </c>
      <c r="E3057" s="25">
        <f t="shared" si="575"/>
        <v>13586</v>
      </c>
      <c r="F3057" s="25">
        <f t="shared" si="576"/>
        <v>13873.625</v>
      </c>
      <c r="G3057" s="25">
        <f t="shared" si="577"/>
        <v>0.80786384236275666</v>
      </c>
      <c r="H3057" s="25">
        <f t="shared" si="572"/>
        <v>1.0020806698719684</v>
      </c>
      <c r="I3057" s="4">
        <f t="shared" si="578"/>
        <v>11184.728272856513</v>
      </c>
      <c r="J3057" s="25">
        <f t="shared" si="573"/>
        <v>15050.798574581837</v>
      </c>
      <c r="K3057" s="15">
        <f t="shared" si="579"/>
        <v>15082.114317725034</v>
      </c>
      <c r="L3057" s="36">
        <f t="shared" si="580"/>
        <v>-3874.1143177250342</v>
      </c>
      <c r="M3057" s="36">
        <f t="shared" si="581"/>
        <v>3874.1143177250342</v>
      </c>
      <c r="N3057" s="36">
        <f t="shared" si="582"/>
        <v>0.34565616682057765</v>
      </c>
      <c r="O3057" s="36">
        <f t="shared" si="583"/>
        <v>15008761.746802106</v>
      </c>
      <c r="P3057" s="35">
        <f t="shared" si="574"/>
        <v>15008761.746802106</v>
      </c>
    </row>
    <row r="3058" spans="1:16" x14ac:dyDescent="0.4">
      <c r="A3058" s="1">
        <v>3057</v>
      </c>
      <c r="B3058" s="21">
        <v>42870</v>
      </c>
      <c r="C3058" s="43">
        <v>1</v>
      </c>
      <c r="D3058" s="23">
        <v>14391</v>
      </c>
      <c r="E3058" s="25">
        <f t="shared" si="575"/>
        <v>14161.25</v>
      </c>
      <c r="F3058" s="25">
        <f t="shared" si="576"/>
        <v>14362.625</v>
      </c>
      <c r="G3058" s="25">
        <f t="shared" si="577"/>
        <v>1.0019756137892621</v>
      </c>
      <c r="H3058" s="25">
        <f t="shared" si="572"/>
        <v>0.99569607902686397</v>
      </c>
      <c r="I3058" s="4">
        <f t="shared" si="578"/>
        <v>14453.205454082872</v>
      </c>
      <c r="J3058" s="25">
        <f t="shared" si="573"/>
        <v>15050.968012465897</v>
      </c>
      <c r="K3058" s="15">
        <f t="shared" si="579"/>
        <v>14986.189835571045</v>
      </c>
      <c r="L3058" s="36">
        <f t="shared" si="580"/>
        <v>-595.18983557104548</v>
      </c>
      <c r="M3058" s="36">
        <f t="shared" si="581"/>
        <v>595.18983557104548</v>
      </c>
      <c r="N3058" s="36">
        <f t="shared" si="582"/>
        <v>4.1358476518035266E-2</v>
      </c>
      <c r="O3058" s="36">
        <f t="shared" si="583"/>
        <v>354250.94036708813</v>
      </c>
      <c r="P3058" s="35">
        <f t="shared" si="574"/>
        <v>354250.94036708813</v>
      </c>
    </row>
    <row r="3059" spans="1:16" x14ac:dyDescent="0.4">
      <c r="A3059" s="1">
        <v>3058</v>
      </c>
      <c r="B3059" s="21">
        <v>42871</v>
      </c>
      <c r="C3059" s="43">
        <v>2</v>
      </c>
      <c r="D3059" s="23">
        <v>16893</v>
      </c>
      <c r="E3059" s="25">
        <f t="shared" si="575"/>
        <v>14564</v>
      </c>
      <c r="F3059" s="25">
        <f t="shared" si="576"/>
        <v>14368.25</v>
      </c>
      <c r="G3059" s="25">
        <f t="shared" si="577"/>
        <v>1.1757172933377411</v>
      </c>
      <c r="H3059" s="25">
        <f t="shared" si="572"/>
        <v>0.99867359391021715</v>
      </c>
      <c r="I3059" s="4">
        <f t="shared" si="578"/>
        <v>16915.436738301018</v>
      </c>
      <c r="J3059" s="25">
        <f t="shared" si="573"/>
        <v>15051.137450349957</v>
      </c>
      <c r="K3059" s="15">
        <f t="shared" si="579"/>
        <v>15031.173529977654</v>
      </c>
      <c r="L3059" s="36">
        <f t="shared" si="580"/>
        <v>1861.8264700223463</v>
      </c>
      <c r="M3059" s="36">
        <f t="shared" si="581"/>
        <v>1861.8264700223463</v>
      </c>
      <c r="N3059" s="36">
        <f t="shared" si="582"/>
        <v>0.11021289705927581</v>
      </c>
      <c r="O3059" s="36">
        <f t="shared" si="583"/>
        <v>3466397.8044758704</v>
      </c>
      <c r="P3059" s="35">
        <f t="shared" si="574"/>
        <v>3466397.8044758704</v>
      </c>
    </row>
    <row r="3060" spans="1:16" x14ac:dyDescent="0.4">
      <c r="A3060" s="1">
        <v>3059</v>
      </c>
      <c r="B3060" s="21">
        <v>42872</v>
      </c>
      <c r="C3060" s="43">
        <v>3</v>
      </c>
      <c r="D3060" s="23">
        <v>15764</v>
      </c>
      <c r="E3060" s="25">
        <f t="shared" si="575"/>
        <v>14172.5</v>
      </c>
      <c r="F3060" s="25">
        <f t="shared" si="576"/>
        <v>14023.5</v>
      </c>
      <c r="G3060" s="25">
        <f t="shared" si="577"/>
        <v>1.1241130958747816</v>
      </c>
      <c r="H3060" s="25">
        <f t="shared" si="572"/>
        <v>1.0035496571909501</v>
      </c>
      <c r="I3060" s="4">
        <f t="shared" si="578"/>
        <v>15708.241128919552</v>
      </c>
      <c r="J3060" s="25">
        <f t="shared" si="573"/>
        <v>15051.306888234016</v>
      </c>
      <c r="K3060" s="15">
        <f t="shared" si="579"/>
        <v>15104.733867963032</v>
      </c>
      <c r="L3060" s="36">
        <f t="shared" si="580"/>
        <v>659.26613203696797</v>
      </c>
      <c r="M3060" s="36">
        <f t="shared" si="581"/>
        <v>659.26613203696797</v>
      </c>
      <c r="N3060" s="36">
        <f t="shared" si="582"/>
        <v>4.1820992897549349E-2</v>
      </c>
      <c r="O3060" s="36">
        <f t="shared" si="583"/>
        <v>434631.83285098488</v>
      </c>
      <c r="P3060" s="35">
        <f t="shared" si="574"/>
        <v>434631.83285098488</v>
      </c>
    </row>
    <row r="3061" spans="1:16" x14ac:dyDescent="0.4">
      <c r="A3061" s="1">
        <v>3060</v>
      </c>
      <c r="B3061" s="21">
        <v>42873</v>
      </c>
      <c r="C3061" s="43">
        <v>4</v>
      </c>
      <c r="D3061" s="23">
        <v>9642</v>
      </c>
      <c r="E3061" s="25">
        <f t="shared" si="575"/>
        <v>13874.5</v>
      </c>
      <c r="F3061" s="25">
        <f t="shared" si="576"/>
        <v>13355.75</v>
      </c>
      <c r="G3061" s="25">
        <f t="shared" si="577"/>
        <v>0.72193624468861728</v>
      </c>
      <c r="H3061" s="25">
        <f t="shared" si="572"/>
        <v>1.0020806698719684</v>
      </c>
      <c r="I3061" s="4">
        <f t="shared" si="578"/>
        <v>9621.9798364456201</v>
      </c>
      <c r="J3061" s="25">
        <f t="shared" si="573"/>
        <v>15051.476326118076</v>
      </c>
      <c r="K3061" s="15">
        <f t="shared" si="579"/>
        <v>15082.793479438476</v>
      </c>
      <c r="L3061" s="36">
        <f t="shared" si="580"/>
        <v>-5440.7934794384764</v>
      </c>
      <c r="M3061" s="36">
        <f t="shared" si="581"/>
        <v>5440.7934794384764</v>
      </c>
      <c r="N3061" s="36">
        <f t="shared" si="582"/>
        <v>0.56428059317968016</v>
      </c>
      <c r="O3061" s="36">
        <f t="shared" si="583"/>
        <v>29602233.685900241</v>
      </c>
      <c r="P3061" s="35">
        <f t="shared" si="574"/>
        <v>29602233.685900241</v>
      </c>
    </row>
    <row r="3062" spans="1:16" x14ac:dyDescent="0.4">
      <c r="A3062" s="1">
        <v>3061</v>
      </c>
      <c r="B3062" s="21">
        <v>42874</v>
      </c>
      <c r="C3062" s="43">
        <v>1</v>
      </c>
      <c r="D3062" s="23">
        <v>13199</v>
      </c>
      <c r="E3062" s="25">
        <f t="shared" si="575"/>
        <v>12837</v>
      </c>
      <c r="F3062" s="25">
        <f t="shared" si="576"/>
        <v>12426.875</v>
      </c>
      <c r="G3062" s="25">
        <f t="shared" si="577"/>
        <v>1.0621334808630489</v>
      </c>
      <c r="H3062" s="25">
        <f t="shared" si="572"/>
        <v>0.99569607902686397</v>
      </c>
      <c r="I3062" s="4">
        <f t="shared" si="578"/>
        <v>13256.053004547273</v>
      </c>
      <c r="J3062" s="25">
        <f t="shared" si="573"/>
        <v>15051.645764002136</v>
      </c>
      <c r="K3062" s="15">
        <f t="shared" si="579"/>
        <v>14986.864670118233</v>
      </c>
      <c r="L3062" s="36">
        <f t="shared" si="580"/>
        <v>-1787.8646701182333</v>
      </c>
      <c r="M3062" s="36">
        <f t="shared" si="581"/>
        <v>1787.8646701182333</v>
      </c>
      <c r="N3062" s="36">
        <f t="shared" si="582"/>
        <v>0.13545455489947975</v>
      </c>
      <c r="O3062" s="36">
        <f t="shared" si="583"/>
        <v>3196460.0786569794</v>
      </c>
      <c r="P3062" s="35">
        <f t="shared" si="574"/>
        <v>3196460.0786569794</v>
      </c>
    </row>
    <row r="3063" spans="1:16" x14ac:dyDescent="0.4">
      <c r="A3063" s="1">
        <v>3062</v>
      </c>
      <c r="B3063" s="21">
        <v>42875</v>
      </c>
      <c r="C3063" s="43">
        <v>2</v>
      </c>
      <c r="D3063" s="23">
        <v>12743</v>
      </c>
      <c r="E3063" s="25">
        <f t="shared" si="575"/>
        <v>12016.75</v>
      </c>
      <c r="F3063" s="25">
        <f t="shared" si="576"/>
        <v>12842.5</v>
      </c>
      <c r="G3063" s="25">
        <f t="shared" si="577"/>
        <v>0.99225228732723381</v>
      </c>
      <c r="H3063" s="25">
        <f t="shared" si="572"/>
        <v>0.99867359391021715</v>
      </c>
      <c r="I3063" s="4">
        <f t="shared" si="578"/>
        <v>12759.924842015622</v>
      </c>
      <c r="J3063" s="25">
        <f t="shared" si="573"/>
        <v>15051.815201886197</v>
      </c>
      <c r="K3063" s="15">
        <f t="shared" si="579"/>
        <v>15031.850382540129</v>
      </c>
      <c r="L3063" s="36">
        <f t="shared" si="580"/>
        <v>-2288.8503825401294</v>
      </c>
      <c r="M3063" s="36">
        <f t="shared" si="581"/>
        <v>2288.8503825401294</v>
      </c>
      <c r="N3063" s="36">
        <f t="shared" si="582"/>
        <v>0.17961628992702891</v>
      </c>
      <c r="O3063" s="36">
        <f t="shared" si="583"/>
        <v>5238836.0736540966</v>
      </c>
      <c r="P3063" s="35">
        <f t="shared" si="574"/>
        <v>5238836.0736540966</v>
      </c>
    </row>
    <row r="3064" spans="1:16" x14ac:dyDescent="0.4">
      <c r="A3064" s="1">
        <v>3063</v>
      </c>
      <c r="B3064" s="21">
        <v>42876</v>
      </c>
      <c r="C3064" s="43">
        <v>3</v>
      </c>
      <c r="D3064" s="23">
        <v>12483</v>
      </c>
      <c r="E3064" s="25">
        <f t="shared" si="575"/>
        <v>13668.25</v>
      </c>
      <c r="F3064" s="25">
        <f t="shared" si="576"/>
        <v>13822.25</v>
      </c>
      <c r="G3064" s="25">
        <f t="shared" si="577"/>
        <v>0.90310911754598566</v>
      </c>
      <c r="H3064" s="25">
        <f t="shared" si="572"/>
        <v>1.0035496571909501</v>
      </c>
      <c r="I3064" s="4">
        <f t="shared" si="578"/>
        <v>12438.846359572619</v>
      </c>
      <c r="J3064" s="25">
        <f t="shared" si="573"/>
        <v>15051.984639770257</v>
      </c>
      <c r="K3064" s="15">
        <f t="shared" si="579"/>
        <v>15105.414025284888</v>
      </c>
      <c r="L3064" s="36">
        <f t="shared" si="580"/>
        <v>-2622.4140252848883</v>
      </c>
      <c r="M3064" s="36">
        <f t="shared" si="581"/>
        <v>2622.4140252848883</v>
      </c>
      <c r="N3064" s="36">
        <f t="shared" si="582"/>
        <v>0.21007882923054461</v>
      </c>
      <c r="O3064" s="36">
        <f t="shared" si="583"/>
        <v>6877055.3200108912</v>
      </c>
      <c r="P3064" s="35">
        <f t="shared" si="574"/>
        <v>6877055.3200108912</v>
      </c>
    </row>
    <row r="3065" spans="1:16" x14ac:dyDescent="0.4">
      <c r="A3065" s="1">
        <v>3064</v>
      </c>
      <c r="B3065" s="21">
        <v>42877</v>
      </c>
      <c r="C3065" s="43">
        <v>4</v>
      </c>
      <c r="D3065" s="23">
        <v>16248</v>
      </c>
      <c r="E3065" s="25">
        <f t="shared" si="575"/>
        <v>13976.25</v>
      </c>
      <c r="F3065" s="25">
        <f t="shared" si="576"/>
        <v>14194.5</v>
      </c>
      <c r="G3065" s="25">
        <f t="shared" si="577"/>
        <v>1.144668709711508</v>
      </c>
      <c r="H3065" s="25">
        <f t="shared" si="572"/>
        <v>1.0020806698719684</v>
      </c>
      <c r="I3065" s="4">
        <f t="shared" si="578"/>
        <v>16214.263470500771</v>
      </c>
      <c r="J3065" s="25">
        <f t="shared" si="573"/>
        <v>15052.154077654317</v>
      </c>
      <c r="K3065" s="15">
        <f t="shared" si="579"/>
        <v>15083.472641151919</v>
      </c>
      <c r="L3065" s="36">
        <f t="shared" si="580"/>
        <v>1164.5273588480813</v>
      </c>
      <c r="M3065" s="36">
        <f t="shared" si="581"/>
        <v>1164.5273588480813</v>
      </c>
      <c r="N3065" s="36">
        <f t="shared" si="582"/>
        <v>7.1672043257513626E-2</v>
      </c>
      <c r="O3065" s="36">
        <f t="shared" si="583"/>
        <v>1356123.9695056879</v>
      </c>
      <c r="P3065" s="35">
        <f t="shared" si="574"/>
        <v>1356123.9695056879</v>
      </c>
    </row>
    <row r="3066" spans="1:16" x14ac:dyDescent="0.4">
      <c r="A3066" s="1">
        <v>3065</v>
      </c>
      <c r="B3066" s="21">
        <v>42878</v>
      </c>
      <c r="C3066" s="43">
        <v>1</v>
      </c>
      <c r="D3066" s="23">
        <v>14431</v>
      </c>
      <c r="E3066" s="25">
        <f t="shared" si="575"/>
        <v>14412.75</v>
      </c>
      <c r="F3066" s="25">
        <f t="shared" si="576"/>
        <v>14431.375</v>
      </c>
      <c r="G3066" s="25">
        <f t="shared" si="577"/>
        <v>0.99997401495006544</v>
      </c>
      <c r="H3066" s="25">
        <f t="shared" si="572"/>
        <v>0.99569607902686397</v>
      </c>
      <c r="I3066" s="4">
        <f t="shared" si="578"/>
        <v>14493.378355073999</v>
      </c>
      <c r="J3066" s="25">
        <f t="shared" si="573"/>
        <v>15052.323515538377</v>
      </c>
      <c r="K3066" s="15">
        <f t="shared" si="579"/>
        <v>14987.539504665423</v>
      </c>
      <c r="L3066" s="36">
        <f t="shared" si="580"/>
        <v>-556.53950466542301</v>
      </c>
      <c r="M3066" s="36">
        <f t="shared" si="581"/>
        <v>556.53950466542301</v>
      </c>
      <c r="N3066" s="36">
        <f t="shared" si="582"/>
        <v>3.8565553645999791E-2</v>
      </c>
      <c r="O3066" s="36">
        <f t="shared" si="583"/>
        <v>309736.22025323438</v>
      </c>
      <c r="P3066" s="35">
        <f t="shared" si="574"/>
        <v>309736.22025323438</v>
      </c>
    </row>
    <row r="3067" spans="1:16" x14ac:dyDescent="0.4">
      <c r="A3067" s="1">
        <v>3066</v>
      </c>
      <c r="B3067" s="21">
        <v>42879</v>
      </c>
      <c r="C3067" s="43">
        <v>2</v>
      </c>
      <c r="D3067" s="23">
        <v>14489</v>
      </c>
      <c r="E3067" s="25">
        <f t="shared" si="575"/>
        <v>14450</v>
      </c>
      <c r="F3067" s="25">
        <f t="shared" si="576"/>
        <v>14114.375</v>
      </c>
      <c r="G3067" s="25">
        <f t="shared" si="577"/>
        <v>1.0265420891821282</v>
      </c>
      <c r="H3067" s="25">
        <f t="shared" si="572"/>
        <v>0.99867359391021715</v>
      </c>
      <c r="I3067" s="4">
        <f t="shared" si="578"/>
        <v>14508.243822958828</v>
      </c>
      <c r="J3067" s="25">
        <f t="shared" si="573"/>
        <v>15052.492953422437</v>
      </c>
      <c r="K3067" s="15">
        <f t="shared" si="579"/>
        <v>15032.527235102605</v>
      </c>
      <c r="L3067" s="36">
        <f t="shared" si="580"/>
        <v>-543.52723510260512</v>
      </c>
      <c r="M3067" s="36">
        <f t="shared" si="581"/>
        <v>543.52723510260512</v>
      </c>
      <c r="N3067" s="36">
        <f t="shared" si="582"/>
        <v>3.7513095113714208E-2</v>
      </c>
      <c r="O3067" s="36">
        <f t="shared" si="583"/>
        <v>295421.85529828258</v>
      </c>
      <c r="P3067" s="35">
        <f t="shared" si="574"/>
        <v>295421.85529828258</v>
      </c>
    </row>
    <row r="3068" spans="1:16" x14ac:dyDescent="0.4">
      <c r="A3068" s="1">
        <v>3067</v>
      </c>
      <c r="B3068" s="21">
        <v>42880</v>
      </c>
      <c r="C3068" s="43">
        <v>3</v>
      </c>
      <c r="D3068" s="23">
        <v>12632</v>
      </c>
      <c r="E3068" s="25">
        <f t="shared" si="575"/>
        <v>13778.75</v>
      </c>
      <c r="F3068" s="25">
        <f t="shared" si="576"/>
        <v>13582.125</v>
      </c>
      <c r="G3068" s="25">
        <f t="shared" si="577"/>
        <v>0.930045924330692</v>
      </c>
      <c r="H3068" s="25">
        <f t="shared" si="572"/>
        <v>1.0035496571909501</v>
      </c>
      <c r="I3068" s="4">
        <f t="shared" si="578"/>
        <v>12587.319331420438</v>
      </c>
      <c r="J3068" s="25">
        <f t="shared" si="573"/>
        <v>15052.662391306498</v>
      </c>
      <c r="K3068" s="15">
        <f t="shared" si="579"/>
        <v>15106.094182606743</v>
      </c>
      <c r="L3068" s="36">
        <f t="shared" si="580"/>
        <v>-2474.0941826067428</v>
      </c>
      <c r="M3068" s="36">
        <f t="shared" si="581"/>
        <v>2474.0941826067428</v>
      </c>
      <c r="N3068" s="36">
        <f t="shared" si="582"/>
        <v>0.19585926081433999</v>
      </c>
      <c r="O3068" s="36">
        <f t="shared" si="583"/>
        <v>6121142.0244085267</v>
      </c>
      <c r="P3068" s="35">
        <f t="shared" si="574"/>
        <v>6121142.0244085267</v>
      </c>
    </row>
    <row r="3069" spans="1:16" x14ac:dyDescent="0.4">
      <c r="A3069" s="1">
        <v>3068</v>
      </c>
      <c r="B3069" s="21">
        <v>42881</v>
      </c>
      <c r="C3069" s="43">
        <v>4</v>
      </c>
      <c r="D3069" s="23">
        <v>13563</v>
      </c>
      <c r="E3069" s="25">
        <f t="shared" si="575"/>
        <v>13385.5</v>
      </c>
      <c r="F3069" s="25">
        <f t="shared" si="576"/>
        <v>13276.625</v>
      </c>
      <c r="G3069" s="25">
        <f t="shared" si="577"/>
        <v>1.0215698643292253</v>
      </c>
      <c r="H3069" s="25">
        <f t="shared" si="572"/>
        <v>1.0020806698719684</v>
      </c>
      <c r="I3069" s="4">
        <f t="shared" si="578"/>
        <v>13534.838469374812</v>
      </c>
      <c r="J3069" s="25">
        <f t="shared" si="573"/>
        <v>15052.831829190558</v>
      </c>
      <c r="K3069" s="15">
        <f t="shared" si="579"/>
        <v>15084.151802865363</v>
      </c>
      <c r="L3069" s="36">
        <f t="shared" si="580"/>
        <v>-1521.1518028653627</v>
      </c>
      <c r="M3069" s="36">
        <f t="shared" si="581"/>
        <v>1521.1518028653627</v>
      </c>
      <c r="N3069" s="36">
        <f t="shared" si="582"/>
        <v>0.11215452354680842</v>
      </c>
      <c r="O3069" s="36">
        <f t="shared" si="583"/>
        <v>2313902.8073605434</v>
      </c>
      <c r="P3069" s="35">
        <f t="shared" si="574"/>
        <v>2313902.8073605434</v>
      </c>
    </row>
    <row r="3070" spans="1:16" x14ac:dyDescent="0.4">
      <c r="A3070" s="1">
        <v>3069</v>
      </c>
      <c r="B3070" s="21">
        <v>42882</v>
      </c>
      <c r="C3070" s="43">
        <v>1</v>
      </c>
      <c r="D3070" s="23">
        <v>12858</v>
      </c>
      <c r="E3070" s="25">
        <f t="shared" si="575"/>
        <v>13167.75</v>
      </c>
      <c r="F3070" s="25">
        <f t="shared" si="576"/>
        <v>13621.75</v>
      </c>
      <c r="G3070" s="25">
        <f t="shared" si="577"/>
        <v>0.94393158000991062</v>
      </c>
      <c r="H3070" s="25">
        <f t="shared" si="572"/>
        <v>0.99569607902686397</v>
      </c>
      <c r="I3070" s="4">
        <f t="shared" si="578"/>
        <v>12913.579023597913</v>
      </c>
      <c r="J3070" s="25">
        <f t="shared" si="573"/>
        <v>15053.001267074618</v>
      </c>
      <c r="K3070" s="15">
        <f t="shared" si="579"/>
        <v>14988.214339212613</v>
      </c>
      <c r="L3070" s="36">
        <f t="shared" si="580"/>
        <v>-2130.2143392126127</v>
      </c>
      <c r="M3070" s="36">
        <f t="shared" si="581"/>
        <v>2130.2143392126127</v>
      </c>
      <c r="N3070" s="36">
        <f t="shared" si="582"/>
        <v>0.16567229267480266</v>
      </c>
      <c r="O3070" s="36">
        <f t="shared" si="583"/>
        <v>4537813.1309870277</v>
      </c>
      <c r="P3070" s="35">
        <f t="shared" si="574"/>
        <v>4537813.1309870277</v>
      </c>
    </row>
    <row r="3071" spans="1:16" x14ac:dyDescent="0.4">
      <c r="A3071" s="1">
        <v>3070</v>
      </c>
      <c r="B3071" s="21">
        <v>42883</v>
      </c>
      <c r="C3071" s="43">
        <v>2</v>
      </c>
      <c r="D3071" s="23">
        <v>13618</v>
      </c>
      <c r="E3071" s="25">
        <f t="shared" si="575"/>
        <v>14075.75</v>
      </c>
      <c r="F3071" s="25">
        <f t="shared" si="576"/>
        <v>14516.875</v>
      </c>
      <c r="G3071" s="25">
        <f t="shared" si="577"/>
        <v>0.93808068196495453</v>
      </c>
      <c r="H3071" s="25">
        <f t="shared" si="572"/>
        <v>0.99867359391021715</v>
      </c>
      <c r="I3071" s="4">
        <f t="shared" si="578"/>
        <v>13636.086988822783</v>
      </c>
      <c r="J3071" s="25">
        <f t="shared" si="573"/>
        <v>15053.170704958677</v>
      </c>
      <c r="K3071" s="15">
        <f t="shared" si="579"/>
        <v>15033.204087665079</v>
      </c>
      <c r="L3071" s="36">
        <f t="shared" si="580"/>
        <v>-1415.204087665079</v>
      </c>
      <c r="M3071" s="36">
        <f t="shared" si="581"/>
        <v>1415.204087665079</v>
      </c>
      <c r="N3071" s="36">
        <f t="shared" si="582"/>
        <v>0.10392158082428249</v>
      </c>
      <c r="O3071" s="36">
        <f t="shared" si="583"/>
        <v>2002802.6097439486</v>
      </c>
      <c r="P3071" s="35">
        <f t="shared" si="574"/>
        <v>2002802.6097439486</v>
      </c>
    </row>
    <row r="3072" spans="1:16" x14ac:dyDescent="0.4">
      <c r="A3072" s="1">
        <v>3071</v>
      </c>
      <c r="B3072" s="21">
        <v>42884</v>
      </c>
      <c r="C3072" s="43">
        <v>3</v>
      </c>
      <c r="D3072" s="23">
        <v>16264</v>
      </c>
      <c r="E3072" s="25">
        <f t="shared" si="575"/>
        <v>14958</v>
      </c>
      <c r="F3072" s="25">
        <f t="shared" si="576"/>
        <v>14884.75</v>
      </c>
      <c r="G3072" s="25">
        <f t="shared" si="577"/>
        <v>1.0926619526696788</v>
      </c>
      <c r="H3072" s="25">
        <f t="shared" si="572"/>
        <v>1.0035496571909501</v>
      </c>
      <c r="I3072" s="4">
        <f t="shared" si="578"/>
        <v>16206.472578073306</v>
      </c>
      <c r="J3072" s="25">
        <f t="shared" si="573"/>
        <v>15053.340142842737</v>
      </c>
      <c r="K3072" s="15">
        <f t="shared" si="579"/>
        <v>15106.774339928597</v>
      </c>
      <c r="L3072" s="36">
        <f t="shared" si="580"/>
        <v>1157.2256600714027</v>
      </c>
      <c r="M3072" s="36">
        <f t="shared" si="581"/>
        <v>1157.2256600714027</v>
      </c>
      <c r="N3072" s="36">
        <f t="shared" si="582"/>
        <v>7.1152586084075417E-2</v>
      </c>
      <c r="O3072" s="36">
        <f t="shared" si="583"/>
        <v>1339171.2283276937</v>
      </c>
      <c r="P3072" s="35">
        <f t="shared" si="574"/>
        <v>1339171.2283276937</v>
      </c>
    </row>
    <row r="3073" spans="1:16" x14ac:dyDescent="0.4">
      <c r="A3073" s="1">
        <v>3072</v>
      </c>
      <c r="B3073" s="21">
        <v>42885</v>
      </c>
      <c r="C3073" s="43">
        <v>4</v>
      </c>
      <c r="D3073" s="23">
        <v>17092</v>
      </c>
      <c r="E3073" s="25">
        <f t="shared" si="575"/>
        <v>14811.5</v>
      </c>
      <c r="F3073" s="25">
        <f t="shared" si="576"/>
        <v>14481.875</v>
      </c>
      <c r="G3073" s="25">
        <f t="shared" si="577"/>
        <v>1.1802339130810064</v>
      </c>
      <c r="H3073" s="25">
        <f t="shared" si="572"/>
        <v>1.0020806698719684</v>
      </c>
      <c r="I3073" s="4">
        <f t="shared" si="578"/>
        <v>17056.511031376118</v>
      </c>
      <c r="J3073" s="25">
        <f t="shared" si="573"/>
        <v>15053.509580726797</v>
      </c>
      <c r="K3073" s="15">
        <f t="shared" si="579"/>
        <v>15084.830964578803</v>
      </c>
      <c r="L3073" s="36">
        <f t="shared" si="580"/>
        <v>2007.1690354211969</v>
      </c>
      <c r="M3073" s="36">
        <f t="shared" si="581"/>
        <v>2007.1690354211969</v>
      </c>
      <c r="N3073" s="36">
        <f t="shared" si="582"/>
        <v>0.11743324569513204</v>
      </c>
      <c r="O3073" s="36">
        <f t="shared" si="583"/>
        <v>4028727.5367536577</v>
      </c>
      <c r="P3073" s="35">
        <f t="shared" si="574"/>
        <v>4028727.5367536577</v>
      </c>
    </row>
    <row r="3074" spans="1:16" x14ac:dyDescent="0.4">
      <c r="A3074" s="1">
        <v>3073</v>
      </c>
      <c r="B3074" s="21">
        <v>42886</v>
      </c>
      <c r="C3074" s="43">
        <v>1</v>
      </c>
      <c r="D3074" s="23">
        <v>12272</v>
      </c>
      <c r="E3074" s="25">
        <f t="shared" si="575"/>
        <v>14152.25</v>
      </c>
      <c r="F3074" s="25">
        <f t="shared" si="576"/>
        <v>13998.375</v>
      </c>
      <c r="G3074" s="25">
        <f t="shared" si="577"/>
        <v>0.87667318528043436</v>
      </c>
      <c r="H3074" s="25">
        <f t="shared" ref="H3074:H3137" si="584">VLOOKUP(C3074,$Q$38:$S$42,3,FALSE)</f>
        <v>0.99569607902686397</v>
      </c>
      <c r="I3074" s="4">
        <f t="shared" si="578"/>
        <v>12325.046024077896</v>
      </c>
      <c r="J3074" s="25">
        <f t="shared" si="573"/>
        <v>15053.679018610857</v>
      </c>
      <c r="K3074" s="15">
        <f t="shared" si="579"/>
        <v>14988.889173759801</v>
      </c>
      <c r="L3074" s="36">
        <f t="shared" si="580"/>
        <v>-2716.8891737598005</v>
      </c>
      <c r="M3074" s="36">
        <f t="shared" si="581"/>
        <v>2716.8891737598005</v>
      </c>
      <c r="N3074" s="36">
        <f t="shared" si="582"/>
        <v>0.22138927426334751</v>
      </c>
      <c r="O3074" s="36">
        <f t="shared" si="583"/>
        <v>7381486.7824932113</v>
      </c>
      <c r="P3074" s="35">
        <f t="shared" si="574"/>
        <v>7381486.7824932113</v>
      </c>
    </row>
    <row r="3075" spans="1:16" x14ac:dyDescent="0.4">
      <c r="A3075" s="1">
        <v>3074</v>
      </c>
      <c r="B3075" s="21">
        <v>42887</v>
      </c>
      <c r="C3075" s="43">
        <v>2</v>
      </c>
      <c r="D3075" s="23">
        <v>10981</v>
      </c>
      <c r="E3075" s="25">
        <f t="shared" si="575"/>
        <v>13844.5</v>
      </c>
      <c r="F3075" s="25">
        <f t="shared" si="576"/>
        <v>13514.125</v>
      </c>
      <c r="G3075" s="25">
        <f t="shared" si="577"/>
        <v>0.81255723178526174</v>
      </c>
      <c r="H3075" s="25">
        <f t="shared" si="584"/>
        <v>0.99867359391021715</v>
      </c>
      <c r="I3075" s="4">
        <f t="shared" si="578"/>
        <v>10995.584610387941</v>
      </c>
      <c r="J3075" s="25">
        <f t="shared" ref="J3075:J3138" si="585">INTERCEPT($I$2:$I$3896,$A$2:$A$3896)+SLOPE($I$2:$I$3896,$A$2:$A$3896)*A3075</f>
        <v>15053.848456494918</v>
      </c>
      <c r="K3075" s="15">
        <f t="shared" si="579"/>
        <v>15033.880940227555</v>
      </c>
      <c r="L3075" s="36">
        <f t="shared" si="580"/>
        <v>-4052.8809402275547</v>
      </c>
      <c r="M3075" s="36">
        <f t="shared" si="581"/>
        <v>4052.8809402275547</v>
      </c>
      <c r="N3075" s="36">
        <f t="shared" si="582"/>
        <v>0.36908122577429692</v>
      </c>
      <c r="O3075" s="36">
        <f t="shared" si="583"/>
        <v>16425843.915659787</v>
      </c>
      <c r="P3075" s="35">
        <f t="shared" ref="P3075:P3138" si="586">(D3075-K3075)^2</f>
        <v>16425843.915659787</v>
      </c>
    </row>
    <row r="3076" spans="1:16" x14ac:dyDescent="0.4">
      <c r="A3076" s="1">
        <v>3075</v>
      </c>
      <c r="B3076" s="21">
        <v>42888</v>
      </c>
      <c r="C3076" s="43">
        <v>3</v>
      </c>
      <c r="D3076" s="23">
        <v>15033</v>
      </c>
      <c r="E3076" s="25">
        <f t="shared" si="575"/>
        <v>13183.75</v>
      </c>
      <c r="F3076" s="25">
        <f t="shared" si="576"/>
        <v>13393.25</v>
      </c>
      <c r="G3076" s="25">
        <f t="shared" si="577"/>
        <v>1.122431075355123</v>
      </c>
      <c r="H3076" s="25">
        <f t="shared" si="584"/>
        <v>1.0035496571909501</v>
      </c>
      <c r="I3076" s="4">
        <f t="shared" si="578"/>
        <v>14979.826750256763</v>
      </c>
      <c r="J3076" s="25">
        <f t="shared" si="585"/>
        <v>15054.017894378978</v>
      </c>
      <c r="K3076" s="15">
        <f t="shared" si="579"/>
        <v>15107.454497250452</v>
      </c>
      <c r="L3076" s="36">
        <f t="shared" si="580"/>
        <v>-74.454497250451823</v>
      </c>
      <c r="M3076" s="36">
        <f t="shared" si="581"/>
        <v>74.454497250451823</v>
      </c>
      <c r="N3076" s="36">
        <f t="shared" si="582"/>
        <v>4.9527371283477565E-3</v>
      </c>
      <c r="O3076" s="36">
        <f t="shared" si="583"/>
        <v>5543.4721608175378</v>
      </c>
      <c r="P3076" s="35">
        <f t="shared" si="586"/>
        <v>5543.4721608175378</v>
      </c>
    </row>
    <row r="3077" spans="1:16" x14ac:dyDescent="0.4">
      <c r="A3077" s="1">
        <v>3076</v>
      </c>
      <c r="B3077" s="21">
        <v>42889</v>
      </c>
      <c r="C3077" s="43">
        <v>4</v>
      </c>
      <c r="D3077" s="23">
        <v>14449</v>
      </c>
      <c r="E3077" s="25">
        <f t="shared" ref="E3077:E3140" si="587">AVERAGE(D3075:D3078)</f>
        <v>13602.75</v>
      </c>
      <c r="F3077" s="25">
        <f t="shared" ref="F3077:F3140" si="588">AVERAGE(E3077:E3078)</f>
        <v>14042.25</v>
      </c>
      <c r="G3077" s="25">
        <f t="shared" si="577"/>
        <v>1.0289661557086649</v>
      </c>
      <c r="H3077" s="25">
        <f t="shared" si="584"/>
        <v>1.0020806698719684</v>
      </c>
      <c r="I3077" s="4">
        <f t="shared" si="578"/>
        <v>14418.998823563863</v>
      </c>
      <c r="J3077" s="25">
        <f t="shared" si="585"/>
        <v>15054.187332263038</v>
      </c>
      <c r="K3077" s="15">
        <f t="shared" si="579"/>
        <v>15085.510126292247</v>
      </c>
      <c r="L3077" s="36">
        <f t="shared" si="580"/>
        <v>-636.51012629224715</v>
      </c>
      <c r="M3077" s="36">
        <f t="shared" si="581"/>
        <v>636.51012629224715</v>
      </c>
      <c r="N3077" s="36">
        <f t="shared" si="582"/>
        <v>4.4052192282666422E-2</v>
      </c>
      <c r="O3077" s="36">
        <f t="shared" si="583"/>
        <v>405145.14087257243</v>
      </c>
      <c r="P3077" s="35">
        <f t="shared" si="586"/>
        <v>405145.14087257243</v>
      </c>
    </row>
    <row r="3078" spans="1:16" x14ac:dyDescent="0.4">
      <c r="A3078" s="1">
        <v>3077</v>
      </c>
      <c r="B3078" s="21">
        <v>42890</v>
      </c>
      <c r="C3078" s="43">
        <v>1</v>
      </c>
      <c r="D3078" s="23">
        <v>13948</v>
      </c>
      <c r="E3078" s="25">
        <f t="shared" si="587"/>
        <v>14481.75</v>
      </c>
      <c r="F3078" s="25">
        <f t="shared" si="588"/>
        <v>14524.5</v>
      </c>
      <c r="G3078" s="25">
        <f t="shared" si="577"/>
        <v>0.96030844435264551</v>
      </c>
      <c r="H3078" s="25">
        <f t="shared" si="584"/>
        <v>0.99569607902686397</v>
      </c>
      <c r="I3078" s="4">
        <f t="shared" si="578"/>
        <v>14008.290575606135</v>
      </c>
      <c r="J3078" s="25">
        <f t="shared" si="585"/>
        <v>15054.356770147098</v>
      </c>
      <c r="K3078" s="15">
        <f t="shared" si="579"/>
        <v>14989.56400830699</v>
      </c>
      <c r="L3078" s="36">
        <f t="shared" si="580"/>
        <v>-1041.5640083069902</v>
      </c>
      <c r="M3078" s="36">
        <f t="shared" si="581"/>
        <v>1041.5640083069902</v>
      </c>
      <c r="N3078" s="36">
        <f t="shared" si="582"/>
        <v>7.4674792680455279E-2</v>
      </c>
      <c r="O3078" s="36">
        <f t="shared" si="583"/>
        <v>1084855.583400524</v>
      </c>
      <c r="P3078" s="35">
        <f t="shared" si="586"/>
        <v>1084855.583400524</v>
      </c>
    </row>
    <row r="3079" spans="1:16" x14ac:dyDescent="0.4">
      <c r="A3079" s="1">
        <v>3078</v>
      </c>
      <c r="B3079" s="21">
        <v>42891</v>
      </c>
      <c r="C3079" s="43">
        <v>2</v>
      </c>
      <c r="D3079" s="23">
        <v>14497</v>
      </c>
      <c r="E3079" s="25">
        <f t="shared" si="587"/>
        <v>14567.25</v>
      </c>
      <c r="F3079" s="25">
        <f t="shared" si="588"/>
        <v>14884.5</v>
      </c>
      <c r="G3079" s="25">
        <f t="shared" si="577"/>
        <v>0.97396620645638077</v>
      </c>
      <c r="H3079" s="25">
        <f t="shared" si="584"/>
        <v>0.99867359391021715</v>
      </c>
      <c r="I3079" s="4">
        <f t="shared" si="578"/>
        <v>14516.254448301064</v>
      </c>
      <c r="J3079" s="25">
        <f t="shared" si="585"/>
        <v>15054.526208031159</v>
      </c>
      <c r="K3079" s="15">
        <f t="shared" si="579"/>
        <v>15034.55779279003</v>
      </c>
      <c r="L3079" s="36">
        <f t="shared" si="580"/>
        <v>-537.55779279003036</v>
      </c>
      <c r="M3079" s="36">
        <f t="shared" si="581"/>
        <v>537.55779279003036</v>
      </c>
      <c r="N3079" s="36">
        <f t="shared" si="582"/>
        <v>3.7080623079949672E-2</v>
      </c>
      <c r="O3079" s="36">
        <f t="shared" si="583"/>
        <v>288968.38058928924</v>
      </c>
      <c r="P3079" s="35">
        <f t="shared" si="586"/>
        <v>288968.38058928924</v>
      </c>
    </row>
    <row r="3080" spans="1:16" x14ac:dyDescent="0.4">
      <c r="A3080" s="1">
        <v>3079</v>
      </c>
      <c r="B3080" s="21">
        <v>42892</v>
      </c>
      <c r="C3080" s="43">
        <v>3</v>
      </c>
      <c r="D3080" s="23">
        <v>15375</v>
      </c>
      <c r="E3080" s="25">
        <f t="shared" si="587"/>
        <v>15201.75</v>
      </c>
      <c r="F3080" s="25">
        <f t="shared" si="588"/>
        <v>14899</v>
      </c>
      <c r="G3080" s="25">
        <f t="shared" si="577"/>
        <v>1.0319484529163032</v>
      </c>
      <c r="H3080" s="25">
        <f t="shared" si="584"/>
        <v>1.0035496571909501</v>
      </c>
      <c r="I3080" s="4">
        <f t="shared" si="578"/>
        <v>15320.617061477931</v>
      </c>
      <c r="J3080" s="25">
        <f t="shared" si="585"/>
        <v>15054.695645915217</v>
      </c>
      <c r="K3080" s="15">
        <f t="shared" si="579"/>
        <v>15108.134654572306</v>
      </c>
      <c r="L3080" s="36">
        <f t="shared" si="580"/>
        <v>266.86534542769368</v>
      </c>
      <c r="M3080" s="36">
        <f t="shared" si="581"/>
        <v>266.86534542769368</v>
      </c>
      <c r="N3080" s="36">
        <f t="shared" si="582"/>
        <v>1.7357095637573573E-2</v>
      </c>
      <c r="O3080" s="36">
        <f t="shared" si="583"/>
        <v>71217.112590242265</v>
      </c>
      <c r="P3080" s="35">
        <f t="shared" si="586"/>
        <v>71217.112590242265</v>
      </c>
    </row>
    <row r="3081" spans="1:16" x14ac:dyDescent="0.4">
      <c r="A3081" s="1">
        <v>3080</v>
      </c>
      <c r="B3081" s="21">
        <v>42893</v>
      </c>
      <c r="C3081" s="43">
        <v>4</v>
      </c>
      <c r="D3081" s="23">
        <v>16987</v>
      </c>
      <c r="E3081" s="25">
        <f t="shared" si="587"/>
        <v>14596.25</v>
      </c>
      <c r="F3081" s="25">
        <f t="shared" si="588"/>
        <v>14658.5</v>
      </c>
      <c r="G3081" s="25">
        <f t="shared" si="577"/>
        <v>1.1588498141010335</v>
      </c>
      <c r="H3081" s="25">
        <f t="shared" si="584"/>
        <v>1.0020806698719684</v>
      </c>
      <c r="I3081" s="4">
        <f t="shared" si="578"/>
        <v>16951.729048091864</v>
      </c>
      <c r="J3081" s="25">
        <f t="shared" si="585"/>
        <v>15054.865083799277</v>
      </c>
      <c r="K3081" s="15">
        <f t="shared" si="579"/>
        <v>15086.189288005688</v>
      </c>
      <c r="L3081" s="36">
        <f t="shared" si="580"/>
        <v>1900.8107119943124</v>
      </c>
      <c r="M3081" s="36">
        <f t="shared" si="581"/>
        <v>1900.8107119943124</v>
      </c>
      <c r="N3081" s="36">
        <f t="shared" si="582"/>
        <v>0.11189796385437761</v>
      </c>
      <c r="O3081" s="36">
        <f t="shared" si="583"/>
        <v>3613081.362832325</v>
      </c>
      <c r="P3081" s="35">
        <f t="shared" si="586"/>
        <v>3613081.362832325</v>
      </c>
    </row>
    <row r="3082" spans="1:16" x14ac:dyDescent="0.4">
      <c r="A3082" s="1">
        <v>3081</v>
      </c>
      <c r="B3082" s="21">
        <v>42894</v>
      </c>
      <c r="C3082" s="43">
        <v>1</v>
      </c>
      <c r="D3082" s="23">
        <v>11526</v>
      </c>
      <c r="E3082" s="25">
        <f t="shared" si="587"/>
        <v>14720.75</v>
      </c>
      <c r="F3082" s="25">
        <f t="shared" si="588"/>
        <v>14730.125</v>
      </c>
      <c r="G3082" s="25">
        <f t="shared" si="577"/>
        <v>0.78247808487708015</v>
      </c>
      <c r="H3082" s="25">
        <f t="shared" si="584"/>
        <v>0.99569607902686397</v>
      </c>
      <c r="I3082" s="4">
        <f t="shared" si="578"/>
        <v>11575.821420593369</v>
      </c>
      <c r="J3082" s="25">
        <f t="shared" si="585"/>
        <v>15055.034521683338</v>
      </c>
      <c r="K3082" s="15">
        <f t="shared" si="579"/>
        <v>14990.238842854178</v>
      </c>
      <c r="L3082" s="36">
        <f t="shared" si="580"/>
        <v>-3464.2388428541781</v>
      </c>
      <c r="M3082" s="36">
        <f t="shared" si="581"/>
        <v>3464.2388428541781</v>
      </c>
      <c r="N3082" s="36">
        <f t="shared" si="582"/>
        <v>0.30055863637464669</v>
      </c>
      <c r="O3082" s="36">
        <f t="shared" si="583"/>
        <v>12000950.760339655</v>
      </c>
      <c r="P3082" s="35">
        <f t="shared" si="586"/>
        <v>12000950.760339655</v>
      </c>
    </row>
    <row r="3083" spans="1:16" x14ac:dyDescent="0.4">
      <c r="A3083" s="1">
        <v>3082</v>
      </c>
      <c r="B3083" s="21">
        <v>42895</v>
      </c>
      <c r="C3083" s="43">
        <v>2</v>
      </c>
      <c r="D3083" s="23">
        <v>14995</v>
      </c>
      <c r="E3083" s="25">
        <f t="shared" si="587"/>
        <v>14739.5</v>
      </c>
      <c r="F3083" s="25">
        <f t="shared" si="588"/>
        <v>14395.875</v>
      </c>
      <c r="G3083" s="25">
        <f t="shared" si="577"/>
        <v>1.0416178245504355</v>
      </c>
      <c r="H3083" s="25">
        <f t="shared" si="584"/>
        <v>0.99867359391021715</v>
      </c>
      <c r="I3083" s="4">
        <f t="shared" si="578"/>
        <v>15014.915875855311</v>
      </c>
      <c r="J3083" s="25">
        <f t="shared" si="585"/>
        <v>15055.203959567398</v>
      </c>
      <c r="K3083" s="15">
        <f t="shared" si="579"/>
        <v>15035.234645352504</v>
      </c>
      <c r="L3083" s="36">
        <f t="shared" si="580"/>
        <v>-40.234645352504231</v>
      </c>
      <c r="M3083" s="36">
        <f t="shared" si="581"/>
        <v>40.234645352504231</v>
      </c>
      <c r="N3083" s="36">
        <f t="shared" si="582"/>
        <v>2.6832040915307923E-3</v>
      </c>
      <c r="O3083" s="36">
        <f t="shared" si="583"/>
        <v>1618.8266866417903</v>
      </c>
      <c r="P3083" s="35">
        <f t="shared" si="586"/>
        <v>1618.8266866417903</v>
      </c>
    </row>
    <row r="3084" spans="1:16" x14ac:dyDescent="0.4">
      <c r="A3084" s="1">
        <v>3083</v>
      </c>
      <c r="B3084" s="21">
        <v>42896</v>
      </c>
      <c r="C3084" s="43">
        <v>3</v>
      </c>
      <c r="D3084" s="23">
        <v>15450</v>
      </c>
      <c r="E3084" s="25">
        <f t="shared" si="587"/>
        <v>14052.25</v>
      </c>
      <c r="F3084" s="25">
        <f t="shared" si="588"/>
        <v>14778.375</v>
      </c>
      <c r="G3084" s="25">
        <f t="shared" si="577"/>
        <v>1.0454464716181582</v>
      </c>
      <c r="H3084" s="25">
        <f t="shared" si="584"/>
        <v>1.0035496571909501</v>
      </c>
      <c r="I3084" s="4">
        <f t="shared" si="578"/>
        <v>15395.351778850994</v>
      </c>
      <c r="J3084" s="25">
        <f t="shared" si="585"/>
        <v>15055.373397451458</v>
      </c>
      <c r="K3084" s="15">
        <f t="shared" si="579"/>
        <v>15108.814811894161</v>
      </c>
      <c r="L3084" s="36">
        <f t="shared" si="580"/>
        <v>341.18518810583919</v>
      </c>
      <c r="M3084" s="36">
        <f t="shared" si="581"/>
        <v>341.18518810583919</v>
      </c>
      <c r="N3084" s="36">
        <f t="shared" si="582"/>
        <v>2.2083183696170822E-2</v>
      </c>
      <c r="O3084" s="36">
        <f t="shared" si="583"/>
        <v>116407.33258281687</v>
      </c>
      <c r="P3084" s="35">
        <f t="shared" si="586"/>
        <v>116407.33258281687</v>
      </c>
    </row>
    <row r="3085" spans="1:16" x14ac:dyDescent="0.4">
      <c r="A3085" s="1">
        <v>3084</v>
      </c>
      <c r="B3085" s="21">
        <v>42897</v>
      </c>
      <c r="C3085" s="43">
        <v>4</v>
      </c>
      <c r="D3085" s="23">
        <v>14238</v>
      </c>
      <c r="E3085" s="25">
        <f t="shared" si="587"/>
        <v>15504.5</v>
      </c>
      <c r="F3085" s="25">
        <f t="shared" si="588"/>
        <v>15369.875</v>
      </c>
      <c r="G3085" s="25">
        <f t="shared" si="577"/>
        <v>0.92635756634325261</v>
      </c>
      <c r="H3085" s="25">
        <f t="shared" si="584"/>
        <v>1.0020806698719684</v>
      </c>
      <c r="I3085" s="4">
        <f t="shared" si="578"/>
        <v>14208.436933345025</v>
      </c>
      <c r="J3085" s="25">
        <f t="shared" si="585"/>
        <v>15055.542835335518</v>
      </c>
      <c r="K3085" s="15">
        <f t="shared" si="579"/>
        <v>15086.868449719132</v>
      </c>
      <c r="L3085" s="36">
        <f t="shared" si="580"/>
        <v>-848.8684497191316</v>
      </c>
      <c r="M3085" s="36">
        <f t="shared" si="581"/>
        <v>848.8684497191316</v>
      </c>
      <c r="N3085" s="36">
        <f t="shared" si="582"/>
        <v>5.9619922019885634E-2</v>
      </c>
      <c r="O3085" s="36">
        <f t="shared" si="583"/>
        <v>720577.64492856187</v>
      </c>
      <c r="P3085" s="35">
        <f t="shared" si="586"/>
        <v>720577.64492856187</v>
      </c>
    </row>
    <row r="3086" spans="1:16" x14ac:dyDescent="0.4">
      <c r="A3086" s="1">
        <v>3085</v>
      </c>
      <c r="B3086" s="21">
        <v>42898</v>
      </c>
      <c r="C3086" s="43">
        <v>1</v>
      </c>
      <c r="D3086" s="23">
        <v>17335</v>
      </c>
      <c r="E3086" s="25">
        <f t="shared" si="587"/>
        <v>15235.25</v>
      </c>
      <c r="F3086" s="25">
        <f t="shared" si="588"/>
        <v>15170.5</v>
      </c>
      <c r="G3086" s="25">
        <f t="shared" si="577"/>
        <v>1.1426782241850961</v>
      </c>
      <c r="H3086" s="25">
        <f t="shared" si="584"/>
        <v>0.99569607902686397</v>
      </c>
      <c r="I3086" s="4">
        <f t="shared" si="578"/>
        <v>17409.93096702985</v>
      </c>
      <c r="J3086" s="25">
        <f t="shared" si="585"/>
        <v>15055.712273219578</v>
      </c>
      <c r="K3086" s="15">
        <f t="shared" si="579"/>
        <v>14990.913677401368</v>
      </c>
      <c r="L3086" s="36">
        <f t="shared" si="580"/>
        <v>2344.0863225986323</v>
      </c>
      <c r="M3086" s="36">
        <f t="shared" si="581"/>
        <v>2344.0863225986323</v>
      </c>
      <c r="N3086" s="36">
        <f t="shared" si="582"/>
        <v>0.13522274719346017</v>
      </c>
      <c r="O3086" s="36">
        <f t="shared" si="583"/>
        <v>5494740.6877939794</v>
      </c>
      <c r="P3086" s="35">
        <f t="shared" si="586"/>
        <v>5494740.6877939794</v>
      </c>
    </row>
    <row r="3087" spans="1:16" x14ac:dyDescent="0.4">
      <c r="A3087" s="1">
        <v>3086</v>
      </c>
      <c r="B3087" s="21">
        <v>42899</v>
      </c>
      <c r="C3087" s="43">
        <v>2</v>
      </c>
      <c r="D3087" s="23">
        <v>13918</v>
      </c>
      <c r="E3087" s="25">
        <f t="shared" si="587"/>
        <v>15105.75</v>
      </c>
      <c r="F3087" s="25">
        <f t="shared" si="588"/>
        <v>15074.625</v>
      </c>
      <c r="G3087" s="25">
        <f t="shared" si="577"/>
        <v>0.92327338159324035</v>
      </c>
      <c r="H3087" s="25">
        <f t="shared" si="584"/>
        <v>0.99867359391021715</v>
      </c>
      <c r="I3087" s="4">
        <f t="shared" si="578"/>
        <v>13936.485439156668</v>
      </c>
      <c r="J3087" s="25">
        <f t="shared" si="585"/>
        <v>15055.881711103639</v>
      </c>
      <c r="K3087" s="15">
        <f t="shared" si="579"/>
        <v>15035.91149791498</v>
      </c>
      <c r="L3087" s="36">
        <f t="shared" si="580"/>
        <v>-1117.9114979149799</v>
      </c>
      <c r="M3087" s="36">
        <f t="shared" si="581"/>
        <v>1117.9114979149799</v>
      </c>
      <c r="N3087" s="36">
        <f t="shared" si="582"/>
        <v>8.0321274458613298E-2</v>
      </c>
      <c r="O3087" s="36">
        <f t="shared" si="583"/>
        <v>1249726.1171705141</v>
      </c>
      <c r="P3087" s="35">
        <f t="shared" si="586"/>
        <v>1249726.1171705141</v>
      </c>
    </row>
    <row r="3088" spans="1:16" x14ac:dyDescent="0.4">
      <c r="A3088" s="1">
        <v>3087</v>
      </c>
      <c r="B3088" s="21">
        <v>42900</v>
      </c>
      <c r="C3088" s="43">
        <v>3</v>
      </c>
      <c r="D3088" s="23">
        <v>14932</v>
      </c>
      <c r="E3088" s="25">
        <f t="shared" si="587"/>
        <v>15043.5</v>
      </c>
      <c r="F3088" s="25">
        <f t="shared" si="588"/>
        <v>14456.25</v>
      </c>
      <c r="G3088" s="25">
        <f t="shared" si="577"/>
        <v>1.0329096411586685</v>
      </c>
      <c r="H3088" s="25">
        <f t="shared" si="584"/>
        <v>1.0035496571909501</v>
      </c>
      <c r="I3088" s="4">
        <f t="shared" si="578"/>
        <v>14879.183997527705</v>
      </c>
      <c r="J3088" s="25">
        <f t="shared" si="585"/>
        <v>15056.051148987699</v>
      </c>
      <c r="K3088" s="15">
        <f t="shared" si="579"/>
        <v>15109.494969216015</v>
      </c>
      <c r="L3088" s="36">
        <f t="shared" si="580"/>
        <v>-177.49496921601531</v>
      </c>
      <c r="M3088" s="36">
        <f t="shared" si="581"/>
        <v>177.49496921601531</v>
      </c>
      <c r="N3088" s="36">
        <f t="shared" si="582"/>
        <v>1.1886885160461781E-2</v>
      </c>
      <c r="O3088" s="36">
        <f t="shared" si="583"/>
        <v>31504.464096994223</v>
      </c>
      <c r="P3088" s="35">
        <f t="shared" si="586"/>
        <v>31504.464096994223</v>
      </c>
    </row>
    <row r="3089" spans="1:16" x14ac:dyDescent="0.4">
      <c r="A3089" s="1">
        <v>3088</v>
      </c>
      <c r="B3089" s="21">
        <v>42901</v>
      </c>
      <c r="C3089" s="43">
        <v>4</v>
      </c>
      <c r="D3089" s="23">
        <v>13989</v>
      </c>
      <c r="E3089" s="25">
        <f t="shared" si="587"/>
        <v>13869</v>
      </c>
      <c r="F3089" s="25">
        <f t="shared" si="588"/>
        <v>13669.625</v>
      </c>
      <c r="G3089" s="25">
        <f t="shared" si="577"/>
        <v>1.023363845021352</v>
      </c>
      <c r="H3089" s="25">
        <f t="shared" si="584"/>
        <v>1.0020806698719684</v>
      </c>
      <c r="I3089" s="4">
        <f t="shared" si="578"/>
        <v>13959.953944413792</v>
      </c>
      <c r="J3089" s="25">
        <f t="shared" si="585"/>
        <v>15056.220586871759</v>
      </c>
      <c r="K3089" s="15">
        <f t="shared" si="579"/>
        <v>15087.547611432574</v>
      </c>
      <c r="L3089" s="36">
        <f t="shared" si="580"/>
        <v>-1098.5476114325738</v>
      </c>
      <c r="M3089" s="36">
        <f t="shared" si="581"/>
        <v>1098.5476114325738</v>
      </c>
      <c r="N3089" s="36">
        <f t="shared" si="582"/>
        <v>7.8529388193049818E-2</v>
      </c>
      <c r="O3089" s="36">
        <f t="shared" si="583"/>
        <v>1206806.8545842131</v>
      </c>
      <c r="P3089" s="35">
        <f t="shared" si="586"/>
        <v>1206806.8545842131</v>
      </c>
    </row>
    <row r="3090" spans="1:16" x14ac:dyDescent="0.4">
      <c r="A3090" s="1">
        <v>3089</v>
      </c>
      <c r="B3090" s="21">
        <v>42902</v>
      </c>
      <c r="C3090" s="43">
        <v>1</v>
      </c>
      <c r="D3090" s="23">
        <v>12637</v>
      </c>
      <c r="E3090" s="25">
        <f t="shared" si="587"/>
        <v>13470.25</v>
      </c>
      <c r="F3090" s="25">
        <f t="shared" si="588"/>
        <v>13147.375</v>
      </c>
      <c r="G3090" s="25">
        <f t="shared" si="577"/>
        <v>0.96118046378079269</v>
      </c>
      <c r="H3090" s="25">
        <f t="shared" si="584"/>
        <v>0.99569607902686397</v>
      </c>
      <c r="I3090" s="4">
        <f t="shared" si="578"/>
        <v>12691.623745621933</v>
      </c>
      <c r="J3090" s="25">
        <f t="shared" si="585"/>
        <v>15056.390024755818</v>
      </c>
      <c r="K3090" s="15">
        <f t="shared" si="579"/>
        <v>14991.588511948556</v>
      </c>
      <c r="L3090" s="36">
        <f t="shared" si="580"/>
        <v>-2354.5885119485556</v>
      </c>
      <c r="M3090" s="36">
        <f t="shared" si="581"/>
        <v>2354.5885119485556</v>
      </c>
      <c r="N3090" s="36">
        <f t="shared" si="582"/>
        <v>0.18632495940085111</v>
      </c>
      <c r="O3090" s="36">
        <f t="shared" si="583"/>
        <v>5544087.0606001131</v>
      </c>
      <c r="P3090" s="35">
        <f t="shared" si="586"/>
        <v>5544087.0606001131</v>
      </c>
    </row>
    <row r="3091" spans="1:16" x14ac:dyDescent="0.4">
      <c r="A3091" s="1">
        <v>3090</v>
      </c>
      <c r="B3091" s="21">
        <v>42903</v>
      </c>
      <c r="C3091" s="43">
        <v>2</v>
      </c>
      <c r="D3091" s="23">
        <v>12323</v>
      </c>
      <c r="E3091" s="25">
        <f t="shared" si="587"/>
        <v>12824.5</v>
      </c>
      <c r="F3091" s="25">
        <f t="shared" si="588"/>
        <v>13092.625</v>
      </c>
      <c r="G3091" s="25">
        <f t="shared" si="577"/>
        <v>0.94121690646451728</v>
      </c>
      <c r="H3091" s="25">
        <f t="shared" si="584"/>
        <v>0.99867359391021715</v>
      </c>
      <c r="I3091" s="4">
        <f t="shared" si="578"/>
        <v>12339.367011548184</v>
      </c>
      <c r="J3091" s="25">
        <f t="shared" si="585"/>
        <v>15056.559462639878</v>
      </c>
      <c r="K3091" s="15">
        <f t="shared" si="579"/>
        <v>15036.588350477456</v>
      </c>
      <c r="L3091" s="36">
        <f t="shared" si="580"/>
        <v>-2713.5883504774556</v>
      </c>
      <c r="M3091" s="36">
        <f t="shared" si="581"/>
        <v>2713.5883504774556</v>
      </c>
      <c r="N3091" s="36">
        <f t="shared" si="582"/>
        <v>0.22020517329201134</v>
      </c>
      <c r="O3091" s="36">
        <f t="shared" si="583"/>
        <v>7363561.7358469581</v>
      </c>
      <c r="P3091" s="35">
        <f t="shared" si="586"/>
        <v>7363561.7358469581</v>
      </c>
    </row>
    <row r="3092" spans="1:16" x14ac:dyDescent="0.4">
      <c r="A3092" s="1">
        <v>3091</v>
      </c>
      <c r="B3092" s="21">
        <v>42904</v>
      </c>
      <c r="C3092" s="43">
        <v>3</v>
      </c>
      <c r="D3092" s="23">
        <v>12349</v>
      </c>
      <c r="E3092" s="25">
        <f t="shared" si="587"/>
        <v>13360.75</v>
      </c>
      <c r="F3092" s="25">
        <f t="shared" si="588"/>
        <v>13997.625</v>
      </c>
      <c r="G3092" s="25">
        <f t="shared" si="577"/>
        <v>0.88222109107795077</v>
      </c>
      <c r="H3092" s="25">
        <f t="shared" si="584"/>
        <v>1.0035496571909501</v>
      </c>
      <c r="I3092" s="4">
        <f t="shared" si="578"/>
        <v>12305.320331199413</v>
      </c>
      <c r="J3092" s="25">
        <f t="shared" si="585"/>
        <v>15056.728900523938</v>
      </c>
      <c r="K3092" s="15">
        <f t="shared" si="579"/>
        <v>15110.17512653787</v>
      </c>
      <c r="L3092" s="36">
        <f t="shared" si="580"/>
        <v>-2761.1751265378698</v>
      </c>
      <c r="M3092" s="36">
        <f t="shared" si="581"/>
        <v>2761.1751265378698</v>
      </c>
      <c r="N3092" s="36">
        <f t="shared" si="582"/>
        <v>0.22359503818429588</v>
      </c>
      <c r="O3092" s="36">
        <f t="shared" si="583"/>
        <v>7624088.079411421</v>
      </c>
      <c r="P3092" s="35">
        <f t="shared" si="586"/>
        <v>7624088.079411421</v>
      </c>
    </row>
    <row r="3093" spans="1:16" x14ac:dyDescent="0.4">
      <c r="A3093" s="1">
        <v>3092</v>
      </c>
      <c r="B3093" s="21">
        <v>42905</v>
      </c>
      <c r="C3093" s="43">
        <v>4</v>
      </c>
      <c r="D3093" s="23">
        <v>16134</v>
      </c>
      <c r="E3093" s="25">
        <f t="shared" si="587"/>
        <v>14634.5</v>
      </c>
      <c r="F3093" s="25">
        <f t="shared" si="588"/>
        <v>14988.5</v>
      </c>
      <c r="G3093" s="25">
        <f t="shared" si="577"/>
        <v>1.0764252593655135</v>
      </c>
      <c r="H3093" s="25">
        <f t="shared" si="584"/>
        <v>1.0020806698719684</v>
      </c>
      <c r="I3093" s="4">
        <f t="shared" si="578"/>
        <v>16100.500174363578</v>
      </c>
      <c r="J3093" s="25">
        <f t="shared" si="585"/>
        <v>15056.898338407998</v>
      </c>
      <c r="K3093" s="15">
        <f t="shared" si="579"/>
        <v>15088.226773146016</v>
      </c>
      <c r="L3093" s="36">
        <f t="shared" si="580"/>
        <v>1045.7732268539839</v>
      </c>
      <c r="M3093" s="36">
        <f t="shared" si="581"/>
        <v>1045.7732268539839</v>
      </c>
      <c r="N3093" s="36">
        <f t="shared" si="582"/>
        <v>6.4817976128299482E-2</v>
      </c>
      <c r="O3093" s="36">
        <f t="shared" si="583"/>
        <v>1093641.6420045942</v>
      </c>
      <c r="P3093" s="35">
        <f t="shared" si="586"/>
        <v>1093641.6420045942</v>
      </c>
    </row>
    <row r="3094" spans="1:16" x14ac:dyDescent="0.4">
      <c r="A3094" s="1">
        <v>3093</v>
      </c>
      <c r="B3094" s="21">
        <v>42906</v>
      </c>
      <c r="C3094" s="43">
        <v>1</v>
      </c>
      <c r="D3094" s="23">
        <v>17732</v>
      </c>
      <c r="E3094" s="25">
        <f t="shared" si="587"/>
        <v>15342.5</v>
      </c>
      <c r="F3094" s="25">
        <f t="shared" si="588"/>
        <v>15238.25</v>
      </c>
      <c r="G3094" s="25">
        <f t="shared" si="577"/>
        <v>1.1636506816727643</v>
      </c>
      <c r="H3094" s="25">
        <f t="shared" si="584"/>
        <v>0.99569607902686397</v>
      </c>
      <c r="I3094" s="4">
        <f t="shared" si="578"/>
        <v>17808.647009366789</v>
      </c>
      <c r="J3094" s="25">
        <f t="shared" si="585"/>
        <v>15057.067776292059</v>
      </c>
      <c r="K3094" s="15">
        <f t="shared" si="579"/>
        <v>14992.263346495745</v>
      </c>
      <c r="L3094" s="36">
        <f t="shared" si="580"/>
        <v>2739.7366535042547</v>
      </c>
      <c r="M3094" s="36">
        <f t="shared" si="581"/>
        <v>2739.7366535042547</v>
      </c>
      <c r="N3094" s="36">
        <f t="shared" si="582"/>
        <v>0.15450804497542606</v>
      </c>
      <c r="O3094" s="36">
        <f t="shared" si="583"/>
        <v>7506156.9305546926</v>
      </c>
      <c r="P3094" s="35">
        <f t="shared" si="586"/>
        <v>7506156.9305546926</v>
      </c>
    </row>
    <row r="3095" spans="1:16" x14ac:dyDescent="0.4">
      <c r="A3095" s="1">
        <v>3094</v>
      </c>
      <c r="B3095" s="21">
        <v>42907</v>
      </c>
      <c r="C3095" s="43">
        <v>2</v>
      </c>
      <c r="D3095" s="23">
        <v>15155</v>
      </c>
      <c r="E3095" s="25">
        <f t="shared" si="587"/>
        <v>15134</v>
      </c>
      <c r="F3095" s="25">
        <f t="shared" si="588"/>
        <v>15015.625</v>
      </c>
      <c r="G3095" s="25">
        <f t="shared" si="577"/>
        <v>1.0092819979188346</v>
      </c>
      <c r="H3095" s="25">
        <f t="shared" si="584"/>
        <v>0.99867359391021715</v>
      </c>
      <c r="I3095" s="4">
        <f t="shared" si="578"/>
        <v>15175.12838270005</v>
      </c>
      <c r="J3095" s="25">
        <f t="shared" si="585"/>
        <v>15057.237214176119</v>
      </c>
      <c r="K3095" s="15">
        <f t="shared" si="579"/>
        <v>15037.265203039931</v>
      </c>
      <c r="L3095" s="36">
        <f t="shared" si="580"/>
        <v>117.73479696006871</v>
      </c>
      <c r="M3095" s="36">
        <f t="shared" si="581"/>
        <v>117.73479696006871</v>
      </c>
      <c r="N3095" s="36">
        <f t="shared" si="582"/>
        <v>7.7687097961114289E-3</v>
      </c>
      <c r="O3095" s="36">
        <f t="shared" si="583"/>
        <v>13861.482415228604</v>
      </c>
      <c r="P3095" s="35">
        <f t="shared" si="586"/>
        <v>13861.482415228604</v>
      </c>
    </row>
    <row r="3096" spans="1:16" x14ac:dyDescent="0.4">
      <c r="A3096" s="1">
        <v>3095</v>
      </c>
      <c r="B3096" s="21">
        <v>42908</v>
      </c>
      <c r="C3096" s="43">
        <v>3</v>
      </c>
      <c r="D3096" s="23">
        <v>11515</v>
      </c>
      <c r="E3096" s="25">
        <f t="shared" si="587"/>
        <v>14897.25</v>
      </c>
      <c r="F3096" s="25">
        <f t="shared" si="588"/>
        <v>14683.25</v>
      </c>
      <c r="G3096" s="25">
        <f t="shared" si="577"/>
        <v>0.78422692523794124</v>
      </c>
      <c r="H3096" s="25">
        <f t="shared" si="584"/>
        <v>1.0035496571909501</v>
      </c>
      <c r="I3096" s="4">
        <f t="shared" si="578"/>
        <v>11474.270274010953</v>
      </c>
      <c r="J3096" s="25">
        <f t="shared" si="585"/>
        <v>15057.406652060179</v>
      </c>
      <c r="K3096" s="15">
        <f t="shared" si="579"/>
        <v>15110.855283859724</v>
      </c>
      <c r="L3096" s="36">
        <f t="shared" si="580"/>
        <v>-3595.8552838597243</v>
      </c>
      <c r="M3096" s="36">
        <f t="shared" si="581"/>
        <v>3595.8552838597243</v>
      </c>
      <c r="N3096" s="36">
        <f t="shared" si="582"/>
        <v>0.31227575196350188</v>
      </c>
      <c r="O3096" s="36">
        <f t="shared" si="583"/>
        <v>12930175.222461898</v>
      </c>
      <c r="P3096" s="35">
        <f t="shared" si="586"/>
        <v>12930175.222461898</v>
      </c>
    </row>
    <row r="3097" spans="1:16" x14ac:dyDescent="0.4">
      <c r="A3097" s="1">
        <v>3096</v>
      </c>
      <c r="B3097" s="21">
        <v>42909</v>
      </c>
      <c r="C3097" s="43">
        <v>4</v>
      </c>
      <c r="D3097" s="23">
        <v>15187</v>
      </c>
      <c r="E3097" s="25">
        <f t="shared" si="587"/>
        <v>14469.25</v>
      </c>
      <c r="F3097" s="25">
        <f t="shared" si="588"/>
        <v>13879.5</v>
      </c>
      <c r="G3097" s="25">
        <f t="shared" si="577"/>
        <v>1.0942036816888216</v>
      </c>
      <c r="H3097" s="25">
        <f t="shared" si="584"/>
        <v>1.0020806698719684</v>
      </c>
      <c r="I3097" s="4">
        <f t="shared" si="578"/>
        <v>15155.466477504629</v>
      </c>
      <c r="J3097" s="25">
        <f t="shared" si="585"/>
        <v>15057.576089944239</v>
      </c>
      <c r="K3097" s="15">
        <f t="shared" si="579"/>
        <v>15088.905934859458</v>
      </c>
      <c r="L3097" s="36">
        <f t="shared" si="580"/>
        <v>98.094065140541716</v>
      </c>
      <c r="M3097" s="36">
        <f t="shared" si="581"/>
        <v>98.094065140541716</v>
      </c>
      <c r="N3097" s="36">
        <f t="shared" si="582"/>
        <v>6.4590811312663279E-3</v>
      </c>
      <c r="O3097" s="36">
        <f t="shared" si="583"/>
        <v>9622.4456157968416</v>
      </c>
      <c r="P3097" s="35">
        <f t="shared" si="586"/>
        <v>9622.4456157968416</v>
      </c>
    </row>
    <row r="3098" spans="1:16" x14ac:dyDescent="0.4">
      <c r="A3098" s="1">
        <v>3097</v>
      </c>
      <c r="B3098" s="21">
        <v>42910</v>
      </c>
      <c r="C3098" s="43">
        <v>1</v>
      </c>
      <c r="D3098" s="23">
        <v>16020</v>
      </c>
      <c r="E3098" s="25">
        <f t="shared" si="587"/>
        <v>13289.75</v>
      </c>
      <c r="F3098" s="25">
        <f t="shared" si="588"/>
        <v>13629.125</v>
      </c>
      <c r="G3098" s="25">
        <f t="shared" si="577"/>
        <v>1.1754239542156961</v>
      </c>
      <c r="H3098" s="25">
        <f t="shared" si="584"/>
        <v>0.99569607902686397</v>
      </c>
      <c r="I3098" s="4">
        <f t="shared" si="578"/>
        <v>16089.246846946537</v>
      </c>
      <c r="J3098" s="25">
        <f t="shared" si="585"/>
        <v>15057.7455278283</v>
      </c>
      <c r="K3098" s="15">
        <f t="shared" si="579"/>
        <v>14992.938181042935</v>
      </c>
      <c r="L3098" s="36">
        <f t="shared" si="580"/>
        <v>1027.061818957065</v>
      </c>
      <c r="M3098" s="36">
        <f t="shared" si="581"/>
        <v>1027.061818957065</v>
      </c>
      <c r="N3098" s="36">
        <f t="shared" si="582"/>
        <v>6.4111224653999072E-2</v>
      </c>
      <c r="O3098" s="36">
        <f t="shared" si="583"/>
        <v>1054855.979959395</v>
      </c>
      <c r="P3098" s="35">
        <f t="shared" si="586"/>
        <v>1054855.979959395</v>
      </c>
    </row>
    <row r="3099" spans="1:16" x14ac:dyDescent="0.4">
      <c r="A3099" s="1">
        <v>3098</v>
      </c>
      <c r="B3099" s="21">
        <v>42911</v>
      </c>
      <c r="C3099" s="43">
        <v>2</v>
      </c>
      <c r="D3099" s="23">
        <v>10437</v>
      </c>
      <c r="E3099" s="25">
        <f t="shared" si="587"/>
        <v>13968.5</v>
      </c>
      <c r="F3099" s="25">
        <f t="shared" si="588"/>
        <v>14124.5</v>
      </c>
      <c r="G3099" s="25">
        <f t="shared" si="577"/>
        <v>0.73892881163935009</v>
      </c>
      <c r="H3099" s="25">
        <f t="shared" si="584"/>
        <v>0.99867359391021715</v>
      </c>
      <c r="I3099" s="4">
        <f t="shared" si="578"/>
        <v>10450.862087115831</v>
      </c>
      <c r="J3099" s="25">
        <f t="shared" si="585"/>
        <v>15057.91496571236</v>
      </c>
      <c r="K3099" s="15">
        <f t="shared" si="579"/>
        <v>15037.942055602407</v>
      </c>
      <c r="L3099" s="36">
        <f t="shared" si="580"/>
        <v>-4600.942055602407</v>
      </c>
      <c r="M3099" s="36">
        <f t="shared" si="581"/>
        <v>4600.942055602407</v>
      </c>
      <c r="N3099" s="36">
        <f t="shared" si="582"/>
        <v>0.44082993730022102</v>
      </c>
      <c r="O3099" s="36">
        <f t="shared" si="583"/>
        <v>21168667.799010903</v>
      </c>
      <c r="P3099" s="35">
        <f t="shared" si="586"/>
        <v>21168667.799010903</v>
      </c>
    </row>
    <row r="3100" spans="1:16" x14ac:dyDescent="0.4">
      <c r="A3100" s="1">
        <v>3099</v>
      </c>
      <c r="B3100" s="21">
        <v>42912</v>
      </c>
      <c r="C3100" s="43">
        <v>3</v>
      </c>
      <c r="D3100" s="23">
        <v>14230</v>
      </c>
      <c r="E3100" s="25">
        <f t="shared" si="587"/>
        <v>14280.5</v>
      </c>
      <c r="F3100" s="25">
        <f t="shared" si="588"/>
        <v>14552.25</v>
      </c>
      <c r="G3100" s="25">
        <f t="shared" si="577"/>
        <v>0.97785565805975017</v>
      </c>
      <c r="H3100" s="25">
        <f t="shared" si="584"/>
        <v>1.0035496571909501</v>
      </c>
      <c r="I3100" s="4">
        <f t="shared" si="578"/>
        <v>14179.667042915835</v>
      </c>
      <c r="J3100" s="25">
        <f t="shared" si="585"/>
        <v>15058.084403596418</v>
      </c>
      <c r="K3100" s="15">
        <f t="shared" si="579"/>
        <v>15111.535441181579</v>
      </c>
      <c r="L3100" s="36">
        <f t="shared" si="580"/>
        <v>-881.53544118157879</v>
      </c>
      <c r="M3100" s="36">
        <f t="shared" si="581"/>
        <v>881.53544118157879</v>
      </c>
      <c r="N3100" s="36">
        <f t="shared" si="582"/>
        <v>6.1949082303694926E-2</v>
      </c>
      <c r="O3100" s="36">
        <f t="shared" si="583"/>
        <v>777104.73405920074</v>
      </c>
      <c r="P3100" s="35">
        <f t="shared" si="586"/>
        <v>777104.73405920074</v>
      </c>
    </row>
    <row r="3101" spans="1:16" x14ac:dyDescent="0.4">
      <c r="A3101" s="1">
        <v>3100</v>
      </c>
      <c r="B3101" s="21">
        <v>42913</v>
      </c>
      <c r="C3101" s="43">
        <v>4</v>
      </c>
      <c r="D3101" s="23">
        <v>16435</v>
      </c>
      <c r="E3101" s="25">
        <f t="shared" si="587"/>
        <v>14824</v>
      </c>
      <c r="F3101" s="25">
        <f t="shared" si="588"/>
        <v>15478.75</v>
      </c>
      <c r="G3101" s="25">
        <f t="shared" si="577"/>
        <v>1.0617782443672776</v>
      </c>
      <c r="H3101" s="25">
        <f t="shared" si="584"/>
        <v>1.0020806698719684</v>
      </c>
      <c r="I3101" s="4">
        <f t="shared" si="578"/>
        <v>16400.875193111777</v>
      </c>
      <c r="J3101" s="25">
        <f t="shared" si="585"/>
        <v>15058.253841480479</v>
      </c>
      <c r="K3101" s="15">
        <f t="shared" si="579"/>
        <v>15089.585096572901</v>
      </c>
      <c r="L3101" s="36">
        <f t="shared" si="580"/>
        <v>1345.4149034270995</v>
      </c>
      <c r="M3101" s="36">
        <f t="shared" si="581"/>
        <v>1345.4149034270995</v>
      </c>
      <c r="N3101" s="36">
        <f t="shared" si="582"/>
        <v>8.1862786944149654E-2</v>
      </c>
      <c r="O3101" s="36">
        <f t="shared" si="583"/>
        <v>1810141.2623637514</v>
      </c>
      <c r="P3101" s="35">
        <f t="shared" si="586"/>
        <v>1810141.2623637514</v>
      </c>
    </row>
    <row r="3102" spans="1:16" x14ac:dyDescent="0.4">
      <c r="A3102" s="1">
        <v>3101</v>
      </c>
      <c r="B3102" s="21">
        <v>42914</v>
      </c>
      <c r="C3102" s="43">
        <v>1</v>
      </c>
      <c r="D3102" s="23">
        <v>18194</v>
      </c>
      <c r="E3102" s="25">
        <f t="shared" si="587"/>
        <v>16133.5</v>
      </c>
      <c r="F3102" s="25">
        <f t="shared" si="588"/>
        <v>16357</v>
      </c>
      <c r="G3102" s="25">
        <f t="shared" si="577"/>
        <v>1.1123066577000673</v>
      </c>
      <c r="H3102" s="25">
        <f t="shared" si="584"/>
        <v>0.99569607902686397</v>
      </c>
      <c r="I3102" s="4">
        <f t="shared" si="578"/>
        <v>18272.644015814312</v>
      </c>
      <c r="J3102" s="25">
        <f t="shared" si="585"/>
        <v>15058.423279364539</v>
      </c>
      <c r="K3102" s="15">
        <f t="shared" si="579"/>
        <v>14993.613015590121</v>
      </c>
      <c r="L3102" s="36">
        <f t="shared" si="580"/>
        <v>3200.386984409879</v>
      </c>
      <c r="M3102" s="36">
        <f t="shared" si="581"/>
        <v>3200.386984409879</v>
      </c>
      <c r="N3102" s="36">
        <f t="shared" si="582"/>
        <v>0.17590342884521706</v>
      </c>
      <c r="O3102" s="36">
        <f t="shared" si="583"/>
        <v>10242476.849980159</v>
      </c>
      <c r="P3102" s="35">
        <f t="shared" si="586"/>
        <v>10242476.849980159</v>
      </c>
    </row>
    <row r="3103" spans="1:16" x14ac:dyDescent="0.4">
      <c r="A3103" s="1">
        <v>3102</v>
      </c>
      <c r="B3103" s="21">
        <v>42915</v>
      </c>
      <c r="C3103" s="43">
        <v>2</v>
      </c>
      <c r="D3103" s="23">
        <v>15675</v>
      </c>
      <c r="E3103" s="25">
        <f t="shared" si="587"/>
        <v>16580.5</v>
      </c>
      <c r="F3103" s="25">
        <f t="shared" si="588"/>
        <v>16295.75</v>
      </c>
      <c r="G3103" s="25">
        <f t="shared" si="577"/>
        <v>0.96190724575426112</v>
      </c>
      <c r="H3103" s="25">
        <f t="shared" si="584"/>
        <v>0.99867359391021715</v>
      </c>
      <c r="I3103" s="4">
        <f t="shared" si="578"/>
        <v>15695.819029945449</v>
      </c>
      <c r="J3103" s="25">
        <f t="shared" si="585"/>
        <v>15058.592717248599</v>
      </c>
      <c r="K3103" s="15">
        <f t="shared" si="579"/>
        <v>15038.618908164881</v>
      </c>
      <c r="L3103" s="36">
        <f t="shared" si="580"/>
        <v>636.38109183511915</v>
      </c>
      <c r="M3103" s="36">
        <f t="shared" si="581"/>
        <v>636.38109183511915</v>
      </c>
      <c r="N3103" s="36">
        <f t="shared" si="582"/>
        <v>4.0598474758221315E-2</v>
      </c>
      <c r="O3103" s="36">
        <f t="shared" si="583"/>
        <v>404980.89404525835</v>
      </c>
      <c r="P3103" s="35">
        <f t="shared" si="586"/>
        <v>404980.89404525835</v>
      </c>
    </row>
    <row r="3104" spans="1:16" x14ac:dyDescent="0.4">
      <c r="A3104" s="1">
        <v>3103</v>
      </c>
      <c r="B3104" s="21">
        <v>42916</v>
      </c>
      <c r="C3104" s="43">
        <v>3</v>
      </c>
      <c r="D3104" s="23">
        <v>16018</v>
      </c>
      <c r="E3104" s="25">
        <f t="shared" si="587"/>
        <v>16011</v>
      </c>
      <c r="F3104" s="25">
        <f t="shared" si="588"/>
        <v>15447.625</v>
      </c>
      <c r="G3104" s="25">
        <f t="shared" si="577"/>
        <v>1.036923151617158</v>
      </c>
      <c r="H3104" s="25">
        <f t="shared" si="584"/>
        <v>1.0035496571909501</v>
      </c>
      <c r="I3104" s="4">
        <f t="shared" si="578"/>
        <v>15961.342705089659</v>
      </c>
      <c r="J3104" s="25">
        <f t="shared" si="585"/>
        <v>15058.762155132659</v>
      </c>
      <c r="K3104" s="15">
        <f t="shared" si="579"/>
        <v>15112.215598503433</v>
      </c>
      <c r="L3104" s="36">
        <f t="shared" si="580"/>
        <v>905.78440149656672</v>
      </c>
      <c r="M3104" s="36">
        <f t="shared" si="581"/>
        <v>905.78440149656672</v>
      </c>
      <c r="N3104" s="36">
        <f t="shared" si="582"/>
        <v>5.6547908696252133E-2</v>
      </c>
      <c r="O3104" s="36">
        <f t="shared" si="583"/>
        <v>820445.38199449354</v>
      </c>
      <c r="P3104" s="35">
        <f t="shared" si="586"/>
        <v>820445.38199449354</v>
      </c>
    </row>
    <row r="3105" spans="1:16" x14ac:dyDescent="0.4">
      <c r="A3105" s="1">
        <v>3104</v>
      </c>
      <c r="B3105" s="21">
        <v>42917</v>
      </c>
      <c r="C3105" s="43">
        <v>4</v>
      </c>
      <c r="D3105" s="23">
        <v>14157</v>
      </c>
      <c r="E3105" s="25">
        <f t="shared" si="587"/>
        <v>14884.25</v>
      </c>
      <c r="F3105" s="25">
        <f t="shared" si="588"/>
        <v>14448.375</v>
      </c>
      <c r="G3105" s="25">
        <f t="shared" si="577"/>
        <v>0.97983337226504708</v>
      </c>
      <c r="H3105" s="25">
        <f t="shared" si="584"/>
        <v>1.0020806698719684</v>
      </c>
      <c r="I3105" s="4">
        <f t="shared" si="578"/>
        <v>14127.6051176686</v>
      </c>
      <c r="J3105" s="25">
        <f t="shared" si="585"/>
        <v>15058.931593016719</v>
      </c>
      <c r="K3105" s="15">
        <f t="shared" si="579"/>
        <v>15090.264258286343</v>
      </c>
      <c r="L3105" s="36">
        <f t="shared" si="580"/>
        <v>-933.26425828634274</v>
      </c>
      <c r="M3105" s="36">
        <f t="shared" si="581"/>
        <v>933.26425828634274</v>
      </c>
      <c r="N3105" s="36">
        <f t="shared" si="582"/>
        <v>6.5922459439594738E-2</v>
      </c>
      <c r="O3105" s="36">
        <f t="shared" si="583"/>
        <v>870982.17579475744</v>
      </c>
      <c r="P3105" s="35">
        <f t="shared" si="586"/>
        <v>870982.17579475744</v>
      </c>
    </row>
    <row r="3106" spans="1:16" x14ac:dyDescent="0.4">
      <c r="A3106" s="1">
        <v>3105</v>
      </c>
      <c r="B3106" s="21">
        <v>42918</v>
      </c>
      <c r="C3106" s="43">
        <v>1</v>
      </c>
      <c r="D3106" s="23">
        <v>13687</v>
      </c>
      <c r="E3106" s="25">
        <f t="shared" si="587"/>
        <v>14012.5</v>
      </c>
      <c r="F3106" s="25">
        <f t="shared" si="588"/>
        <v>13599.125</v>
      </c>
      <c r="G3106" s="25">
        <f t="shared" si="577"/>
        <v>1.0064618128004559</v>
      </c>
      <c r="H3106" s="25">
        <f t="shared" si="584"/>
        <v>0.99569607902686397</v>
      </c>
      <c r="I3106" s="4">
        <f t="shared" si="578"/>
        <v>13746.162396639029</v>
      </c>
      <c r="J3106" s="25">
        <f t="shared" si="585"/>
        <v>15059.10103090078</v>
      </c>
      <c r="K3106" s="15">
        <f t="shared" si="579"/>
        <v>14994.287850137311</v>
      </c>
      <c r="L3106" s="36">
        <f t="shared" si="580"/>
        <v>-1307.2878501373107</v>
      </c>
      <c r="M3106" s="36">
        <f t="shared" si="581"/>
        <v>1307.2878501373107</v>
      </c>
      <c r="N3106" s="36">
        <f t="shared" si="582"/>
        <v>9.5513103685052295E-2</v>
      </c>
      <c r="O3106" s="36">
        <f t="shared" si="583"/>
        <v>1709001.5231166317</v>
      </c>
      <c r="P3106" s="35">
        <f t="shared" si="586"/>
        <v>1709001.5231166317</v>
      </c>
    </row>
    <row r="3107" spans="1:16" x14ac:dyDescent="0.4">
      <c r="A3107" s="1">
        <v>3106</v>
      </c>
      <c r="B3107" s="21">
        <v>42919</v>
      </c>
      <c r="C3107" s="43">
        <v>2</v>
      </c>
      <c r="D3107" s="23">
        <v>12188</v>
      </c>
      <c r="E3107" s="25">
        <f t="shared" si="587"/>
        <v>13185.75</v>
      </c>
      <c r="F3107" s="25">
        <f t="shared" si="588"/>
        <v>13192.5</v>
      </c>
      <c r="G3107" s="25">
        <f t="shared" si="577"/>
        <v>0.92385825279514877</v>
      </c>
      <c r="H3107" s="25">
        <f t="shared" si="584"/>
        <v>0.99867359391021715</v>
      </c>
      <c r="I3107" s="4">
        <f t="shared" si="578"/>
        <v>12204.187708897934</v>
      </c>
      <c r="J3107" s="25">
        <f t="shared" si="585"/>
        <v>15059.27046878484</v>
      </c>
      <c r="K3107" s="15">
        <f t="shared" si="579"/>
        <v>15039.295760727357</v>
      </c>
      <c r="L3107" s="36">
        <f t="shared" si="580"/>
        <v>-2851.2957607273565</v>
      </c>
      <c r="M3107" s="36">
        <f t="shared" si="581"/>
        <v>2851.2957607273565</v>
      </c>
      <c r="N3107" s="36">
        <f t="shared" si="582"/>
        <v>0.23394287501865413</v>
      </c>
      <c r="O3107" s="36">
        <f t="shared" si="583"/>
        <v>8129887.5151417945</v>
      </c>
      <c r="P3107" s="35">
        <f t="shared" si="586"/>
        <v>8129887.5151417945</v>
      </c>
    </row>
    <row r="3108" spans="1:16" x14ac:dyDescent="0.4">
      <c r="A3108" s="1">
        <v>3107</v>
      </c>
      <c r="B3108" s="21">
        <v>42920</v>
      </c>
      <c r="C3108" s="43">
        <v>3</v>
      </c>
      <c r="D3108" s="23">
        <v>12711</v>
      </c>
      <c r="E3108" s="25">
        <f t="shared" si="587"/>
        <v>13199.25</v>
      </c>
      <c r="F3108" s="25">
        <f t="shared" si="588"/>
        <v>13023.375</v>
      </c>
      <c r="G3108" s="25">
        <f t="shared" si="577"/>
        <v>0.97601428201215124</v>
      </c>
      <c r="H3108" s="25">
        <f t="shared" si="584"/>
        <v>1.0035496571909501</v>
      </c>
      <c r="I3108" s="4">
        <f t="shared" si="578"/>
        <v>12666.039900386731</v>
      </c>
      <c r="J3108" s="25">
        <f t="shared" si="585"/>
        <v>15059.4399066689</v>
      </c>
      <c r="K3108" s="15">
        <f t="shared" si="579"/>
        <v>15112.89575582529</v>
      </c>
      <c r="L3108" s="36">
        <f t="shared" si="580"/>
        <v>-2401.8957558252896</v>
      </c>
      <c r="M3108" s="36">
        <f t="shared" si="581"/>
        <v>2401.8957558252896</v>
      </c>
      <c r="N3108" s="36">
        <f t="shared" si="582"/>
        <v>0.18896198220637947</v>
      </c>
      <c r="O3108" s="36">
        <f t="shared" si="583"/>
        <v>5769103.2218515389</v>
      </c>
      <c r="P3108" s="35">
        <f t="shared" si="586"/>
        <v>5769103.2218515389</v>
      </c>
    </row>
    <row r="3109" spans="1:16" x14ac:dyDescent="0.4">
      <c r="A3109" s="1">
        <v>3108</v>
      </c>
      <c r="B3109" s="21">
        <v>42921</v>
      </c>
      <c r="C3109" s="43">
        <v>4</v>
      </c>
      <c r="D3109" s="23">
        <v>14211</v>
      </c>
      <c r="E3109" s="25">
        <f t="shared" si="587"/>
        <v>12847.5</v>
      </c>
      <c r="F3109" s="25">
        <f t="shared" si="588"/>
        <v>13047.5</v>
      </c>
      <c r="G3109" s="25">
        <f t="shared" si="577"/>
        <v>1.0891741712971834</v>
      </c>
      <c r="H3109" s="25">
        <f t="shared" si="584"/>
        <v>1.0020806698719684</v>
      </c>
      <c r="I3109" s="4">
        <f t="shared" si="578"/>
        <v>14181.492994786217</v>
      </c>
      <c r="J3109" s="25">
        <f t="shared" si="585"/>
        <v>15059.60934455296</v>
      </c>
      <c r="K3109" s="15">
        <f t="shared" si="579"/>
        <v>15090.943419999787</v>
      </c>
      <c r="L3109" s="36">
        <f t="shared" si="580"/>
        <v>-879.94341999978678</v>
      </c>
      <c r="M3109" s="36">
        <f t="shared" si="581"/>
        <v>879.94341999978678</v>
      </c>
      <c r="N3109" s="36">
        <f t="shared" si="582"/>
        <v>6.1919880374342887E-2</v>
      </c>
      <c r="O3109" s="36">
        <f t="shared" si="583"/>
        <v>774300.42240092112</v>
      </c>
      <c r="P3109" s="35">
        <f t="shared" si="586"/>
        <v>774300.42240092112</v>
      </c>
    </row>
    <row r="3110" spans="1:16" x14ac:dyDescent="0.4">
      <c r="A3110" s="1">
        <v>3109</v>
      </c>
      <c r="B3110" s="21">
        <v>42922</v>
      </c>
      <c r="C3110" s="43">
        <v>1</v>
      </c>
      <c r="D3110" s="23">
        <v>12280</v>
      </c>
      <c r="E3110" s="25">
        <f t="shared" si="587"/>
        <v>13247.5</v>
      </c>
      <c r="F3110" s="25">
        <f t="shared" si="588"/>
        <v>13219</v>
      </c>
      <c r="G3110" s="25">
        <f t="shared" si="577"/>
        <v>0.92896588244193967</v>
      </c>
      <c r="H3110" s="25">
        <f t="shared" si="584"/>
        <v>0.99569607902686397</v>
      </c>
      <c r="I3110" s="4">
        <f t="shared" si="578"/>
        <v>12333.080604276121</v>
      </c>
      <c r="J3110" s="25">
        <f t="shared" si="585"/>
        <v>15059.778782437019</v>
      </c>
      <c r="K3110" s="15">
        <f t="shared" si="579"/>
        <v>14994.962684684499</v>
      </c>
      <c r="L3110" s="36">
        <f t="shared" si="580"/>
        <v>-2714.9626846844985</v>
      </c>
      <c r="M3110" s="36">
        <f t="shared" si="581"/>
        <v>2714.9626846844985</v>
      </c>
      <c r="N3110" s="36">
        <f t="shared" si="582"/>
        <v>0.22108816650525231</v>
      </c>
      <c r="O3110" s="36">
        <f t="shared" si="583"/>
        <v>7371022.3792292597</v>
      </c>
      <c r="P3110" s="35">
        <f t="shared" si="586"/>
        <v>7371022.3792292597</v>
      </c>
    </row>
    <row r="3111" spans="1:16" x14ac:dyDescent="0.4">
      <c r="A3111" s="1">
        <v>3110</v>
      </c>
      <c r="B3111" s="21">
        <v>42923</v>
      </c>
      <c r="C3111" s="43">
        <v>2</v>
      </c>
      <c r="D3111" s="23">
        <v>13788</v>
      </c>
      <c r="E3111" s="25">
        <f t="shared" si="587"/>
        <v>13190.5</v>
      </c>
      <c r="F3111" s="25">
        <f t="shared" si="588"/>
        <v>12832</v>
      </c>
      <c r="G3111" s="25">
        <f t="shared" si="577"/>
        <v>1.074501246882793</v>
      </c>
      <c r="H3111" s="25">
        <f t="shared" si="584"/>
        <v>0.99867359391021715</v>
      </c>
      <c r="I3111" s="4">
        <f t="shared" si="578"/>
        <v>13806.312777345318</v>
      </c>
      <c r="J3111" s="25">
        <f t="shared" si="585"/>
        <v>15059.948220321079</v>
      </c>
      <c r="K3111" s="15">
        <f t="shared" si="579"/>
        <v>15039.97261328983</v>
      </c>
      <c r="L3111" s="36">
        <f t="shared" si="580"/>
        <v>-1251.9726132898304</v>
      </c>
      <c r="M3111" s="36">
        <f t="shared" si="581"/>
        <v>1251.9726132898304</v>
      </c>
      <c r="N3111" s="36">
        <f t="shared" si="582"/>
        <v>9.0801611059604756E-2</v>
      </c>
      <c r="O3111" s="36">
        <f t="shared" si="583"/>
        <v>1567435.4244277673</v>
      </c>
      <c r="P3111" s="35">
        <f t="shared" si="586"/>
        <v>1567435.4244277673</v>
      </c>
    </row>
    <row r="3112" spans="1:16" x14ac:dyDescent="0.4">
      <c r="A3112" s="1">
        <v>3111</v>
      </c>
      <c r="B3112" s="21">
        <v>42924</v>
      </c>
      <c r="C3112" s="43">
        <v>3</v>
      </c>
      <c r="D3112" s="23">
        <v>12483</v>
      </c>
      <c r="E3112" s="25">
        <f t="shared" si="587"/>
        <v>12473.5</v>
      </c>
      <c r="F3112" s="25">
        <f t="shared" si="588"/>
        <v>12507.5</v>
      </c>
      <c r="G3112" s="25">
        <f t="shared" si="577"/>
        <v>0.99804117529482306</v>
      </c>
      <c r="H3112" s="25">
        <f t="shared" si="584"/>
        <v>1.0035496571909501</v>
      </c>
      <c r="I3112" s="4">
        <f t="shared" si="578"/>
        <v>12438.846359572619</v>
      </c>
      <c r="J3112" s="25">
        <f t="shared" si="585"/>
        <v>15060.117658205139</v>
      </c>
      <c r="K3112" s="15">
        <f t="shared" si="579"/>
        <v>15113.575913147142</v>
      </c>
      <c r="L3112" s="36">
        <f t="shared" si="580"/>
        <v>-2630.5759131471423</v>
      </c>
      <c r="M3112" s="36">
        <f t="shared" si="581"/>
        <v>2630.5759131471423</v>
      </c>
      <c r="N3112" s="36">
        <f t="shared" si="582"/>
        <v>0.21073266948226727</v>
      </c>
      <c r="O3112" s="36">
        <f t="shared" si="583"/>
        <v>6919929.6348299216</v>
      </c>
      <c r="P3112" s="35">
        <f t="shared" si="586"/>
        <v>6919929.6348299216</v>
      </c>
    </row>
    <row r="3113" spans="1:16" x14ac:dyDescent="0.4">
      <c r="A3113" s="1">
        <v>3112</v>
      </c>
      <c r="B3113" s="21">
        <v>42925</v>
      </c>
      <c r="C3113" s="43">
        <v>4</v>
      </c>
      <c r="D3113" s="23">
        <v>11343</v>
      </c>
      <c r="E3113" s="25">
        <f t="shared" si="587"/>
        <v>12541.5</v>
      </c>
      <c r="F3113" s="25">
        <f t="shared" si="588"/>
        <v>12431.625</v>
      </c>
      <c r="G3113" s="25">
        <f t="shared" si="577"/>
        <v>0.91243099755663482</v>
      </c>
      <c r="H3113" s="25">
        <f t="shared" si="584"/>
        <v>1.0020806698719684</v>
      </c>
      <c r="I3113" s="4">
        <f t="shared" si="578"/>
        <v>11319.447965650557</v>
      </c>
      <c r="J3113" s="25">
        <f t="shared" si="585"/>
        <v>15060.2870960892</v>
      </c>
      <c r="K3113" s="15">
        <f t="shared" si="579"/>
        <v>15091.622581713227</v>
      </c>
      <c r="L3113" s="36">
        <f t="shared" si="580"/>
        <v>-3748.6225817132272</v>
      </c>
      <c r="M3113" s="36">
        <f t="shared" si="581"/>
        <v>3748.6225817132272</v>
      </c>
      <c r="N3113" s="36">
        <f t="shared" si="582"/>
        <v>0.33047893694024749</v>
      </c>
      <c r="O3113" s="36">
        <f t="shared" si="583"/>
        <v>14052171.26013034</v>
      </c>
      <c r="P3113" s="35">
        <f t="shared" si="586"/>
        <v>14052171.26013034</v>
      </c>
    </row>
    <row r="3114" spans="1:16" x14ac:dyDescent="0.4">
      <c r="A3114" s="1">
        <v>3113</v>
      </c>
      <c r="B3114" s="21">
        <v>42926</v>
      </c>
      <c r="C3114" s="43">
        <v>1</v>
      </c>
      <c r="D3114" s="23">
        <v>12552</v>
      </c>
      <c r="E3114" s="25">
        <f t="shared" si="587"/>
        <v>12321.75</v>
      </c>
      <c r="F3114" s="25">
        <f t="shared" si="588"/>
        <v>12375.375</v>
      </c>
      <c r="G3114" s="25">
        <f t="shared" si="577"/>
        <v>1.014272294778946</v>
      </c>
      <c r="H3114" s="25">
        <f t="shared" si="584"/>
        <v>0.99569607902686397</v>
      </c>
      <c r="I3114" s="4">
        <f t="shared" si="578"/>
        <v>12606.256331015788</v>
      </c>
      <c r="J3114" s="25">
        <f t="shared" si="585"/>
        <v>15060.45653397326</v>
      </c>
      <c r="K3114" s="15">
        <f t="shared" si="579"/>
        <v>14995.637519231688</v>
      </c>
      <c r="L3114" s="36">
        <f t="shared" si="580"/>
        <v>-2443.6375192316882</v>
      </c>
      <c r="M3114" s="36">
        <f t="shared" si="581"/>
        <v>2443.6375192316882</v>
      </c>
      <c r="N3114" s="36">
        <f t="shared" si="582"/>
        <v>0.19468112804586427</v>
      </c>
      <c r="O3114" s="36">
        <f t="shared" si="583"/>
        <v>5971364.3253967995</v>
      </c>
      <c r="P3114" s="35">
        <f t="shared" si="586"/>
        <v>5971364.3253967995</v>
      </c>
    </row>
    <row r="3115" spans="1:16" x14ac:dyDescent="0.4">
      <c r="A3115" s="1">
        <v>3114</v>
      </c>
      <c r="B3115" s="21">
        <v>42927</v>
      </c>
      <c r="C3115" s="43">
        <v>2</v>
      </c>
      <c r="D3115" s="23">
        <v>12909</v>
      </c>
      <c r="E3115" s="25">
        <f t="shared" si="587"/>
        <v>12429</v>
      </c>
      <c r="F3115" s="25">
        <f t="shared" si="588"/>
        <v>12305.5</v>
      </c>
      <c r="G3115" s="25">
        <f t="shared" si="577"/>
        <v>1.0490431108041121</v>
      </c>
      <c r="H3115" s="25">
        <f t="shared" si="584"/>
        <v>0.99867359391021715</v>
      </c>
      <c r="I3115" s="4">
        <f t="shared" si="578"/>
        <v>12926.145317867036</v>
      </c>
      <c r="J3115" s="25">
        <f t="shared" si="585"/>
        <v>15060.62597185732</v>
      </c>
      <c r="K3115" s="15">
        <f t="shared" si="579"/>
        <v>15040.649465852306</v>
      </c>
      <c r="L3115" s="36">
        <f t="shared" si="580"/>
        <v>-2131.6494658523061</v>
      </c>
      <c r="M3115" s="36">
        <f t="shared" si="581"/>
        <v>2131.6494658523061</v>
      </c>
      <c r="N3115" s="36">
        <f t="shared" si="582"/>
        <v>0.16512893840361811</v>
      </c>
      <c r="O3115" s="36">
        <f t="shared" si="583"/>
        <v>4543929.4452684214</v>
      </c>
      <c r="P3115" s="35">
        <f t="shared" si="586"/>
        <v>4543929.4452684214</v>
      </c>
    </row>
    <row r="3116" spans="1:16" x14ac:dyDescent="0.4">
      <c r="A3116" s="1">
        <v>3115</v>
      </c>
      <c r="B3116" s="21">
        <v>42928</v>
      </c>
      <c r="C3116" s="43">
        <v>3</v>
      </c>
      <c r="D3116" s="23">
        <v>12912</v>
      </c>
      <c r="E3116" s="25">
        <f t="shared" si="587"/>
        <v>12182</v>
      </c>
      <c r="F3116" s="25">
        <f t="shared" si="588"/>
        <v>12432.625</v>
      </c>
      <c r="G3116" s="25">
        <f t="shared" si="577"/>
        <v>1.0385578266858366</v>
      </c>
      <c r="H3116" s="25">
        <f t="shared" si="584"/>
        <v>1.0035496571909501</v>
      </c>
      <c r="I3116" s="4">
        <f t="shared" si="578"/>
        <v>12866.32894294654</v>
      </c>
      <c r="J3116" s="25">
        <f t="shared" si="585"/>
        <v>15060.79540974138</v>
      </c>
      <c r="K3116" s="15">
        <f t="shared" si="579"/>
        <v>15114.256070468997</v>
      </c>
      <c r="L3116" s="36">
        <f t="shared" si="580"/>
        <v>-2202.2560704689968</v>
      </c>
      <c r="M3116" s="36">
        <f t="shared" si="581"/>
        <v>2202.2560704689968</v>
      </c>
      <c r="N3116" s="36">
        <f t="shared" si="582"/>
        <v>0.1705588654328529</v>
      </c>
      <c r="O3116" s="36">
        <f t="shared" si="583"/>
        <v>4849931.799917547</v>
      </c>
      <c r="P3116" s="35">
        <f t="shared" si="586"/>
        <v>4849931.799917547</v>
      </c>
    </row>
    <row r="3117" spans="1:16" x14ac:dyDescent="0.4">
      <c r="A3117" s="1">
        <v>3116</v>
      </c>
      <c r="B3117" s="21">
        <v>42929</v>
      </c>
      <c r="C3117" s="43">
        <v>4</v>
      </c>
      <c r="D3117" s="23">
        <v>10355</v>
      </c>
      <c r="E3117" s="25">
        <f t="shared" si="587"/>
        <v>12683.25</v>
      </c>
      <c r="F3117" s="25">
        <f t="shared" si="588"/>
        <v>12801.125</v>
      </c>
      <c r="G3117" s="25">
        <f t="shared" ref="G3117:G3180" si="589">D3117/F3117</f>
        <v>0.8089132791063286</v>
      </c>
      <c r="H3117" s="25">
        <f t="shared" si="584"/>
        <v>1.0020806698719684</v>
      </c>
      <c r="I3117" s="4">
        <f t="shared" ref="I3117:I3180" si="590">D3117/H3117</f>
        <v>10333.49939912823</v>
      </c>
      <c r="J3117" s="25">
        <f t="shared" si="585"/>
        <v>15060.964847625441</v>
      </c>
      <c r="K3117" s="15">
        <f t="shared" ref="K3117:K3180" si="591">H3117*J3117</f>
        <v>15092.301743426669</v>
      </c>
      <c r="L3117" s="36">
        <f t="shared" ref="L3117:L3180" si="592">D3117-K3117</f>
        <v>-4737.3017434266694</v>
      </c>
      <c r="M3117" s="36">
        <f t="shared" ref="M3117:M3180" si="593">ABS(L3117)</f>
        <v>4737.3017434266694</v>
      </c>
      <c r="N3117" s="36">
        <f t="shared" ref="N3117:N3180" si="594">M3117/D3117</f>
        <v>0.45748930404892996</v>
      </c>
      <c r="O3117" s="36">
        <f t="shared" ref="O3117:O3180" si="595">L3117^2</f>
        <v>22442027.80827336</v>
      </c>
      <c r="P3117" s="35">
        <f t="shared" si="586"/>
        <v>22442027.80827336</v>
      </c>
    </row>
    <row r="3118" spans="1:16" x14ac:dyDescent="0.4">
      <c r="A3118" s="1">
        <v>3117</v>
      </c>
      <c r="B3118" s="21">
        <v>42930</v>
      </c>
      <c r="C3118" s="43">
        <v>1</v>
      </c>
      <c r="D3118" s="23">
        <v>14557</v>
      </c>
      <c r="E3118" s="25">
        <f t="shared" si="587"/>
        <v>12919</v>
      </c>
      <c r="F3118" s="25">
        <f t="shared" si="588"/>
        <v>12718.375</v>
      </c>
      <c r="G3118" s="25">
        <f t="shared" si="589"/>
        <v>1.1445644589029651</v>
      </c>
      <c r="H3118" s="25">
        <f t="shared" si="584"/>
        <v>0.99569607902686397</v>
      </c>
      <c r="I3118" s="4">
        <f t="shared" si="590"/>
        <v>14619.922993196051</v>
      </c>
      <c r="J3118" s="25">
        <f t="shared" si="585"/>
        <v>15061.134285509501</v>
      </c>
      <c r="K3118" s="15">
        <f t="shared" si="591"/>
        <v>14996.312353778878</v>
      </c>
      <c r="L3118" s="36">
        <f t="shared" si="592"/>
        <v>-439.31235377887788</v>
      </c>
      <c r="M3118" s="36">
        <f t="shared" si="593"/>
        <v>439.31235377887788</v>
      </c>
      <c r="N3118" s="36">
        <f t="shared" si="594"/>
        <v>3.0178769923670939E-2</v>
      </c>
      <c r="O3118" s="36">
        <f t="shared" si="595"/>
        <v>192995.34418273796</v>
      </c>
      <c r="P3118" s="35">
        <f t="shared" si="586"/>
        <v>192995.34418273796</v>
      </c>
    </row>
    <row r="3119" spans="1:16" x14ac:dyDescent="0.4">
      <c r="A3119" s="1">
        <v>3118</v>
      </c>
      <c r="B3119" s="21">
        <v>42931</v>
      </c>
      <c r="C3119" s="43">
        <v>2</v>
      </c>
      <c r="D3119" s="23">
        <v>13852</v>
      </c>
      <c r="E3119" s="25">
        <f t="shared" si="587"/>
        <v>12517.75</v>
      </c>
      <c r="F3119" s="25">
        <f t="shared" si="588"/>
        <v>13091.75</v>
      </c>
      <c r="G3119" s="25">
        <f t="shared" si="589"/>
        <v>1.058070922527546</v>
      </c>
      <c r="H3119" s="25">
        <f t="shared" si="584"/>
        <v>0.99867359391021715</v>
      </c>
      <c r="I3119" s="4">
        <f t="shared" si="590"/>
        <v>13870.397780083213</v>
      </c>
      <c r="J3119" s="25">
        <f t="shared" si="585"/>
        <v>15061.303723393561</v>
      </c>
      <c r="K3119" s="15">
        <f t="shared" si="591"/>
        <v>15041.326318414784</v>
      </c>
      <c r="L3119" s="36">
        <f t="shared" si="592"/>
        <v>-1189.3263184147836</v>
      </c>
      <c r="M3119" s="36">
        <f t="shared" si="593"/>
        <v>1189.3263184147836</v>
      </c>
      <c r="N3119" s="36">
        <f t="shared" si="594"/>
        <v>8.5859537858416379E-2</v>
      </c>
      <c r="O3119" s="36">
        <f t="shared" si="595"/>
        <v>1414497.0916740631</v>
      </c>
      <c r="P3119" s="35">
        <f t="shared" si="586"/>
        <v>1414497.0916740631</v>
      </c>
    </row>
    <row r="3120" spans="1:16" x14ac:dyDescent="0.4">
      <c r="A3120" s="1">
        <v>3119</v>
      </c>
      <c r="B3120" s="21">
        <v>42932</v>
      </c>
      <c r="C3120" s="43">
        <v>3</v>
      </c>
      <c r="D3120" s="23">
        <v>11307</v>
      </c>
      <c r="E3120" s="25">
        <f t="shared" si="587"/>
        <v>13665.75</v>
      </c>
      <c r="F3120" s="25">
        <f t="shared" si="588"/>
        <v>13656.875</v>
      </c>
      <c r="G3120" s="25">
        <f t="shared" si="589"/>
        <v>0.82793464829984897</v>
      </c>
      <c r="H3120" s="25">
        <f t="shared" si="584"/>
        <v>1.0035496571909501</v>
      </c>
      <c r="I3120" s="4">
        <f t="shared" si="590"/>
        <v>11267.005991162991</v>
      </c>
      <c r="J3120" s="25">
        <f t="shared" si="585"/>
        <v>15061.47316127762</v>
      </c>
      <c r="K3120" s="15">
        <f t="shared" si="591"/>
        <v>15114.936227790851</v>
      </c>
      <c r="L3120" s="36">
        <f t="shared" si="592"/>
        <v>-3807.9362277908513</v>
      </c>
      <c r="M3120" s="36">
        <f t="shared" si="593"/>
        <v>3807.9362277908513</v>
      </c>
      <c r="N3120" s="36">
        <f t="shared" si="594"/>
        <v>0.3367768840356285</v>
      </c>
      <c r="O3120" s="36">
        <f t="shared" si="595"/>
        <v>14500378.314922018</v>
      </c>
      <c r="P3120" s="35">
        <f t="shared" si="586"/>
        <v>14500378.314922018</v>
      </c>
    </row>
    <row r="3121" spans="1:16" x14ac:dyDescent="0.4">
      <c r="A3121" s="1">
        <v>3120</v>
      </c>
      <c r="B3121" s="21">
        <v>42933</v>
      </c>
      <c r="C3121" s="43">
        <v>4</v>
      </c>
      <c r="D3121" s="23">
        <v>14947</v>
      </c>
      <c r="E3121" s="25">
        <f t="shared" si="587"/>
        <v>13648</v>
      </c>
      <c r="F3121" s="25">
        <f t="shared" si="588"/>
        <v>13767.625</v>
      </c>
      <c r="G3121" s="25">
        <f t="shared" si="589"/>
        <v>1.0856629229805432</v>
      </c>
      <c r="H3121" s="25">
        <f t="shared" si="584"/>
        <v>1.0020806698719684</v>
      </c>
      <c r="I3121" s="4">
        <f t="shared" si="590"/>
        <v>14915.964801426331</v>
      </c>
      <c r="J3121" s="25">
        <f t="shared" si="585"/>
        <v>15061.64259916168</v>
      </c>
      <c r="K3121" s="15">
        <f t="shared" si="591"/>
        <v>15092.980905140112</v>
      </c>
      <c r="L3121" s="36">
        <f t="shared" si="592"/>
        <v>-145.98090514011164</v>
      </c>
      <c r="M3121" s="36">
        <f t="shared" si="593"/>
        <v>145.98090514011164</v>
      </c>
      <c r="N3121" s="36">
        <f t="shared" si="594"/>
        <v>9.7665688860715631E-3</v>
      </c>
      <c r="O3121" s="36">
        <f t="shared" si="595"/>
        <v>21310.424665526276</v>
      </c>
      <c r="P3121" s="35">
        <f t="shared" si="586"/>
        <v>21310.424665526276</v>
      </c>
    </row>
    <row r="3122" spans="1:16" x14ac:dyDescent="0.4">
      <c r="A3122" s="1">
        <v>3121</v>
      </c>
      <c r="B3122" s="21">
        <v>42934</v>
      </c>
      <c r="C3122" s="43">
        <v>1</v>
      </c>
      <c r="D3122" s="23">
        <v>14486</v>
      </c>
      <c r="E3122" s="25">
        <f t="shared" si="587"/>
        <v>13887.25</v>
      </c>
      <c r="F3122" s="25">
        <f t="shared" si="588"/>
        <v>13963.75</v>
      </c>
      <c r="G3122" s="25">
        <f t="shared" si="589"/>
        <v>1.0374004117805031</v>
      </c>
      <c r="H3122" s="25">
        <f t="shared" si="584"/>
        <v>0.99569607902686397</v>
      </c>
      <c r="I3122" s="4">
        <f t="shared" si="590"/>
        <v>14548.616093936798</v>
      </c>
      <c r="J3122" s="25">
        <f t="shared" si="585"/>
        <v>15061.81203704574</v>
      </c>
      <c r="K3122" s="15">
        <f t="shared" si="591"/>
        <v>14996.987188326066</v>
      </c>
      <c r="L3122" s="36">
        <f t="shared" si="592"/>
        <v>-510.98718832606573</v>
      </c>
      <c r="M3122" s="36">
        <f t="shared" si="593"/>
        <v>510.98718832606573</v>
      </c>
      <c r="N3122" s="36">
        <f t="shared" si="594"/>
        <v>3.5274553936633007E-2</v>
      </c>
      <c r="O3122" s="36">
        <f t="shared" si="595"/>
        <v>261107.90663337818</v>
      </c>
      <c r="P3122" s="35">
        <f t="shared" si="586"/>
        <v>261107.90663337818</v>
      </c>
    </row>
    <row r="3123" spans="1:16" x14ac:dyDescent="0.4">
      <c r="A3123" s="1">
        <v>3122</v>
      </c>
      <c r="B3123" s="21">
        <v>42935</v>
      </c>
      <c r="C3123" s="43">
        <v>2</v>
      </c>
      <c r="D3123" s="23">
        <v>14809</v>
      </c>
      <c r="E3123" s="25">
        <f t="shared" si="587"/>
        <v>14040.25</v>
      </c>
      <c r="F3123" s="25">
        <f t="shared" si="588"/>
        <v>14178.75</v>
      </c>
      <c r="G3123" s="25">
        <f t="shared" si="589"/>
        <v>1.0444503217843604</v>
      </c>
      <c r="H3123" s="25">
        <f t="shared" si="584"/>
        <v>0.99867359391021715</v>
      </c>
      <c r="I3123" s="4">
        <f t="shared" si="590"/>
        <v>14828.668836648303</v>
      </c>
      <c r="J3123" s="25">
        <f t="shared" si="585"/>
        <v>15061.9814749298</v>
      </c>
      <c r="K3123" s="15">
        <f t="shared" si="591"/>
        <v>15042.003170977257</v>
      </c>
      <c r="L3123" s="36">
        <f t="shared" si="592"/>
        <v>-233.00317097725747</v>
      </c>
      <c r="M3123" s="36">
        <f t="shared" si="593"/>
        <v>233.00317097725747</v>
      </c>
      <c r="N3123" s="36">
        <f t="shared" si="594"/>
        <v>1.5733889592629988E-2</v>
      </c>
      <c r="O3123" s="36">
        <f t="shared" si="595"/>
        <v>54290.477685457074</v>
      </c>
      <c r="P3123" s="35">
        <f t="shared" si="586"/>
        <v>54290.477685457074</v>
      </c>
    </row>
    <row r="3124" spans="1:16" x14ac:dyDescent="0.4">
      <c r="A3124" s="1">
        <v>3123</v>
      </c>
      <c r="B3124" s="21">
        <v>42936</v>
      </c>
      <c r="C3124" s="43">
        <v>3</v>
      </c>
      <c r="D3124" s="23">
        <v>11919</v>
      </c>
      <c r="E3124" s="25">
        <f t="shared" si="587"/>
        <v>14317.25</v>
      </c>
      <c r="F3124" s="25">
        <f t="shared" si="588"/>
        <v>14129</v>
      </c>
      <c r="G3124" s="25">
        <f t="shared" si="589"/>
        <v>0.84358411777195841</v>
      </c>
      <c r="H3124" s="25">
        <f t="shared" si="584"/>
        <v>1.0035496571909501</v>
      </c>
      <c r="I3124" s="4">
        <f t="shared" si="590"/>
        <v>11876.841284927184</v>
      </c>
      <c r="J3124" s="25">
        <f t="shared" si="585"/>
        <v>15062.15091281386</v>
      </c>
      <c r="K3124" s="15">
        <f t="shared" si="591"/>
        <v>15115.616385112706</v>
      </c>
      <c r="L3124" s="36">
        <f t="shared" si="592"/>
        <v>-3196.6163851127058</v>
      </c>
      <c r="M3124" s="36">
        <f t="shared" si="593"/>
        <v>3196.6163851127058</v>
      </c>
      <c r="N3124" s="36">
        <f t="shared" si="594"/>
        <v>0.26819501511139404</v>
      </c>
      <c r="O3124" s="36">
        <f t="shared" si="595"/>
        <v>10218356.313571023</v>
      </c>
      <c r="P3124" s="35">
        <f t="shared" si="586"/>
        <v>10218356.313571023</v>
      </c>
    </row>
    <row r="3125" spans="1:16" x14ac:dyDescent="0.4">
      <c r="A3125" s="1">
        <v>3124</v>
      </c>
      <c r="B3125" s="21">
        <v>42937</v>
      </c>
      <c r="C3125" s="43">
        <v>4</v>
      </c>
      <c r="D3125" s="23">
        <v>16055</v>
      </c>
      <c r="E3125" s="25">
        <f t="shared" si="587"/>
        <v>13940.75</v>
      </c>
      <c r="F3125" s="25">
        <f t="shared" si="588"/>
        <v>13694.625</v>
      </c>
      <c r="G3125" s="25">
        <f t="shared" si="589"/>
        <v>1.1723577681024488</v>
      </c>
      <c r="H3125" s="25">
        <f t="shared" si="584"/>
        <v>1.0020806698719684</v>
      </c>
      <c r="I3125" s="4">
        <f t="shared" si="590"/>
        <v>16021.664205987807</v>
      </c>
      <c r="J3125" s="25">
        <f t="shared" si="585"/>
        <v>15062.320350697921</v>
      </c>
      <c r="K3125" s="15">
        <f t="shared" si="591"/>
        <v>15093.660066853554</v>
      </c>
      <c r="L3125" s="36">
        <f t="shared" si="592"/>
        <v>961.33993314644613</v>
      </c>
      <c r="M3125" s="36">
        <f t="shared" si="593"/>
        <v>961.33993314644613</v>
      </c>
      <c r="N3125" s="36">
        <f t="shared" si="594"/>
        <v>5.9877915487165749E-2</v>
      </c>
      <c r="O3125" s="36">
        <f t="shared" si="595"/>
        <v>924174.46706201346</v>
      </c>
      <c r="P3125" s="35">
        <f t="shared" si="586"/>
        <v>924174.46706201346</v>
      </c>
    </row>
    <row r="3126" spans="1:16" x14ac:dyDescent="0.4">
      <c r="A3126" s="1">
        <v>3125</v>
      </c>
      <c r="B3126" s="21">
        <v>42938</v>
      </c>
      <c r="C3126" s="43">
        <v>1</v>
      </c>
      <c r="D3126" s="23">
        <v>12980</v>
      </c>
      <c r="E3126" s="25">
        <f t="shared" si="587"/>
        <v>13448.5</v>
      </c>
      <c r="F3126" s="25">
        <f t="shared" si="588"/>
        <v>13791</v>
      </c>
      <c r="G3126" s="25">
        <f t="shared" si="589"/>
        <v>0.94119353201363209</v>
      </c>
      <c r="H3126" s="25">
        <f t="shared" si="584"/>
        <v>0.99569607902686397</v>
      </c>
      <c r="I3126" s="4">
        <f t="shared" si="590"/>
        <v>13036.106371620852</v>
      </c>
      <c r="J3126" s="25">
        <f t="shared" si="585"/>
        <v>15062.489788581981</v>
      </c>
      <c r="K3126" s="15">
        <f t="shared" si="591"/>
        <v>14997.662022873255</v>
      </c>
      <c r="L3126" s="36">
        <f t="shared" si="592"/>
        <v>-2017.6620228732554</v>
      </c>
      <c r="M3126" s="36">
        <f t="shared" si="593"/>
        <v>2017.6620228732554</v>
      </c>
      <c r="N3126" s="36">
        <f t="shared" si="594"/>
        <v>0.15544391547559749</v>
      </c>
      <c r="O3126" s="36">
        <f t="shared" si="595"/>
        <v>4070960.0385449971</v>
      </c>
      <c r="P3126" s="35">
        <f t="shared" si="586"/>
        <v>4070960.0385449971</v>
      </c>
    </row>
    <row r="3127" spans="1:16" x14ac:dyDescent="0.4">
      <c r="A3127" s="1">
        <v>3126</v>
      </c>
      <c r="B3127" s="21">
        <v>42939</v>
      </c>
      <c r="C3127" s="43">
        <v>2</v>
      </c>
      <c r="D3127" s="23">
        <v>12840</v>
      </c>
      <c r="E3127" s="25">
        <f t="shared" si="587"/>
        <v>14133.5</v>
      </c>
      <c r="F3127" s="25">
        <f t="shared" si="588"/>
        <v>14405</v>
      </c>
      <c r="G3127" s="25">
        <f t="shared" si="589"/>
        <v>0.89135716765012152</v>
      </c>
      <c r="H3127" s="25">
        <f t="shared" si="584"/>
        <v>0.99867359391021715</v>
      </c>
      <c r="I3127" s="4">
        <f t="shared" si="590"/>
        <v>12857.053674290244</v>
      </c>
      <c r="J3127" s="25">
        <f t="shared" si="585"/>
        <v>15062.659226466041</v>
      </c>
      <c r="K3127" s="15">
        <f t="shared" si="591"/>
        <v>15042.680023539733</v>
      </c>
      <c r="L3127" s="36">
        <f t="shared" si="592"/>
        <v>-2202.6800235397332</v>
      </c>
      <c r="M3127" s="36">
        <f t="shared" si="593"/>
        <v>2202.6800235397332</v>
      </c>
      <c r="N3127" s="36">
        <f t="shared" si="594"/>
        <v>0.17154828843767392</v>
      </c>
      <c r="O3127" s="36">
        <f t="shared" si="595"/>
        <v>4851799.2861009995</v>
      </c>
      <c r="P3127" s="35">
        <f t="shared" si="586"/>
        <v>4851799.2861009995</v>
      </c>
    </row>
    <row r="3128" spans="1:16" x14ac:dyDescent="0.4">
      <c r="A3128" s="1">
        <v>3127</v>
      </c>
      <c r="B3128" s="21">
        <v>42940</v>
      </c>
      <c r="C3128" s="43">
        <v>3</v>
      </c>
      <c r="D3128" s="23">
        <v>14659</v>
      </c>
      <c r="E3128" s="25">
        <f t="shared" si="587"/>
        <v>14676.5</v>
      </c>
      <c r="F3128" s="25">
        <f t="shared" si="588"/>
        <v>14991.5</v>
      </c>
      <c r="G3128" s="25">
        <f t="shared" si="589"/>
        <v>0.97782076510022342</v>
      </c>
      <c r="H3128" s="25">
        <f t="shared" si="584"/>
        <v>1.0035496571909501</v>
      </c>
      <c r="I3128" s="4">
        <f t="shared" si="590"/>
        <v>14607.149626289756</v>
      </c>
      <c r="J3128" s="25">
        <f t="shared" si="585"/>
        <v>15062.828664350101</v>
      </c>
      <c r="K3128" s="15">
        <f t="shared" si="591"/>
        <v>15116.296542434562</v>
      </c>
      <c r="L3128" s="36">
        <f t="shared" si="592"/>
        <v>-457.29654243456207</v>
      </c>
      <c r="M3128" s="36">
        <f t="shared" si="593"/>
        <v>457.29654243456207</v>
      </c>
      <c r="N3128" s="36">
        <f t="shared" si="594"/>
        <v>3.1195616510987248E-2</v>
      </c>
      <c r="O3128" s="36">
        <f t="shared" si="595"/>
        <v>209120.12772260522</v>
      </c>
      <c r="P3128" s="35">
        <f t="shared" si="586"/>
        <v>209120.12772260522</v>
      </c>
    </row>
    <row r="3129" spans="1:16" x14ac:dyDescent="0.4">
      <c r="A3129" s="1">
        <v>3128</v>
      </c>
      <c r="B3129" s="21">
        <v>42941</v>
      </c>
      <c r="C3129" s="43">
        <v>4</v>
      </c>
      <c r="D3129" s="23">
        <v>18227</v>
      </c>
      <c r="E3129" s="25">
        <f t="shared" si="587"/>
        <v>15306.5</v>
      </c>
      <c r="F3129" s="25">
        <f t="shared" si="588"/>
        <v>15289</v>
      </c>
      <c r="G3129" s="25">
        <f t="shared" si="589"/>
        <v>1.1921643011315324</v>
      </c>
      <c r="H3129" s="25">
        <f t="shared" si="584"/>
        <v>1.0020806698719684</v>
      </c>
      <c r="I3129" s="4">
        <f t="shared" si="590"/>
        <v>18189.154374496404</v>
      </c>
      <c r="J3129" s="25">
        <f t="shared" si="585"/>
        <v>15062.998102234162</v>
      </c>
      <c r="K3129" s="15">
        <f t="shared" si="591"/>
        <v>15094.339228566998</v>
      </c>
      <c r="L3129" s="36">
        <f t="shared" si="592"/>
        <v>3132.6607714330021</v>
      </c>
      <c r="M3129" s="36">
        <f t="shared" si="593"/>
        <v>3132.6607714330021</v>
      </c>
      <c r="N3129" s="36">
        <f t="shared" si="594"/>
        <v>0.17186924734915246</v>
      </c>
      <c r="O3129" s="36">
        <f t="shared" si="595"/>
        <v>9813563.5088752117</v>
      </c>
      <c r="P3129" s="35">
        <f t="shared" si="586"/>
        <v>9813563.5088752117</v>
      </c>
    </row>
    <row r="3130" spans="1:16" x14ac:dyDescent="0.4">
      <c r="A3130" s="1">
        <v>3129</v>
      </c>
      <c r="B3130" s="21">
        <v>42942</v>
      </c>
      <c r="C3130" s="43">
        <v>1</v>
      </c>
      <c r="D3130" s="23">
        <v>15500</v>
      </c>
      <c r="E3130" s="25">
        <f t="shared" si="587"/>
        <v>15271.5</v>
      </c>
      <c r="F3130" s="25">
        <f t="shared" si="588"/>
        <v>15541.125</v>
      </c>
      <c r="G3130" s="25">
        <f t="shared" si="589"/>
        <v>0.9973537951724859</v>
      </c>
      <c r="H3130" s="25">
        <f t="shared" si="584"/>
        <v>0.99569607902686397</v>
      </c>
      <c r="I3130" s="4">
        <f t="shared" si="590"/>
        <v>15566.99913406188</v>
      </c>
      <c r="J3130" s="25">
        <f t="shared" si="585"/>
        <v>15063.16754011822</v>
      </c>
      <c r="K3130" s="15">
        <f t="shared" si="591"/>
        <v>14998.336857420443</v>
      </c>
      <c r="L3130" s="36">
        <f t="shared" si="592"/>
        <v>501.66314257955673</v>
      </c>
      <c r="M3130" s="36">
        <f t="shared" si="593"/>
        <v>501.66314257955673</v>
      </c>
      <c r="N3130" s="36">
        <f t="shared" si="594"/>
        <v>3.2365364037390758E-2</v>
      </c>
      <c r="O3130" s="36">
        <f t="shared" si="595"/>
        <v>251665.90862279668</v>
      </c>
      <c r="P3130" s="35">
        <f t="shared" si="586"/>
        <v>251665.90862279668</v>
      </c>
    </row>
    <row r="3131" spans="1:16" x14ac:dyDescent="0.4">
      <c r="A3131" s="1">
        <v>3130</v>
      </c>
      <c r="B3131" s="21">
        <v>42943</v>
      </c>
      <c r="C3131" s="43">
        <v>2</v>
      </c>
      <c r="D3131" s="23">
        <v>12700</v>
      </c>
      <c r="E3131" s="25">
        <f t="shared" si="587"/>
        <v>15810.75</v>
      </c>
      <c r="F3131" s="25">
        <f t="shared" si="588"/>
        <v>15138</v>
      </c>
      <c r="G3131" s="25">
        <f t="shared" si="589"/>
        <v>0.83894834192099355</v>
      </c>
      <c r="H3131" s="25">
        <f t="shared" si="584"/>
        <v>0.99867359391021715</v>
      </c>
      <c r="I3131" s="4">
        <f t="shared" si="590"/>
        <v>12716.867730801097</v>
      </c>
      <c r="J3131" s="25">
        <f t="shared" si="585"/>
        <v>15063.33697800228</v>
      </c>
      <c r="K3131" s="15">
        <f t="shared" si="591"/>
        <v>15043.356876102207</v>
      </c>
      <c r="L3131" s="36">
        <f t="shared" si="592"/>
        <v>-2343.356876102207</v>
      </c>
      <c r="M3131" s="36">
        <f t="shared" si="593"/>
        <v>2343.356876102207</v>
      </c>
      <c r="N3131" s="36">
        <f t="shared" si="594"/>
        <v>0.18451628945686668</v>
      </c>
      <c r="O3131" s="36">
        <f t="shared" si="595"/>
        <v>5491321.4487754945</v>
      </c>
      <c r="P3131" s="35">
        <f t="shared" si="586"/>
        <v>5491321.4487754945</v>
      </c>
    </row>
    <row r="3132" spans="1:16" x14ac:dyDescent="0.4">
      <c r="A3132" s="1">
        <v>3131</v>
      </c>
      <c r="B3132" s="21">
        <v>42944</v>
      </c>
      <c r="C3132" s="43">
        <v>3</v>
      </c>
      <c r="D3132" s="23">
        <v>16816</v>
      </c>
      <c r="E3132" s="25">
        <f t="shared" si="587"/>
        <v>14465.25</v>
      </c>
      <c r="F3132" s="25">
        <f t="shared" si="588"/>
        <v>14086.75</v>
      </c>
      <c r="G3132" s="25">
        <f t="shared" si="589"/>
        <v>1.1937458959660674</v>
      </c>
      <c r="H3132" s="25">
        <f t="shared" si="584"/>
        <v>1.0035496571909501</v>
      </c>
      <c r="I3132" s="4">
        <f t="shared" si="590"/>
        <v>16756.52009793905</v>
      </c>
      <c r="J3132" s="25">
        <f t="shared" si="585"/>
        <v>15063.506415886341</v>
      </c>
      <c r="K3132" s="15">
        <f t="shared" si="591"/>
        <v>15116.976699756415</v>
      </c>
      <c r="L3132" s="36">
        <f t="shared" si="592"/>
        <v>1699.0233002435853</v>
      </c>
      <c r="M3132" s="36">
        <f t="shared" si="593"/>
        <v>1699.0233002435853</v>
      </c>
      <c r="N3132" s="36">
        <f t="shared" si="594"/>
        <v>0.10103611442932833</v>
      </c>
      <c r="O3132" s="36">
        <f t="shared" si="595"/>
        <v>2886680.1747706039</v>
      </c>
      <c r="P3132" s="35">
        <f t="shared" si="586"/>
        <v>2886680.1747706039</v>
      </c>
    </row>
    <row r="3133" spans="1:16" x14ac:dyDescent="0.4">
      <c r="A3133" s="1">
        <v>3132</v>
      </c>
      <c r="B3133" s="21">
        <v>42945</v>
      </c>
      <c r="C3133" s="43">
        <v>4</v>
      </c>
      <c r="D3133" s="23">
        <v>12845</v>
      </c>
      <c r="E3133" s="25">
        <f t="shared" si="587"/>
        <v>13708.25</v>
      </c>
      <c r="F3133" s="25">
        <f t="shared" si="588"/>
        <v>14314.5</v>
      </c>
      <c r="G3133" s="25">
        <f t="shared" si="589"/>
        <v>0.89734185615983797</v>
      </c>
      <c r="H3133" s="25">
        <f t="shared" si="584"/>
        <v>1.0020806698719684</v>
      </c>
      <c r="I3133" s="4">
        <f t="shared" si="590"/>
        <v>12818.329288440571</v>
      </c>
      <c r="J3133" s="25">
        <f t="shared" si="585"/>
        <v>15063.675853770401</v>
      </c>
      <c r="K3133" s="15">
        <f t="shared" si="591"/>
        <v>15095.018390280438</v>
      </c>
      <c r="L3133" s="36">
        <f t="shared" si="592"/>
        <v>-2250.0183902804383</v>
      </c>
      <c r="M3133" s="36">
        <f t="shared" si="593"/>
        <v>2250.0183902804383</v>
      </c>
      <c r="N3133" s="36">
        <f t="shared" si="594"/>
        <v>0.17516686572833307</v>
      </c>
      <c r="O3133" s="36">
        <f t="shared" si="595"/>
        <v>5062582.7566001751</v>
      </c>
      <c r="P3133" s="35">
        <f t="shared" si="586"/>
        <v>5062582.7566001751</v>
      </c>
    </row>
    <row r="3134" spans="1:16" x14ac:dyDescent="0.4">
      <c r="A3134" s="1">
        <v>3133</v>
      </c>
      <c r="B3134" s="21">
        <v>42946</v>
      </c>
      <c r="C3134" s="43">
        <v>1</v>
      </c>
      <c r="D3134" s="23">
        <v>12472</v>
      </c>
      <c r="E3134" s="25">
        <f t="shared" si="587"/>
        <v>14920.75</v>
      </c>
      <c r="F3134" s="25">
        <f t="shared" si="588"/>
        <v>14736.125</v>
      </c>
      <c r="G3134" s="25">
        <f t="shared" si="589"/>
        <v>0.84635546997599431</v>
      </c>
      <c r="H3134" s="25">
        <f t="shared" si="584"/>
        <v>0.99569607902686397</v>
      </c>
      <c r="I3134" s="4">
        <f t="shared" si="590"/>
        <v>12525.910529033534</v>
      </c>
      <c r="J3134" s="25">
        <f t="shared" si="585"/>
        <v>15063.845291654461</v>
      </c>
      <c r="K3134" s="15">
        <f t="shared" si="591"/>
        <v>14999.011691967633</v>
      </c>
      <c r="L3134" s="36">
        <f t="shared" si="592"/>
        <v>-2527.0116919676329</v>
      </c>
      <c r="M3134" s="36">
        <f t="shared" si="593"/>
        <v>2527.0116919676329</v>
      </c>
      <c r="N3134" s="36">
        <f t="shared" si="594"/>
        <v>0.20261479249259404</v>
      </c>
      <c r="O3134" s="36">
        <f t="shared" si="595"/>
        <v>6385788.0913411193</v>
      </c>
      <c r="P3134" s="35">
        <f t="shared" si="586"/>
        <v>6385788.0913411193</v>
      </c>
    </row>
    <row r="3135" spans="1:16" x14ac:dyDescent="0.4">
      <c r="A3135" s="1">
        <v>3134</v>
      </c>
      <c r="B3135" s="21">
        <v>42947</v>
      </c>
      <c r="C3135" s="43">
        <v>2</v>
      </c>
      <c r="D3135" s="23">
        <v>17550</v>
      </c>
      <c r="E3135" s="25">
        <f t="shared" si="587"/>
        <v>14551.5</v>
      </c>
      <c r="F3135" s="25">
        <f t="shared" si="588"/>
        <v>14928.375</v>
      </c>
      <c r="G3135" s="25">
        <f t="shared" si="589"/>
        <v>1.1756135547238062</v>
      </c>
      <c r="H3135" s="25">
        <f t="shared" si="584"/>
        <v>0.99867359391021715</v>
      </c>
      <c r="I3135" s="4">
        <f t="shared" si="590"/>
        <v>17573.309344532227</v>
      </c>
      <c r="J3135" s="25">
        <f t="shared" si="585"/>
        <v>15064.014729538521</v>
      </c>
      <c r="K3135" s="15">
        <f t="shared" si="591"/>
        <v>15044.033728664683</v>
      </c>
      <c r="L3135" s="36">
        <f t="shared" si="592"/>
        <v>2505.9662713353173</v>
      </c>
      <c r="M3135" s="36">
        <f t="shared" si="593"/>
        <v>2505.9662713353173</v>
      </c>
      <c r="N3135" s="36">
        <f t="shared" si="594"/>
        <v>0.14279010093078731</v>
      </c>
      <c r="O3135" s="36">
        <f t="shared" si="595"/>
        <v>6279866.9530702326</v>
      </c>
      <c r="P3135" s="35">
        <f t="shared" si="586"/>
        <v>6279866.9530702326</v>
      </c>
    </row>
    <row r="3136" spans="1:16" x14ac:dyDescent="0.4">
      <c r="A3136" s="1">
        <v>3135</v>
      </c>
      <c r="B3136" s="21">
        <v>42948</v>
      </c>
      <c r="C3136" s="43">
        <v>3</v>
      </c>
      <c r="D3136" s="23">
        <v>15339</v>
      </c>
      <c r="E3136" s="25">
        <f t="shared" si="587"/>
        <v>15305.25</v>
      </c>
      <c r="F3136" s="25">
        <f t="shared" si="588"/>
        <v>15456.125</v>
      </c>
      <c r="G3136" s="25">
        <f t="shared" si="589"/>
        <v>0.99242209803556847</v>
      </c>
      <c r="H3136" s="25">
        <f t="shared" si="584"/>
        <v>1.0035496571909501</v>
      </c>
      <c r="I3136" s="4">
        <f t="shared" si="590"/>
        <v>15284.744397138862</v>
      </c>
      <c r="J3136" s="25">
        <f t="shared" si="585"/>
        <v>15064.184167422582</v>
      </c>
      <c r="K3136" s="15">
        <f t="shared" si="591"/>
        <v>15117.656857078271</v>
      </c>
      <c r="L3136" s="36">
        <f t="shared" si="592"/>
        <v>221.34314292172894</v>
      </c>
      <c r="M3136" s="36">
        <f t="shared" si="593"/>
        <v>221.34314292172894</v>
      </c>
      <c r="N3136" s="36">
        <f t="shared" si="594"/>
        <v>1.4430089505295583E-2</v>
      </c>
      <c r="O3136" s="36">
        <f t="shared" si="595"/>
        <v>48992.786918468926</v>
      </c>
      <c r="P3136" s="35">
        <f t="shared" si="586"/>
        <v>48992.786918468926</v>
      </c>
    </row>
    <row r="3137" spans="1:16" x14ac:dyDescent="0.4">
      <c r="A3137" s="1">
        <v>3136</v>
      </c>
      <c r="B3137" s="21">
        <v>42949</v>
      </c>
      <c r="C3137" s="43">
        <v>4</v>
      </c>
      <c r="D3137" s="23">
        <v>15860</v>
      </c>
      <c r="E3137" s="25">
        <f t="shared" si="587"/>
        <v>15607</v>
      </c>
      <c r="F3137" s="25">
        <f t="shared" si="588"/>
        <v>15217.875</v>
      </c>
      <c r="G3137" s="25">
        <f t="shared" si="589"/>
        <v>1.0421954445019426</v>
      </c>
      <c r="H3137" s="25">
        <f t="shared" si="584"/>
        <v>1.0020806698719684</v>
      </c>
      <c r="I3137" s="4">
        <f t="shared" si="590"/>
        <v>15827.069094174189</v>
      </c>
      <c r="J3137" s="25">
        <f t="shared" si="585"/>
        <v>15064.353605306642</v>
      </c>
      <c r="K3137" s="15">
        <f t="shared" si="591"/>
        <v>15095.697551993882</v>
      </c>
      <c r="L3137" s="36">
        <f t="shared" si="592"/>
        <v>764.30244800611763</v>
      </c>
      <c r="M3137" s="36">
        <f t="shared" si="593"/>
        <v>764.30244800611763</v>
      </c>
      <c r="N3137" s="36">
        <f t="shared" si="594"/>
        <v>4.8190570492189007E-2</v>
      </c>
      <c r="O3137" s="36">
        <f t="shared" si="595"/>
        <v>584158.23202814418</v>
      </c>
      <c r="P3137" s="35">
        <f t="shared" si="586"/>
        <v>584158.23202814418</v>
      </c>
    </row>
    <row r="3138" spans="1:16" x14ac:dyDescent="0.4">
      <c r="A3138" s="1">
        <v>3137</v>
      </c>
      <c r="B3138" s="21">
        <v>42950</v>
      </c>
      <c r="C3138" s="43">
        <v>1</v>
      </c>
      <c r="D3138" s="23">
        <v>13679</v>
      </c>
      <c r="E3138" s="25">
        <f t="shared" si="587"/>
        <v>14828.75</v>
      </c>
      <c r="F3138" s="25">
        <f t="shared" si="588"/>
        <v>14622.625</v>
      </c>
      <c r="G3138" s="25">
        <f t="shared" si="589"/>
        <v>0.93546815294791463</v>
      </c>
      <c r="H3138" s="25">
        <f t="shared" ref="H3138:H3201" si="596">VLOOKUP(C3138,$Q$38:$S$42,3,FALSE)</f>
        <v>0.99569607902686397</v>
      </c>
      <c r="I3138" s="4">
        <f t="shared" si="590"/>
        <v>13738.127816440803</v>
      </c>
      <c r="J3138" s="25">
        <f t="shared" si="585"/>
        <v>15064.523043190702</v>
      </c>
      <c r="K3138" s="15">
        <f t="shared" si="591"/>
        <v>14999.686526514823</v>
      </c>
      <c r="L3138" s="36">
        <f t="shared" si="592"/>
        <v>-1320.6865265148226</v>
      </c>
      <c r="M3138" s="36">
        <f t="shared" si="593"/>
        <v>1320.6865265148226</v>
      </c>
      <c r="N3138" s="36">
        <f t="shared" si="594"/>
        <v>9.6548470393656161E-2</v>
      </c>
      <c r="O3138" s="36">
        <f t="shared" si="595"/>
        <v>1744212.9013177874</v>
      </c>
      <c r="P3138" s="35">
        <f t="shared" si="586"/>
        <v>1744212.9013177874</v>
      </c>
    </row>
    <row r="3139" spans="1:16" x14ac:dyDescent="0.4">
      <c r="A3139" s="1">
        <v>3138</v>
      </c>
      <c r="B3139" s="21">
        <v>42951</v>
      </c>
      <c r="C3139" s="43">
        <v>2</v>
      </c>
      <c r="D3139" s="23">
        <v>14437</v>
      </c>
      <c r="E3139" s="25">
        <f t="shared" si="587"/>
        <v>14416.5</v>
      </c>
      <c r="F3139" s="25">
        <f t="shared" si="588"/>
        <v>13954</v>
      </c>
      <c r="G3139" s="25">
        <f t="shared" si="589"/>
        <v>1.0346137308298695</v>
      </c>
      <c r="H3139" s="25">
        <f t="shared" si="596"/>
        <v>0.99867359391021715</v>
      </c>
      <c r="I3139" s="4">
        <f t="shared" si="590"/>
        <v>14456.174758234287</v>
      </c>
      <c r="J3139" s="25">
        <f t="shared" ref="J3139:J3202" si="597">INTERCEPT($I$2:$I$3896,$A$2:$A$3896)+SLOPE($I$2:$I$3896,$A$2:$A$3896)*A3139</f>
        <v>15064.692481074762</v>
      </c>
      <c r="K3139" s="15">
        <f t="shared" si="591"/>
        <v>15044.710581227158</v>
      </c>
      <c r="L3139" s="36">
        <f t="shared" si="592"/>
        <v>-607.7105812271584</v>
      </c>
      <c r="M3139" s="36">
        <f t="shared" si="593"/>
        <v>607.7105812271584</v>
      </c>
      <c r="N3139" s="36">
        <f t="shared" si="594"/>
        <v>4.2093965590299813E-2</v>
      </c>
      <c r="O3139" s="36">
        <f t="shared" si="595"/>
        <v>369312.15053545067</v>
      </c>
      <c r="P3139" s="35">
        <f t="shared" ref="P3139:P3202" si="598">(D3139-K3139)^2</f>
        <v>369312.15053545067</v>
      </c>
    </row>
    <row r="3140" spans="1:16" x14ac:dyDescent="0.4">
      <c r="A3140" s="1">
        <v>3139</v>
      </c>
      <c r="B3140" s="21">
        <v>42952</v>
      </c>
      <c r="C3140" s="43">
        <v>3</v>
      </c>
      <c r="D3140" s="23">
        <v>13690</v>
      </c>
      <c r="E3140" s="25">
        <f t="shared" si="587"/>
        <v>13491.5</v>
      </c>
      <c r="F3140" s="25">
        <f t="shared" si="588"/>
        <v>13554</v>
      </c>
      <c r="G3140" s="25">
        <f t="shared" si="589"/>
        <v>1.0100339383207908</v>
      </c>
      <c r="H3140" s="25">
        <f t="shared" si="596"/>
        <v>1.0035496571909501</v>
      </c>
      <c r="I3140" s="4">
        <f t="shared" si="590"/>
        <v>13641.577077829781</v>
      </c>
      <c r="J3140" s="25">
        <f t="shared" si="597"/>
        <v>15064.861918958821</v>
      </c>
      <c r="K3140" s="15">
        <f t="shared" si="591"/>
        <v>15118.337014400124</v>
      </c>
      <c r="L3140" s="36">
        <f t="shared" si="592"/>
        <v>-1428.3370144001237</v>
      </c>
      <c r="M3140" s="36">
        <f t="shared" si="593"/>
        <v>1428.3370144001237</v>
      </c>
      <c r="N3140" s="36">
        <f t="shared" si="594"/>
        <v>0.10433433268079793</v>
      </c>
      <c r="O3140" s="36">
        <f t="shared" si="595"/>
        <v>2040146.6267054593</v>
      </c>
      <c r="P3140" s="35">
        <f t="shared" si="598"/>
        <v>2040146.6267054593</v>
      </c>
    </row>
    <row r="3141" spans="1:16" x14ac:dyDescent="0.4">
      <c r="A3141" s="1">
        <v>3140</v>
      </c>
      <c r="B3141" s="21">
        <v>42953</v>
      </c>
      <c r="C3141" s="43">
        <v>4</v>
      </c>
      <c r="D3141" s="23">
        <v>12160</v>
      </c>
      <c r="E3141" s="25">
        <f t="shared" ref="E3141:E3204" si="599">AVERAGE(D3139:D3142)</f>
        <v>13616.5</v>
      </c>
      <c r="F3141" s="25">
        <f t="shared" ref="F3141:F3204" si="600">AVERAGE(E3141:E3142)</f>
        <v>13783.875</v>
      </c>
      <c r="G3141" s="25">
        <f t="shared" si="589"/>
        <v>0.88219024040772276</v>
      </c>
      <c r="H3141" s="25">
        <f t="shared" si="596"/>
        <v>1.0020806698719684</v>
      </c>
      <c r="I3141" s="4">
        <f t="shared" si="590"/>
        <v>12134.751587967095</v>
      </c>
      <c r="J3141" s="25">
        <f t="shared" si="597"/>
        <v>15065.031356842881</v>
      </c>
      <c r="K3141" s="15">
        <f t="shared" si="591"/>
        <v>15096.376713707323</v>
      </c>
      <c r="L3141" s="36">
        <f t="shared" si="592"/>
        <v>-2936.3767137073228</v>
      </c>
      <c r="M3141" s="36">
        <f t="shared" si="593"/>
        <v>2936.3767137073228</v>
      </c>
      <c r="N3141" s="36">
        <f t="shared" si="594"/>
        <v>0.24147834816672062</v>
      </c>
      <c r="O3141" s="36">
        <f t="shared" si="595"/>
        <v>8622308.2048026174</v>
      </c>
      <c r="P3141" s="35">
        <f t="shared" si="598"/>
        <v>8622308.2048026174</v>
      </c>
    </row>
    <row r="3142" spans="1:16" x14ac:dyDescent="0.4">
      <c r="A3142" s="1">
        <v>3141</v>
      </c>
      <c r="B3142" s="21">
        <v>42954</v>
      </c>
      <c r="C3142" s="43">
        <v>1</v>
      </c>
      <c r="D3142" s="23">
        <v>14179</v>
      </c>
      <c r="E3142" s="25">
        <f t="shared" si="599"/>
        <v>13951.25</v>
      </c>
      <c r="F3142" s="25">
        <f t="shared" si="600"/>
        <v>13996.25</v>
      </c>
      <c r="G3142" s="25">
        <f t="shared" si="589"/>
        <v>1.0130570688577298</v>
      </c>
      <c r="H3142" s="25">
        <f t="shared" si="596"/>
        <v>0.99569607902686397</v>
      </c>
      <c r="I3142" s="4">
        <f t="shared" si="590"/>
        <v>14240.289078829896</v>
      </c>
      <c r="J3142" s="25">
        <f t="shared" si="597"/>
        <v>15065.200794726941</v>
      </c>
      <c r="K3142" s="15">
        <f t="shared" si="591"/>
        <v>15000.36136106201</v>
      </c>
      <c r="L3142" s="36">
        <f t="shared" si="592"/>
        <v>-821.36136106201047</v>
      </c>
      <c r="M3142" s="36">
        <f t="shared" si="593"/>
        <v>821.36136106201047</v>
      </c>
      <c r="N3142" s="36">
        <f t="shared" si="594"/>
        <v>5.7928017565555434E-2</v>
      </c>
      <c r="O3142" s="36">
        <f t="shared" si="595"/>
        <v>674634.4854456383</v>
      </c>
      <c r="P3142" s="35">
        <f t="shared" si="598"/>
        <v>674634.4854456383</v>
      </c>
    </row>
    <row r="3143" spans="1:16" x14ac:dyDescent="0.4">
      <c r="A3143" s="1">
        <v>3142</v>
      </c>
      <c r="B3143" s="21">
        <v>42955</v>
      </c>
      <c r="C3143" s="43">
        <v>2</v>
      </c>
      <c r="D3143" s="23">
        <v>15776</v>
      </c>
      <c r="E3143" s="25">
        <f t="shared" si="599"/>
        <v>14041.25</v>
      </c>
      <c r="F3143" s="25">
        <f t="shared" si="600"/>
        <v>14088.375</v>
      </c>
      <c r="G3143" s="25">
        <f t="shared" si="589"/>
        <v>1.1197884780892047</v>
      </c>
      <c r="H3143" s="25">
        <f t="shared" si="596"/>
        <v>0.99867359391021715</v>
      </c>
      <c r="I3143" s="4">
        <f t="shared" si="590"/>
        <v>15796.95317489119</v>
      </c>
      <c r="J3143" s="25">
        <f t="shared" si="597"/>
        <v>15065.370232611001</v>
      </c>
      <c r="K3143" s="15">
        <f t="shared" si="591"/>
        <v>15045.387433789632</v>
      </c>
      <c r="L3143" s="36">
        <f t="shared" si="592"/>
        <v>730.61256621036773</v>
      </c>
      <c r="M3143" s="36">
        <f t="shared" si="593"/>
        <v>730.61256621036773</v>
      </c>
      <c r="N3143" s="36">
        <f t="shared" si="594"/>
        <v>4.6311648466681524E-2</v>
      </c>
      <c r="O3143" s="36">
        <f t="shared" si="595"/>
        <v>533794.72190449899</v>
      </c>
      <c r="P3143" s="35">
        <f t="shared" si="598"/>
        <v>533794.72190449899</v>
      </c>
    </row>
    <row r="3144" spans="1:16" x14ac:dyDescent="0.4">
      <c r="A3144" s="1">
        <v>3143</v>
      </c>
      <c r="B3144" s="21">
        <v>42956</v>
      </c>
      <c r="C3144" s="43">
        <v>3</v>
      </c>
      <c r="D3144" s="23">
        <v>14050</v>
      </c>
      <c r="E3144" s="25">
        <f t="shared" si="599"/>
        <v>14135.5</v>
      </c>
      <c r="F3144" s="25">
        <f t="shared" si="600"/>
        <v>14516.625</v>
      </c>
      <c r="G3144" s="25">
        <f t="shared" si="589"/>
        <v>0.96785582048168906</v>
      </c>
      <c r="H3144" s="25">
        <f t="shared" si="596"/>
        <v>1.0035496571909501</v>
      </c>
      <c r="I3144" s="4">
        <f t="shared" si="590"/>
        <v>14000.303721220484</v>
      </c>
      <c r="J3144" s="25">
        <f t="shared" si="597"/>
        <v>15065.539670495062</v>
      </c>
      <c r="K3144" s="15">
        <f t="shared" si="591"/>
        <v>15119.017171721978</v>
      </c>
      <c r="L3144" s="36">
        <f t="shared" si="592"/>
        <v>-1069.0171717219782</v>
      </c>
      <c r="M3144" s="36">
        <f t="shared" si="593"/>
        <v>1069.0171717219782</v>
      </c>
      <c r="N3144" s="36">
        <f t="shared" si="594"/>
        <v>7.6086631439286706E-2</v>
      </c>
      <c r="O3144" s="36">
        <f t="shared" si="595"/>
        <v>1142797.7134364576</v>
      </c>
      <c r="P3144" s="35">
        <f t="shared" si="598"/>
        <v>1142797.7134364576</v>
      </c>
    </row>
    <row r="3145" spans="1:16" x14ac:dyDescent="0.4">
      <c r="A3145" s="1">
        <v>3144</v>
      </c>
      <c r="B3145" s="21">
        <v>42957</v>
      </c>
      <c r="C3145" s="43">
        <v>4</v>
      </c>
      <c r="D3145" s="23">
        <v>12537</v>
      </c>
      <c r="E3145" s="25">
        <f t="shared" si="599"/>
        <v>14897.75</v>
      </c>
      <c r="F3145" s="25">
        <f t="shared" si="600"/>
        <v>14604.375</v>
      </c>
      <c r="G3145" s="25">
        <f t="shared" si="589"/>
        <v>0.85844139170625244</v>
      </c>
      <c r="H3145" s="25">
        <f t="shared" si="596"/>
        <v>1.0020806698719684</v>
      </c>
      <c r="I3145" s="4">
        <f t="shared" si="590"/>
        <v>12510.96880414009</v>
      </c>
      <c r="J3145" s="25">
        <f t="shared" si="597"/>
        <v>15065.709108379122</v>
      </c>
      <c r="K3145" s="15">
        <f t="shared" si="591"/>
        <v>15097.055875420767</v>
      </c>
      <c r="L3145" s="36">
        <f t="shared" si="592"/>
        <v>-2560.0558754207668</v>
      </c>
      <c r="M3145" s="36">
        <f t="shared" si="593"/>
        <v>2560.0558754207668</v>
      </c>
      <c r="N3145" s="36">
        <f t="shared" si="594"/>
        <v>0.20420003792141397</v>
      </c>
      <c r="O3145" s="36">
        <f t="shared" si="595"/>
        <v>6553886.0852763886</v>
      </c>
      <c r="P3145" s="35">
        <f t="shared" si="598"/>
        <v>6553886.0852763886</v>
      </c>
    </row>
    <row r="3146" spans="1:16" x14ac:dyDescent="0.4">
      <c r="A3146" s="1">
        <v>3145</v>
      </c>
      <c r="B3146" s="21">
        <v>42958</v>
      </c>
      <c r="C3146" s="43">
        <v>1</v>
      </c>
      <c r="D3146" s="23">
        <v>17228</v>
      </c>
      <c r="E3146" s="25">
        <f t="shared" si="599"/>
        <v>14311</v>
      </c>
      <c r="F3146" s="25">
        <f t="shared" si="600"/>
        <v>14136</v>
      </c>
      <c r="G3146" s="25">
        <f t="shared" si="589"/>
        <v>1.2187323146576117</v>
      </c>
      <c r="H3146" s="25">
        <f t="shared" si="596"/>
        <v>0.99569607902686397</v>
      </c>
      <c r="I3146" s="4">
        <f t="shared" si="590"/>
        <v>17302.468456878585</v>
      </c>
      <c r="J3146" s="25">
        <f t="shared" si="597"/>
        <v>15065.878546263182</v>
      </c>
      <c r="K3146" s="15">
        <f t="shared" si="591"/>
        <v>15001.0361956092</v>
      </c>
      <c r="L3146" s="36">
        <f t="shared" si="592"/>
        <v>2226.9638043907999</v>
      </c>
      <c r="M3146" s="36">
        <f t="shared" si="593"/>
        <v>2226.9638043907999</v>
      </c>
      <c r="N3146" s="36">
        <f t="shared" si="594"/>
        <v>0.12926420968137914</v>
      </c>
      <c r="O3146" s="36">
        <f t="shared" si="595"/>
        <v>4959367.7860667445</v>
      </c>
      <c r="P3146" s="35">
        <f t="shared" si="598"/>
        <v>4959367.7860667445</v>
      </c>
    </row>
    <row r="3147" spans="1:16" x14ac:dyDescent="0.4">
      <c r="A3147" s="1">
        <v>3146</v>
      </c>
      <c r="B3147" s="21">
        <v>42959</v>
      </c>
      <c r="C3147" s="43">
        <v>2</v>
      </c>
      <c r="D3147" s="23">
        <v>13429</v>
      </c>
      <c r="E3147" s="25">
        <f t="shared" si="599"/>
        <v>13961</v>
      </c>
      <c r="F3147" s="25">
        <f t="shared" si="600"/>
        <v>14208.25</v>
      </c>
      <c r="G3147" s="25">
        <f t="shared" si="589"/>
        <v>0.94515510354899446</v>
      </c>
      <c r="H3147" s="25">
        <f t="shared" si="596"/>
        <v>0.99867359391021715</v>
      </c>
      <c r="I3147" s="4">
        <f t="shared" si="590"/>
        <v>13446.835965112436</v>
      </c>
      <c r="J3147" s="25">
        <f t="shared" si="597"/>
        <v>15066.047984147242</v>
      </c>
      <c r="K3147" s="15">
        <f t="shared" si="591"/>
        <v>15046.06428635211</v>
      </c>
      <c r="L3147" s="36">
        <f t="shared" si="592"/>
        <v>-1617.0642863521098</v>
      </c>
      <c r="M3147" s="36">
        <f t="shared" si="593"/>
        <v>1617.0642863521098</v>
      </c>
      <c r="N3147" s="36">
        <f t="shared" si="594"/>
        <v>0.12041583783990691</v>
      </c>
      <c r="O3147" s="36">
        <f t="shared" si="595"/>
        <v>2614896.906195458</v>
      </c>
      <c r="P3147" s="35">
        <f t="shared" si="598"/>
        <v>2614896.906195458</v>
      </c>
    </row>
    <row r="3148" spans="1:16" x14ac:dyDescent="0.4">
      <c r="A3148" s="1">
        <v>3147</v>
      </c>
      <c r="B3148" s="21">
        <v>42960</v>
      </c>
      <c r="C3148" s="43">
        <v>3</v>
      </c>
      <c r="D3148" s="23">
        <v>12650</v>
      </c>
      <c r="E3148" s="25">
        <f t="shared" si="599"/>
        <v>14455.5</v>
      </c>
      <c r="F3148" s="25">
        <f t="shared" si="600"/>
        <v>14292.5</v>
      </c>
      <c r="G3148" s="25">
        <f t="shared" si="589"/>
        <v>0.88507958719608182</v>
      </c>
      <c r="H3148" s="25">
        <f t="shared" si="596"/>
        <v>1.0035496571909501</v>
      </c>
      <c r="I3148" s="4">
        <f t="shared" si="590"/>
        <v>12605.255663589973</v>
      </c>
      <c r="J3148" s="25">
        <f t="shared" si="597"/>
        <v>15066.217422031303</v>
      </c>
      <c r="K3148" s="15">
        <f t="shared" si="591"/>
        <v>15119.697329043835</v>
      </c>
      <c r="L3148" s="36">
        <f t="shared" si="592"/>
        <v>-2469.6973290438345</v>
      </c>
      <c r="M3148" s="36">
        <f t="shared" si="593"/>
        <v>2469.6973290438345</v>
      </c>
      <c r="N3148" s="36">
        <f t="shared" si="594"/>
        <v>0.19523299043824779</v>
      </c>
      <c r="O3148" s="36">
        <f t="shared" si="595"/>
        <v>6099404.8970862506</v>
      </c>
      <c r="P3148" s="35">
        <f t="shared" si="598"/>
        <v>6099404.8970862506</v>
      </c>
    </row>
    <row r="3149" spans="1:16" x14ac:dyDescent="0.4">
      <c r="A3149" s="1">
        <v>3148</v>
      </c>
      <c r="B3149" s="21">
        <v>42961</v>
      </c>
      <c r="C3149" s="43">
        <v>4</v>
      </c>
      <c r="D3149" s="23">
        <v>14515</v>
      </c>
      <c r="E3149" s="25">
        <f t="shared" si="599"/>
        <v>14129.5</v>
      </c>
      <c r="F3149" s="25">
        <f t="shared" si="600"/>
        <v>13942.875</v>
      </c>
      <c r="G3149" s="25">
        <f t="shared" si="589"/>
        <v>1.0410335027747146</v>
      </c>
      <c r="H3149" s="25">
        <f t="shared" si="596"/>
        <v>1.0020806698719684</v>
      </c>
      <c r="I3149" s="4">
        <f t="shared" si="590"/>
        <v>14484.861784485394</v>
      </c>
      <c r="J3149" s="25">
        <f t="shared" si="597"/>
        <v>15066.386859915363</v>
      </c>
      <c r="K3149" s="15">
        <f t="shared" si="591"/>
        <v>15097.735037134209</v>
      </c>
      <c r="L3149" s="36">
        <f t="shared" si="592"/>
        <v>-582.73503713420905</v>
      </c>
      <c r="M3149" s="36">
        <f t="shared" si="593"/>
        <v>582.73503713420905</v>
      </c>
      <c r="N3149" s="36">
        <f t="shared" si="594"/>
        <v>4.0147091776383675E-2</v>
      </c>
      <c r="O3149" s="36">
        <f t="shared" si="595"/>
        <v>339580.12350380799</v>
      </c>
      <c r="P3149" s="35">
        <f t="shared" si="598"/>
        <v>339580.12350380799</v>
      </c>
    </row>
    <row r="3150" spans="1:16" x14ac:dyDescent="0.4">
      <c r="A3150" s="1">
        <v>3149</v>
      </c>
      <c r="B3150" s="21">
        <v>42962</v>
      </c>
      <c r="C3150" s="43">
        <v>1</v>
      </c>
      <c r="D3150" s="23">
        <v>15924</v>
      </c>
      <c r="E3150" s="25">
        <f t="shared" si="599"/>
        <v>13756.25</v>
      </c>
      <c r="F3150" s="25">
        <f t="shared" si="600"/>
        <v>13626.625</v>
      </c>
      <c r="G3150" s="25">
        <f t="shared" si="589"/>
        <v>1.1685945712896626</v>
      </c>
      <c r="H3150" s="25">
        <f t="shared" si="596"/>
        <v>0.99569607902686397</v>
      </c>
      <c r="I3150" s="4">
        <f t="shared" si="590"/>
        <v>15992.83188456783</v>
      </c>
      <c r="J3150" s="25">
        <f t="shared" si="597"/>
        <v>15066.556297799421</v>
      </c>
      <c r="K3150" s="15">
        <f t="shared" si="591"/>
        <v>15001.711030156388</v>
      </c>
      <c r="L3150" s="36">
        <f t="shared" si="592"/>
        <v>922.28896984361199</v>
      </c>
      <c r="M3150" s="36">
        <f t="shared" si="593"/>
        <v>922.28896984361199</v>
      </c>
      <c r="N3150" s="36">
        <f t="shared" si="594"/>
        <v>5.7918171931902289E-2</v>
      </c>
      <c r="O3150" s="36">
        <f t="shared" si="595"/>
        <v>850616.94389519107</v>
      </c>
      <c r="P3150" s="35">
        <f t="shared" si="598"/>
        <v>850616.94389519107</v>
      </c>
    </row>
    <row r="3151" spans="1:16" x14ac:dyDescent="0.4">
      <c r="A3151" s="1">
        <v>3150</v>
      </c>
      <c r="B3151" s="21">
        <v>42963</v>
      </c>
      <c r="C3151" s="43">
        <v>2</v>
      </c>
      <c r="D3151" s="23">
        <v>11936</v>
      </c>
      <c r="E3151" s="25">
        <f t="shared" si="599"/>
        <v>13497</v>
      </c>
      <c r="F3151" s="25">
        <f t="shared" si="600"/>
        <v>13872.25</v>
      </c>
      <c r="G3151" s="25">
        <f t="shared" si="589"/>
        <v>0.8604227864982249</v>
      </c>
      <c r="H3151" s="25">
        <f t="shared" si="596"/>
        <v>0.99867359391021715</v>
      </c>
      <c r="I3151" s="4">
        <f t="shared" si="590"/>
        <v>11951.853010617473</v>
      </c>
      <c r="J3151" s="25">
        <f t="shared" si="597"/>
        <v>15066.725735683482</v>
      </c>
      <c r="K3151" s="15">
        <f t="shared" si="591"/>
        <v>15046.741138914584</v>
      </c>
      <c r="L3151" s="36">
        <f t="shared" si="592"/>
        <v>-3110.7411389145836</v>
      </c>
      <c r="M3151" s="36">
        <f t="shared" si="593"/>
        <v>3110.7411389145836</v>
      </c>
      <c r="N3151" s="36">
        <f t="shared" si="594"/>
        <v>0.26061839300557837</v>
      </c>
      <c r="O3151" s="36">
        <f t="shared" si="595"/>
        <v>9676710.4333356004</v>
      </c>
      <c r="P3151" s="35">
        <f t="shared" si="598"/>
        <v>9676710.4333356004</v>
      </c>
    </row>
    <row r="3152" spans="1:16" x14ac:dyDescent="0.4">
      <c r="A3152" s="1">
        <v>3151</v>
      </c>
      <c r="B3152" s="21">
        <v>42964</v>
      </c>
      <c r="C3152" s="43">
        <v>3</v>
      </c>
      <c r="D3152" s="23">
        <v>11613</v>
      </c>
      <c r="E3152" s="25">
        <f t="shared" si="599"/>
        <v>14247.5</v>
      </c>
      <c r="F3152" s="25">
        <f t="shared" si="600"/>
        <v>13988.75</v>
      </c>
      <c r="G3152" s="25">
        <f t="shared" si="589"/>
        <v>0.83016709856134396</v>
      </c>
      <c r="H3152" s="25">
        <f t="shared" si="596"/>
        <v>1.0035496571909501</v>
      </c>
      <c r="I3152" s="4">
        <f t="shared" si="590"/>
        <v>11571.923638045088</v>
      </c>
      <c r="J3152" s="25">
        <f t="shared" si="597"/>
        <v>15066.895173567542</v>
      </c>
      <c r="K3152" s="15">
        <f t="shared" si="591"/>
        <v>15120.377486365687</v>
      </c>
      <c r="L3152" s="36">
        <f t="shared" si="592"/>
        <v>-3507.3774863656872</v>
      </c>
      <c r="M3152" s="36">
        <f t="shared" si="593"/>
        <v>3507.3774863656872</v>
      </c>
      <c r="N3152" s="36">
        <f t="shared" si="594"/>
        <v>0.30202165558991539</v>
      </c>
      <c r="O3152" s="36">
        <f t="shared" si="595"/>
        <v>12301696.831864886</v>
      </c>
      <c r="P3152" s="35">
        <f t="shared" si="598"/>
        <v>12301696.831864886</v>
      </c>
    </row>
    <row r="3153" spans="1:16" x14ac:dyDescent="0.4">
      <c r="A3153" s="1">
        <v>3152</v>
      </c>
      <c r="B3153" s="21">
        <v>42965</v>
      </c>
      <c r="C3153" s="43">
        <v>4</v>
      </c>
      <c r="D3153" s="23">
        <v>17517</v>
      </c>
      <c r="E3153" s="25">
        <f t="shared" si="599"/>
        <v>13730</v>
      </c>
      <c r="F3153" s="25">
        <f t="shared" si="600"/>
        <v>13891.125</v>
      </c>
      <c r="G3153" s="25">
        <f t="shared" si="589"/>
        <v>1.2610209756229247</v>
      </c>
      <c r="H3153" s="25">
        <f t="shared" si="596"/>
        <v>1.0020806698719684</v>
      </c>
      <c r="I3153" s="4">
        <f t="shared" si="590"/>
        <v>17480.62858276477</v>
      </c>
      <c r="J3153" s="25">
        <f t="shared" si="597"/>
        <v>15067.064611451602</v>
      </c>
      <c r="K3153" s="15">
        <f t="shared" si="591"/>
        <v>15098.414198847651</v>
      </c>
      <c r="L3153" s="36">
        <f t="shared" si="592"/>
        <v>2418.5858011523487</v>
      </c>
      <c r="M3153" s="36">
        <f t="shared" si="593"/>
        <v>2418.5858011523487</v>
      </c>
      <c r="N3153" s="36">
        <f t="shared" si="594"/>
        <v>0.13807077702530962</v>
      </c>
      <c r="O3153" s="36">
        <f t="shared" si="595"/>
        <v>5849557.2775357487</v>
      </c>
      <c r="P3153" s="35">
        <f t="shared" si="598"/>
        <v>5849557.2775357487</v>
      </c>
    </row>
    <row r="3154" spans="1:16" x14ac:dyDescent="0.4">
      <c r="A3154" s="1">
        <v>3153</v>
      </c>
      <c r="B3154" s="21">
        <v>42966</v>
      </c>
      <c r="C3154" s="43">
        <v>1</v>
      </c>
      <c r="D3154" s="23">
        <v>13854</v>
      </c>
      <c r="E3154" s="25">
        <f t="shared" si="599"/>
        <v>14052.25</v>
      </c>
      <c r="F3154" s="25">
        <f t="shared" si="600"/>
        <v>14748.25</v>
      </c>
      <c r="G3154" s="25">
        <f t="shared" si="589"/>
        <v>0.93936568745444371</v>
      </c>
      <c r="H3154" s="25">
        <f t="shared" si="596"/>
        <v>0.99569607902686397</v>
      </c>
      <c r="I3154" s="4">
        <f t="shared" si="590"/>
        <v>13913.884258276985</v>
      </c>
      <c r="J3154" s="25">
        <f t="shared" si="597"/>
        <v>15067.234049335662</v>
      </c>
      <c r="K3154" s="15">
        <f t="shared" si="591"/>
        <v>15002.385864703578</v>
      </c>
      <c r="L3154" s="36">
        <f t="shared" si="592"/>
        <v>-1148.3858647035777</v>
      </c>
      <c r="M3154" s="36">
        <f t="shared" si="593"/>
        <v>1148.3858647035777</v>
      </c>
      <c r="N3154" s="36">
        <f t="shared" si="594"/>
        <v>8.2892006980191835E-2</v>
      </c>
      <c r="O3154" s="36">
        <f t="shared" si="595"/>
        <v>1318790.0942509838</v>
      </c>
      <c r="P3154" s="35">
        <f t="shared" si="598"/>
        <v>1318790.0942509838</v>
      </c>
    </row>
    <row r="3155" spans="1:16" x14ac:dyDescent="0.4">
      <c r="A3155" s="1">
        <v>3154</v>
      </c>
      <c r="B3155" s="21">
        <v>42967</v>
      </c>
      <c r="C3155" s="43">
        <v>2</v>
      </c>
      <c r="D3155" s="23">
        <v>13225</v>
      </c>
      <c r="E3155" s="25">
        <f t="shared" si="599"/>
        <v>15444.25</v>
      </c>
      <c r="F3155" s="25">
        <f t="shared" si="600"/>
        <v>15168.5</v>
      </c>
      <c r="G3155" s="25">
        <f t="shared" si="589"/>
        <v>0.87187263078089461</v>
      </c>
      <c r="H3155" s="25">
        <f t="shared" si="596"/>
        <v>0.99867359391021715</v>
      </c>
      <c r="I3155" s="4">
        <f t="shared" si="590"/>
        <v>13242.565018885394</v>
      </c>
      <c r="J3155" s="25">
        <f t="shared" si="597"/>
        <v>15067.403487219723</v>
      </c>
      <c r="K3155" s="15">
        <f t="shared" si="591"/>
        <v>15047.417991477059</v>
      </c>
      <c r="L3155" s="36">
        <f t="shared" si="592"/>
        <v>-1822.4179914770593</v>
      </c>
      <c r="M3155" s="36">
        <f t="shared" si="593"/>
        <v>1822.4179914770593</v>
      </c>
      <c r="N3155" s="36">
        <f t="shared" si="594"/>
        <v>0.13780098234231072</v>
      </c>
      <c r="O3155" s="36">
        <f t="shared" si="595"/>
        <v>3321207.335659279</v>
      </c>
      <c r="P3155" s="35">
        <f t="shared" si="598"/>
        <v>3321207.335659279</v>
      </c>
    </row>
    <row r="3156" spans="1:16" x14ac:dyDescent="0.4">
      <c r="A3156" s="1">
        <v>3155</v>
      </c>
      <c r="B3156" s="21">
        <v>42968</v>
      </c>
      <c r="C3156" s="43">
        <v>3</v>
      </c>
      <c r="D3156" s="23">
        <v>17181</v>
      </c>
      <c r="E3156" s="25">
        <f t="shared" si="599"/>
        <v>14892.75</v>
      </c>
      <c r="F3156" s="25">
        <f t="shared" si="600"/>
        <v>14993.375</v>
      </c>
      <c r="G3156" s="25">
        <f t="shared" si="589"/>
        <v>1.1459061085312681</v>
      </c>
      <c r="H3156" s="25">
        <f t="shared" si="596"/>
        <v>1.0035496571909501</v>
      </c>
      <c r="I3156" s="4">
        <f t="shared" si="590"/>
        <v>17120.229055821292</v>
      </c>
      <c r="J3156" s="25">
        <f t="shared" si="597"/>
        <v>15067.572925103783</v>
      </c>
      <c r="K3156" s="15">
        <f t="shared" si="591"/>
        <v>15121.057643687544</v>
      </c>
      <c r="L3156" s="36">
        <f t="shared" si="592"/>
        <v>2059.9423563124565</v>
      </c>
      <c r="M3156" s="36">
        <f t="shared" si="593"/>
        <v>2059.9423563124565</v>
      </c>
      <c r="N3156" s="36">
        <f t="shared" si="594"/>
        <v>0.11989653432934384</v>
      </c>
      <c r="O3156" s="36">
        <f t="shared" si="595"/>
        <v>4243362.5113301156</v>
      </c>
      <c r="P3156" s="35">
        <f t="shared" si="598"/>
        <v>4243362.5113301156</v>
      </c>
    </row>
    <row r="3157" spans="1:16" x14ac:dyDescent="0.4">
      <c r="A3157" s="1">
        <v>3156</v>
      </c>
      <c r="B3157" s="21">
        <v>42969</v>
      </c>
      <c r="C3157" s="43">
        <v>4</v>
      </c>
      <c r="D3157" s="23">
        <v>15311</v>
      </c>
      <c r="E3157" s="25">
        <f t="shared" si="599"/>
        <v>15094</v>
      </c>
      <c r="F3157" s="25">
        <f t="shared" si="600"/>
        <v>15035.375</v>
      </c>
      <c r="G3157" s="25">
        <f t="shared" si="589"/>
        <v>1.0183317675814538</v>
      </c>
      <c r="H3157" s="25">
        <f t="shared" si="596"/>
        <v>1.0020806698719684</v>
      </c>
      <c r="I3157" s="4">
        <f t="shared" si="590"/>
        <v>15279.209010145083</v>
      </c>
      <c r="J3157" s="25">
        <f t="shared" si="597"/>
        <v>15067.742362987843</v>
      </c>
      <c r="K3157" s="15">
        <f t="shared" si="591"/>
        <v>15099.093360561094</v>
      </c>
      <c r="L3157" s="36">
        <f t="shared" si="592"/>
        <v>211.9066394389065</v>
      </c>
      <c r="M3157" s="36">
        <f t="shared" si="593"/>
        <v>211.9066394389065</v>
      </c>
      <c r="N3157" s="36">
        <f t="shared" si="594"/>
        <v>1.3840156713402553E-2</v>
      </c>
      <c r="O3157" s="36">
        <f t="shared" si="595"/>
        <v>44904.423838290721</v>
      </c>
      <c r="P3157" s="35">
        <f t="shared" si="598"/>
        <v>44904.423838290721</v>
      </c>
    </row>
    <row r="3158" spans="1:16" x14ac:dyDescent="0.4">
      <c r="A3158" s="1">
        <v>3157</v>
      </c>
      <c r="B3158" s="21">
        <v>42970</v>
      </c>
      <c r="C3158" s="43">
        <v>1</v>
      </c>
      <c r="D3158" s="23">
        <v>14659</v>
      </c>
      <c r="E3158" s="25">
        <f t="shared" si="599"/>
        <v>14976.75</v>
      </c>
      <c r="F3158" s="25">
        <f t="shared" si="600"/>
        <v>14947.375</v>
      </c>
      <c r="G3158" s="25">
        <f t="shared" si="589"/>
        <v>0.98070731482952689</v>
      </c>
      <c r="H3158" s="25">
        <f t="shared" si="596"/>
        <v>0.99569607902686397</v>
      </c>
      <c r="I3158" s="4">
        <f t="shared" si="590"/>
        <v>14722.363890723425</v>
      </c>
      <c r="J3158" s="25">
        <f t="shared" si="597"/>
        <v>15067.911800871903</v>
      </c>
      <c r="K3158" s="15">
        <f t="shared" si="591"/>
        <v>15003.060699250767</v>
      </c>
      <c r="L3158" s="36">
        <f t="shared" si="592"/>
        <v>-344.06069925076736</v>
      </c>
      <c r="M3158" s="36">
        <f t="shared" si="593"/>
        <v>344.06069925076736</v>
      </c>
      <c r="N3158" s="36">
        <f t="shared" si="594"/>
        <v>2.3470952947047367E-2</v>
      </c>
      <c r="O3158" s="36">
        <f t="shared" si="595"/>
        <v>118377.76476892698</v>
      </c>
      <c r="P3158" s="35">
        <f t="shared" si="598"/>
        <v>118377.76476892698</v>
      </c>
    </row>
    <row r="3159" spans="1:16" x14ac:dyDescent="0.4">
      <c r="A3159" s="1">
        <v>3158</v>
      </c>
      <c r="B3159" s="21">
        <v>42971</v>
      </c>
      <c r="C3159" s="43">
        <v>2</v>
      </c>
      <c r="D3159" s="23">
        <v>12756</v>
      </c>
      <c r="E3159" s="25">
        <f t="shared" si="599"/>
        <v>14918</v>
      </c>
      <c r="F3159" s="25">
        <f t="shared" si="600"/>
        <v>14636</v>
      </c>
      <c r="G3159" s="25">
        <f t="shared" si="589"/>
        <v>0.87154960371686252</v>
      </c>
      <c r="H3159" s="25">
        <f t="shared" si="596"/>
        <v>0.99867359391021715</v>
      </c>
      <c r="I3159" s="4">
        <f t="shared" si="590"/>
        <v>12772.942108196756</v>
      </c>
      <c r="J3159" s="25">
        <f t="shared" si="597"/>
        <v>15068.081238755964</v>
      </c>
      <c r="K3159" s="15">
        <f t="shared" si="591"/>
        <v>15048.094844039535</v>
      </c>
      <c r="L3159" s="36">
        <f t="shared" si="592"/>
        <v>-2292.094844039535</v>
      </c>
      <c r="M3159" s="36">
        <f t="shared" si="593"/>
        <v>2292.094844039535</v>
      </c>
      <c r="N3159" s="36">
        <f t="shared" si="594"/>
        <v>0.17968758576666158</v>
      </c>
      <c r="O3159" s="36">
        <f t="shared" si="595"/>
        <v>5253698.7740726201</v>
      </c>
      <c r="P3159" s="35">
        <f t="shared" si="598"/>
        <v>5253698.7740726201</v>
      </c>
    </row>
    <row r="3160" spans="1:16" x14ac:dyDescent="0.4">
      <c r="A3160" s="1">
        <v>3159</v>
      </c>
      <c r="B3160" s="21">
        <v>42972</v>
      </c>
      <c r="C3160" s="43">
        <v>3</v>
      </c>
      <c r="D3160" s="23">
        <v>16946</v>
      </c>
      <c r="E3160" s="25">
        <f t="shared" si="599"/>
        <v>14354</v>
      </c>
      <c r="F3160" s="25">
        <f t="shared" si="600"/>
        <v>14109.625</v>
      </c>
      <c r="G3160" s="25">
        <f t="shared" si="589"/>
        <v>1.2010241236035686</v>
      </c>
      <c r="H3160" s="25">
        <f t="shared" si="596"/>
        <v>1.0035496571909501</v>
      </c>
      <c r="I3160" s="4">
        <f t="shared" si="590"/>
        <v>16886.060274719028</v>
      </c>
      <c r="J3160" s="25">
        <f t="shared" si="597"/>
        <v>15068.250676640022</v>
      </c>
      <c r="K3160" s="15">
        <f t="shared" si="591"/>
        <v>15121.737801009396</v>
      </c>
      <c r="L3160" s="36">
        <f t="shared" si="592"/>
        <v>1824.2621989906038</v>
      </c>
      <c r="M3160" s="36">
        <f t="shared" si="593"/>
        <v>1824.2621989906038</v>
      </c>
      <c r="N3160" s="36">
        <f t="shared" si="594"/>
        <v>0.10765149291812839</v>
      </c>
      <c r="O3160" s="36">
        <f t="shared" si="595"/>
        <v>3327932.5706660333</v>
      </c>
      <c r="P3160" s="35">
        <f t="shared" si="598"/>
        <v>3327932.5706660333</v>
      </c>
    </row>
    <row r="3161" spans="1:16" x14ac:dyDescent="0.4">
      <c r="A3161" s="1">
        <v>3160</v>
      </c>
      <c r="B3161" s="21">
        <v>42973</v>
      </c>
      <c r="C3161" s="43">
        <v>4</v>
      </c>
      <c r="D3161" s="23">
        <v>13055</v>
      </c>
      <c r="E3161" s="25">
        <f t="shared" si="599"/>
        <v>13865.25</v>
      </c>
      <c r="F3161" s="25">
        <f t="shared" si="600"/>
        <v>14362.625</v>
      </c>
      <c r="G3161" s="25">
        <f t="shared" si="589"/>
        <v>0.90895640594946958</v>
      </c>
      <c r="H3161" s="25">
        <f t="shared" si="596"/>
        <v>1.0020806698719684</v>
      </c>
      <c r="I3161" s="4">
        <f t="shared" si="590"/>
        <v>13027.893255009081</v>
      </c>
      <c r="J3161" s="25">
        <f t="shared" si="597"/>
        <v>15068.420114524082</v>
      </c>
      <c r="K3161" s="15">
        <f t="shared" si="591"/>
        <v>15099.772522274536</v>
      </c>
      <c r="L3161" s="36">
        <f t="shared" si="592"/>
        <v>-2044.7725222745357</v>
      </c>
      <c r="M3161" s="36">
        <f t="shared" si="593"/>
        <v>2044.7725222745357</v>
      </c>
      <c r="N3161" s="36">
        <f t="shared" si="594"/>
        <v>0.1566275390482218</v>
      </c>
      <c r="O3161" s="36">
        <f t="shared" si="595"/>
        <v>4181094.6678489666</v>
      </c>
      <c r="P3161" s="35">
        <f t="shared" si="598"/>
        <v>4181094.6678489666</v>
      </c>
    </row>
    <row r="3162" spans="1:16" x14ac:dyDescent="0.4">
      <c r="A3162" s="1">
        <v>3161</v>
      </c>
      <c r="B3162" s="21">
        <v>42974</v>
      </c>
      <c r="C3162" s="43">
        <v>1</v>
      </c>
      <c r="D3162" s="23">
        <v>12704</v>
      </c>
      <c r="E3162" s="25">
        <f t="shared" si="599"/>
        <v>14860</v>
      </c>
      <c r="F3162" s="25">
        <f t="shared" si="600"/>
        <v>14598.125</v>
      </c>
      <c r="G3162" s="25">
        <f t="shared" si="589"/>
        <v>0.8702487476987627</v>
      </c>
      <c r="H3162" s="25">
        <f t="shared" si="596"/>
        <v>0.99569607902686397</v>
      </c>
      <c r="I3162" s="4">
        <f t="shared" si="590"/>
        <v>12758.913354782071</v>
      </c>
      <c r="J3162" s="25">
        <f t="shared" si="597"/>
        <v>15068.589552408142</v>
      </c>
      <c r="K3162" s="15">
        <f t="shared" si="591"/>
        <v>15003.735533797955</v>
      </c>
      <c r="L3162" s="36">
        <f t="shared" si="592"/>
        <v>-2299.7355337979552</v>
      </c>
      <c r="M3162" s="36">
        <f t="shared" si="593"/>
        <v>2299.7355337979552</v>
      </c>
      <c r="N3162" s="36">
        <f t="shared" si="594"/>
        <v>0.18102452249669043</v>
      </c>
      <c r="O3162" s="36">
        <f t="shared" si="595"/>
        <v>5288783.5254129656</v>
      </c>
      <c r="P3162" s="35">
        <f t="shared" si="598"/>
        <v>5288783.5254129656</v>
      </c>
    </row>
    <row r="3163" spans="1:16" x14ac:dyDescent="0.4">
      <c r="A3163" s="1">
        <v>3162</v>
      </c>
      <c r="B3163" s="21">
        <v>42975</v>
      </c>
      <c r="C3163" s="43">
        <v>2</v>
      </c>
      <c r="D3163" s="23">
        <v>16735</v>
      </c>
      <c r="E3163" s="25">
        <f t="shared" si="599"/>
        <v>14336.25</v>
      </c>
      <c r="F3163" s="25">
        <f t="shared" si="600"/>
        <v>14704.5</v>
      </c>
      <c r="G3163" s="25">
        <f t="shared" si="589"/>
        <v>1.1380869801761366</v>
      </c>
      <c r="H3163" s="25">
        <f t="shared" si="596"/>
        <v>0.99867359391021715</v>
      </c>
      <c r="I3163" s="4">
        <f t="shared" si="590"/>
        <v>16757.22688779184</v>
      </c>
      <c r="J3163" s="25">
        <f t="shared" si="597"/>
        <v>15068.758990292203</v>
      </c>
      <c r="K3163" s="15">
        <f t="shared" si="591"/>
        <v>15048.771696602009</v>
      </c>
      <c r="L3163" s="36">
        <f t="shared" si="592"/>
        <v>1686.2283033979911</v>
      </c>
      <c r="M3163" s="36">
        <f t="shared" si="593"/>
        <v>1686.2283033979911</v>
      </c>
      <c r="N3163" s="36">
        <f t="shared" si="594"/>
        <v>0.10076057982659045</v>
      </c>
      <c r="O3163" s="36">
        <f t="shared" si="595"/>
        <v>2843365.8911804678</v>
      </c>
      <c r="P3163" s="35">
        <f t="shared" si="598"/>
        <v>2843365.8911804678</v>
      </c>
    </row>
    <row r="3164" spans="1:16" x14ac:dyDescent="0.4">
      <c r="A3164" s="1">
        <v>3163</v>
      </c>
      <c r="B3164" s="21">
        <v>42976</v>
      </c>
      <c r="C3164" s="43">
        <v>3</v>
      </c>
      <c r="D3164" s="23">
        <v>14851</v>
      </c>
      <c r="E3164" s="25">
        <f t="shared" si="599"/>
        <v>15072.75</v>
      </c>
      <c r="F3164" s="25">
        <f t="shared" si="600"/>
        <v>15306.125</v>
      </c>
      <c r="G3164" s="25">
        <f t="shared" si="589"/>
        <v>0.97026517162247139</v>
      </c>
      <c r="H3164" s="25">
        <f t="shared" si="596"/>
        <v>1.0035496571909501</v>
      </c>
      <c r="I3164" s="4">
        <f t="shared" si="590"/>
        <v>14798.470502764798</v>
      </c>
      <c r="J3164" s="25">
        <f t="shared" si="597"/>
        <v>15068.928428176263</v>
      </c>
      <c r="K3164" s="15">
        <f t="shared" si="591"/>
        <v>15122.417958331253</v>
      </c>
      <c r="L3164" s="36">
        <f t="shared" si="592"/>
        <v>-271.41795833125252</v>
      </c>
      <c r="M3164" s="36">
        <f t="shared" si="593"/>
        <v>271.41795833125252</v>
      </c>
      <c r="N3164" s="36">
        <f t="shared" si="594"/>
        <v>1.8276072879351728E-2</v>
      </c>
      <c r="O3164" s="36">
        <f t="shared" si="595"/>
        <v>73667.708104705525</v>
      </c>
      <c r="P3164" s="35">
        <f t="shared" si="598"/>
        <v>73667.708104705525</v>
      </c>
    </row>
    <row r="3165" spans="1:16" x14ac:dyDescent="0.4">
      <c r="A3165" s="1">
        <v>3164</v>
      </c>
      <c r="B3165" s="21">
        <v>42977</v>
      </c>
      <c r="C3165" s="43">
        <v>4</v>
      </c>
      <c r="D3165" s="23">
        <v>16001</v>
      </c>
      <c r="E3165" s="25">
        <f t="shared" si="599"/>
        <v>15539.5</v>
      </c>
      <c r="F3165" s="25">
        <f t="shared" si="600"/>
        <v>15300.75</v>
      </c>
      <c r="G3165" s="25">
        <f t="shared" si="589"/>
        <v>1.0457657304380503</v>
      </c>
      <c r="H3165" s="25">
        <f t="shared" si="596"/>
        <v>1.0020806698719684</v>
      </c>
      <c r="I3165" s="4">
        <f t="shared" si="590"/>
        <v>15967.77632887019</v>
      </c>
      <c r="J3165" s="25">
        <f t="shared" si="597"/>
        <v>15069.097866060323</v>
      </c>
      <c r="K3165" s="15">
        <f t="shared" si="591"/>
        <v>15100.451683987978</v>
      </c>
      <c r="L3165" s="36">
        <f t="shared" si="592"/>
        <v>900.54831601202204</v>
      </c>
      <c r="M3165" s="36">
        <f t="shared" si="593"/>
        <v>900.54831601202204</v>
      </c>
      <c r="N3165" s="36">
        <f t="shared" si="594"/>
        <v>5.6280752203738647E-2</v>
      </c>
      <c r="O3165" s="36">
        <f t="shared" si="595"/>
        <v>810987.26947208866</v>
      </c>
      <c r="P3165" s="35">
        <f t="shared" si="598"/>
        <v>810987.26947208866</v>
      </c>
    </row>
    <row r="3166" spans="1:16" x14ac:dyDescent="0.4">
      <c r="A3166" s="1">
        <v>3165</v>
      </c>
      <c r="B3166" s="21">
        <v>42978</v>
      </c>
      <c r="C3166" s="43">
        <v>1</v>
      </c>
      <c r="D3166" s="23">
        <v>14571</v>
      </c>
      <c r="E3166" s="25">
        <f t="shared" si="599"/>
        <v>15062</v>
      </c>
      <c r="F3166" s="25">
        <f t="shared" si="600"/>
        <v>14862.875</v>
      </c>
      <c r="G3166" s="25">
        <f t="shared" si="589"/>
        <v>0.98036214393244914</v>
      </c>
      <c r="H3166" s="25">
        <f t="shared" si="596"/>
        <v>0.99569607902686397</v>
      </c>
      <c r="I3166" s="4">
        <f t="shared" si="590"/>
        <v>14633.983508542944</v>
      </c>
      <c r="J3166" s="25">
        <f t="shared" si="597"/>
        <v>15069.267303944383</v>
      </c>
      <c r="K3166" s="15">
        <f t="shared" si="591"/>
        <v>15004.410368345145</v>
      </c>
      <c r="L3166" s="36">
        <f t="shared" si="592"/>
        <v>-433.41036834514489</v>
      </c>
      <c r="M3166" s="36">
        <f t="shared" si="593"/>
        <v>433.41036834514489</v>
      </c>
      <c r="N3166" s="36">
        <f t="shared" si="594"/>
        <v>2.9744723652813457E-2</v>
      </c>
      <c r="O3166" s="36">
        <f t="shared" si="595"/>
        <v>187844.54738907417</v>
      </c>
      <c r="P3166" s="35">
        <f t="shared" si="598"/>
        <v>187844.54738907417</v>
      </c>
    </row>
    <row r="3167" spans="1:16" x14ac:dyDescent="0.4">
      <c r="A3167" s="1">
        <v>3166</v>
      </c>
      <c r="B3167" s="21">
        <v>42979</v>
      </c>
      <c r="C3167" s="43">
        <v>2</v>
      </c>
      <c r="D3167" s="23">
        <v>14825</v>
      </c>
      <c r="E3167" s="25">
        <f t="shared" si="599"/>
        <v>14663.75</v>
      </c>
      <c r="F3167" s="25">
        <f t="shared" si="600"/>
        <v>14299.75</v>
      </c>
      <c r="G3167" s="25">
        <f t="shared" si="589"/>
        <v>1.036731411388311</v>
      </c>
      <c r="H3167" s="25">
        <f t="shared" si="596"/>
        <v>0.99867359391021715</v>
      </c>
      <c r="I3167" s="4">
        <f t="shared" si="590"/>
        <v>14844.690087332778</v>
      </c>
      <c r="J3167" s="25">
        <f t="shared" si="597"/>
        <v>15069.436741828444</v>
      </c>
      <c r="K3167" s="15">
        <f t="shared" si="591"/>
        <v>15049.448549164485</v>
      </c>
      <c r="L3167" s="36">
        <f t="shared" si="592"/>
        <v>-224.44854916448458</v>
      </c>
      <c r="M3167" s="36">
        <f t="shared" si="593"/>
        <v>224.44854916448458</v>
      </c>
      <c r="N3167" s="36">
        <f t="shared" si="594"/>
        <v>1.5139868409071472E-2</v>
      </c>
      <c r="O3167" s="36">
        <f t="shared" si="595"/>
        <v>50377.151222042048</v>
      </c>
      <c r="P3167" s="35">
        <f t="shared" si="598"/>
        <v>50377.151222042048</v>
      </c>
    </row>
    <row r="3168" spans="1:16" x14ac:dyDescent="0.4">
      <c r="A3168" s="1">
        <v>3167</v>
      </c>
      <c r="B3168" s="21">
        <v>42980</v>
      </c>
      <c r="C3168" s="43">
        <v>3</v>
      </c>
      <c r="D3168" s="23">
        <v>13258</v>
      </c>
      <c r="E3168" s="25">
        <f t="shared" si="599"/>
        <v>13935.75</v>
      </c>
      <c r="F3168" s="25">
        <f t="shared" si="600"/>
        <v>13816.125</v>
      </c>
      <c r="G3168" s="25">
        <f t="shared" si="589"/>
        <v>0.9596033620135892</v>
      </c>
      <c r="H3168" s="25">
        <f t="shared" si="596"/>
        <v>1.0035496571909501</v>
      </c>
      <c r="I3168" s="4">
        <f t="shared" si="590"/>
        <v>13211.105105760938</v>
      </c>
      <c r="J3168" s="25">
        <f t="shared" si="597"/>
        <v>15069.606179712504</v>
      </c>
      <c r="K3168" s="15">
        <f t="shared" si="591"/>
        <v>15123.098115653107</v>
      </c>
      <c r="L3168" s="36">
        <f t="shared" si="592"/>
        <v>-1865.098115653107</v>
      </c>
      <c r="M3168" s="36">
        <f t="shared" si="593"/>
        <v>1865.098115653107</v>
      </c>
      <c r="N3168" s="36">
        <f t="shared" si="594"/>
        <v>0.14067718476792179</v>
      </c>
      <c r="O3168" s="36">
        <f t="shared" si="595"/>
        <v>3478590.9810127704</v>
      </c>
      <c r="P3168" s="35">
        <f t="shared" si="598"/>
        <v>3478590.9810127704</v>
      </c>
    </row>
    <row r="3169" spans="1:16" x14ac:dyDescent="0.4">
      <c r="A3169" s="1">
        <v>3168</v>
      </c>
      <c r="B3169" s="21">
        <v>42981</v>
      </c>
      <c r="C3169" s="43">
        <v>4</v>
      </c>
      <c r="D3169" s="23">
        <v>13089</v>
      </c>
      <c r="E3169" s="25">
        <f t="shared" si="599"/>
        <v>13696.5</v>
      </c>
      <c r="F3169" s="25">
        <f t="shared" si="600"/>
        <v>13729.625</v>
      </c>
      <c r="G3169" s="25">
        <f t="shared" si="589"/>
        <v>0.95333994919744713</v>
      </c>
      <c r="H3169" s="25">
        <f t="shared" si="596"/>
        <v>1.0020806698719684</v>
      </c>
      <c r="I3169" s="4">
        <f t="shared" si="590"/>
        <v>13061.822659120175</v>
      </c>
      <c r="J3169" s="25">
        <f t="shared" si="597"/>
        <v>15069.775617596564</v>
      </c>
      <c r="K3169" s="15">
        <f t="shared" si="591"/>
        <v>15101.130845701422</v>
      </c>
      <c r="L3169" s="36">
        <f t="shared" si="592"/>
        <v>-2012.130845701422</v>
      </c>
      <c r="M3169" s="36">
        <f t="shared" si="593"/>
        <v>2012.130845701422</v>
      </c>
      <c r="N3169" s="36">
        <f t="shared" si="594"/>
        <v>0.15372685810233189</v>
      </c>
      <c r="O3169" s="36">
        <f t="shared" si="595"/>
        <v>4048670.5402231198</v>
      </c>
      <c r="P3169" s="35">
        <f t="shared" si="598"/>
        <v>4048670.5402231198</v>
      </c>
    </row>
    <row r="3170" spans="1:16" x14ac:dyDescent="0.4">
      <c r="A3170" s="1">
        <v>3169</v>
      </c>
      <c r="B3170" s="21">
        <v>42982</v>
      </c>
      <c r="C3170" s="43">
        <v>1</v>
      </c>
      <c r="D3170" s="23">
        <v>13614</v>
      </c>
      <c r="E3170" s="25">
        <f t="shared" si="599"/>
        <v>13762.75</v>
      </c>
      <c r="F3170" s="25">
        <f t="shared" si="600"/>
        <v>14003.5</v>
      </c>
      <c r="G3170" s="25">
        <f t="shared" si="589"/>
        <v>0.9721855250473096</v>
      </c>
      <c r="H3170" s="25">
        <f t="shared" si="596"/>
        <v>0.99569607902686397</v>
      </c>
      <c r="I3170" s="4">
        <f t="shared" si="590"/>
        <v>13672.846852330222</v>
      </c>
      <c r="J3170" s="25">
        <f t="shared" si="597"/>
        <v>15069.945055480623</v>
      </c>
      <c r="K3170" s="15">
        <f t="shared" si="591"/>
        <v>15005.085202892333</v>
      </c>
      <c r="L3170" s="36">
        <f t="shared" si="592"/>
        <v>-1391.0852028923327</v>
      </c>
      <c r="M3170" s="36">
        <f t="shared" si="593"/>
        <v>1391.0852028923327</v>
      </c>
      <c r="N3170" s="36">
        <f t="shared" si="594"/>
        <v>0.10218049088382053</v>
      </c>
      <c r="O3170" s="36">
        <f t="shared" si="595"/>
        <v>1935118.0417060026</v>
      </c>
      <c r="P3170" s="35">
        <f t="shared" si="598"/>
        <v>1935118.0417060026</v>
      </c>
    </row>
    <row r="3171" spans="1:16" x14ac:dyDescent="0.4">
      <c r="A3171" s="1">
        <v>3170</v>
      </c>
      <c r="B3171" s="21">
        <v>42983</v>
      </c>
      <c r="C3171" s="43">
        <v>2</v>
      </c>
      <c r="D3171" s="23">
        <v>15090</v>
      </c>
      <c r="E3171" s="25">
        <f t="shared" si="599"/>
        <v>14244.25</v>
      </c>
      <c r="F3171" s="25">
        <f t="shared" si="600"/>
        <v>14280.5</v>
      </c>
      <c r="G3171" s="25">
        <f t="shared" si="589"/>
        <v>1.056685690276951</v>
      </c>
      <c r="H3171" s="25">
        <f t="shared" si="596"/>
        <v>0.99867359391021715</v>
      </c>
      <c r="I3171" s="4">
        <f t="shared" si="590"/>
        <v>15110.042051794375</v>
      </c>
      <c r="J3171" s="25">
        <f t="shared" si="597"/>
        <v>15070.114493364683</v>
      </c>
      <c r="K3171" s="15">
        <f t="shared" si="591"/>
        <v>15050.125401726958</v>
      </c>
      <c r="L3171" s="36">
        <f t="shared" si="592"/>
        <v>39.874598273041556</v>
      </c>
      <c r="M3171" s="36">
        <f t="shared" si="593"/>
        <v>39.874598273041556</v>
      </c>
      <c r="N3171" s="36">
        <f t="shared" si="594"/>
        <v>2.6424518404931448E-3</v>
      </c>
      <c r="O3171" s="36">
        <f t="shared" si="595"/>
        <v>1589.9835874364487</v>
      </c>
      <c r="P3171" s="35">
        <f t="shared" si="598"/>
        <v>1589.9835874364487</v>
      </c>
    </row>
    <row r="3172" spans="1:16" x14ac:dyDescent="0.4">
      <c r="A3172" s="1">
        <v>3171</v>
      </c>
      <c r="B3172" s="21">
        <v>42984</v>
      </c>
      <c r="C3172" s="43">
        <v>3</v>
      </c>
      <c r="D3172" s="23">
        <v>15184</v>
      </c>
      <c r="E3172" s="25">
        <f t="shared" si="599"/>
        <v>14316.75</v>
      </c>
      <c r="F3172" s="25">
        <f t="shared" si="600"/>
        <v>14421.375</v>
      </c>
      <c r="G3172" s="25">
        <f t="shared" si="589"/>
        <v>1.0528815733589898</v>
      </c>
      <c r="H3172" s="25">
        <f t="shared" si="596"/>
        <v>1.0035496571909501</v>
      </c>
      <c r="I3172" s="4">
        <f t="shared" si="590"/>
        <v>15130.292647901199</v>
      </c>
      <c r="J3172" s="25">
        <f t="shared" si="597"/>
        <v>15070.283931248743</v>
      </c>
      <c r="K3172" s="15">
        <f t="shared" si="591"/>
        <v>15123.77827297496</v>
      </c>
      <c r="L3172" s="36">
        <f t="shared" si="592"/>
        <v>60.221727025040309</v>
      </c>
      <c r="M3172" s="36">
        <f t="shared" si="593"/>
        <v>60.221727025040309</v>
      </c>
      <c r="N3172" s="36">
        <f t="shared" si="594"/>
        <v>3.9661305996470169E-3</v>
      </c>
      <c r="O3172" s="36">
        <f t="shared" si="595"/>
        <v>3626.6564058784702</v>
      </c>
      <c r="P3172" s="35">
        <f t="shared" si="598"/>
        <v>3626.6564058784702</v>
      </c>
    </row>
    <row r="3173" spans="1:16" x14ac:dyDescent="0.4">
      <c r="A3173" s="1">
        <v>3172</v>
      </c>
      <c r="B3173" s="21">
        <v>42985</v>
      </c>
      <c r="C3173" s="43">
        <v>4</v>
      </c>
      <c r="D3173" s="23">
        <v>13379</v>
      </c>
      <c r="E3173" s="25">
        <f t="shared" si="599"/>
        <v>14526</v>
      </c>
      <c r="F3173" s="25">
        <f t="shared" si="600"/>
        <v>14349.875</v>
      </c>
      <c r="G3173" s="25">
        <f t="shared" si="589"/>
        <v>0.93234261622488002</v>
      </c>
      <c r="H3173" s="25">
        <f t="shared" si="596"/>
        <v>1.0020806698719684</v>
      </c>
      <c r="I3173" s="4">
        <f t="shared" si="590"/>
        <v>13351.220517714784</v>
      </c>
      <c r="J3173" s="25">
        <f t="shared" si="597"/>
        <v>15070.453369132803</v>
      </c>
      <c r="K3173" s="15">
        <f t="shared" si="591"/>
        <v>15101.810007414862</v>
      </c>
      <c r="L3173" s="36">
        <f t="shared" si="592"/>
        <v>-1722.8100074148624</v>
      </c>
      <c r="M3173" s="36">
        <f t="shared" si="593"/>
        <v>1722.8100074148624</v>
      </c>
      <c r="N3173" s="36">
        <f t="shared" si="594"/>
        <v>0.12876971428468961</v>
      </c>
      <c r="O3173" s="36">
        <f t="shared" si="595"/>
        <v>2968074.3216487984</v>
      </c>
      <c r="P3173" s="35">
        <f t="shared" si="598"/>
        <v>2968074.3216487984</v>
      </c>
    </row>
    <row r="3174" spans="1:16" x14ac:dyDescent="0.4">
      <c r="A3174" s="1">
        <v>3173</v>
      </c>
      <c r="B3174" s="21">
        <v>42986</v>
      </c>
      <c r="C3174" s="43">
        <v>1</v>
      </c>
      <c r="D3174" s="23">
        <v>14451</v>
      </c>
      <c r="E3174" s="25">
        <f t="shared" si="599"/>
        <v>14173.75</v>
      </c>
      <c r="F3174" s="25">
        <f t="shared" si="600"/>
        <v>13829.25</v>
      </c>
      <c r="G3174" s="25">
        <f t="shared" si="589"/>
        <v>1.0449590541786431</v>
      </c>
      <c r="H3174" s="25">
        <f t="shared" si="596"/>
        <v>0.99569607902686397</v>
      </c>
      <c r="I3174" s="4">
        <f t="shared" si="590"/>
        <v>14513.464805569563</v>
      </c>
      <c r="J3174" s="25">
        <f t="shared" si="597"/>
        <v>15070.622807016864</v>
      </c>
      <c r="K3174" s="15">
        <f t="shared" si="591"/>
        <v>15005.760037439521</v>
      </c>
      <c r="L3174" s="36">
        <f t="shared" si="592"/>
        <v>-554.7600374395206</v>
      </c>
      <c r="M3174" s="36">
        <f t="shared" si="593"/>
        <v>554.7600374395206</v>
      </c>
      <c r="N3174" s="36">
        <f t="shared" si="594"/>
        <v>3.8389041411633837E-2</v>
      </c>
      <c r="O3174" s="36">
        <f t="shared" si="595"/>
        <v>307758.69913989829</v>
      </c>
      <c r="P3174" s="35">
        <f t="shared" si="598"/>
        <v>307758.69913989829</v>
      </c>
    </row>
    <row r="3175" spans="1:16" x14ac:dyDescent="0.4">
      <c r="A3175" s="1">
        <v>3174</v>
      </c>
      <c r="B3175" s="21">
        <v>42987</v>
      </c>
      <c r="C3175" s="43">
        <v>2</v>
      </c>
      <c r="D3175" s="23">
        <v>13681</v>
      </c>
      <c r="E3175" s="25">
        <f t="shared" si="599"/>
        <v>13484.75</v>
      </c>
      <c r="F3175" s="25">
        <f t="shared" si="600"/>
        <v>13641.125</v>
      </c>
      <c r="G3175" s="25">
        <f t="shared" si="589"/>
        <v>1.0029231460015211</v>
      </c>
      <c r="H3175" s="25">
        <f t="shared" si="596"/>
        <v>0.99867359391021715</v>
      </c>
      <c r="I3175" s="4">
        <f t="shared" si="590"/>
        <v>13699.170663392899</v>
      </c>
      <c r="J3175" s="25">
        <f t="shared" si="597"/>
        <v>15070.792244900924</v>
      </c>
      <c r="K3175" s="15">
        <f t="shared" si="591"/>
        <v>15050.802254289436</v>
      </c>
      <c r="L3175" s="36">
        <f t="shared" si="592"/>
        <v>-1369.802254289436</v>
      </c>
      <c r="M3175" s="36">
        <f t="shared" si="593"/>
        <v>1369.802254289436</v>
      </c>
      <c r="N3175" s="36">
        <f t="shared" si="594"/>
        <v>0.10012442469771478</v>
      </c>
      <c r="O3175" s="36">
        <f t="shared" si="595"/>
        <v>1876358.2158564206</v>
      </c>
      <c r="P3175" s="35">
        <f t="shared" si="598"/>
        <v>1876358.2158564206</v>
      </c>
    </row>
    <row r="3176" spans="1:16" x14ac:dyDescent="0.4">
      <c r="A3176" s="1">
        <v>3175</v>
      </c>
      <c r="B3176" s="21">
        <v>42988</v>
      </c>
      <c r="C3176" s="43">
        <v>3</v>
      </c>
      <c r="D3176" s="23">
        <v>12428</v>
      </c>
      <c r="E3176" s="25">
        <f t="shared" si="599"/>
        <v>13797.5</v>
      </c>
      <c r="F3176" s="25">
        <f t="shared" si="600"/>
        <v>13825.125</v>
      </c>
      <c r="G3176" s="25">
        <f t="shared" si="589"/>
        <v>0.89894304753121579</v>
      </c>
      <c r="H3176" s="25">
        <f t="shared" si="596"/>
        <v>1.0035496571909501</v>
      </c>
      <c r="I3176" s="4">
        <f t="shared" si="590"/>
        <v>12384.040900165706</v>
      </c>
      <c r="J3176" s="25">
        <f t="shared" si="597"/>
        <v>15070.961682784984</v>
      </c>
      <c r="K3176" s="15">
        <f t="shared" si="591"/>
        <v>15124.458430296816</v>
      </c>
      <c r="L3176" s="36">
        <f t="shared" si="592"/>
        <v>-2696.458430296816</v>
      </c>
      <c r="M3176" s="36">
        <f t="shared" si="593"/>
        <v>2696.458430296816</v>
      </c>
      <c r="N3176" s="36">
        <f t="shared" si="594"/>
        <v>0.21696640089288832</v>
      </c>
      <c r="O3176" s="36">
        <f t="shared" si="595"/>
        <v>7270888.066318769</v>
      </c>
      <c r="P3176" s="35">
        <f t="shared" si="598"/>
        <v>7270888.066318769</v>
      </c>
    </row>
    <row r="3177" spans="1:16" x14ac:dyDescent="0.4">
      <c r="A3177" s="1">
        <v>3176</v>
      </c>
      <c r="B3177" s="21">
        <v>42989</v>
      </c>
      <c r="C3177" s="43">
        <v>4</v>
      </c>
      <c r="D3177" s="23">
        <v>14630</v>
      </c>
      <c r="E3177" s="25">
        <f t="shared" si="599"/>
        <v>13852.75</v>
      </c>
      <c r="F3177" s="25">
        <f t="shared" si="600"/>
        <v>14070.625</v>
      </c>
      <c r="G3177" s="25">
        <f t="shared" si="589"/>
        <v>1.0397548083329631</v>
      </c>
      <c r="H3177" s="25">
        <f t="shared" si="596"/>
        <v>1.0020806698719684</v>
      </c>
      <c r="I3177" s="4">
        <f t="shared" si="590"/>
        <v>14599.623004272913</v>
      </c>
      <c r="J3177" s="25">
        <f t="shared" si="597"/>
        <v>15071.131120669044</v>
      </c>
      <c r="K3177" s="15">
        <f t="shared" si="591"/>
        <v>15102.489169128306</v>
      </c>
      <c r="L3177" s="36">
        <f t="shared" si="592"/>
        <v>-472.48916912830646</v>
      </c>
      <c r="M3177" s="36">
        <f t="shared" si="593"/>
        <v>472.48916912830646</v>
      </c>
      <c r="N3177" s="36">
        <f t="shared" si="594"/>
        <v>3.2295910398380485E-2</v>
      </c>
      <c r="O3177" s="36">
        <f t="shared" si="595"/>
        <v>223246.01494355738</v>
      </c>
      <c r="P3177" s="35">
        <f t="shared" si="598"/>
        <v>223246.01494355738</v>
      </c>
    </row>
    <row r="3178" spans="1:16" x14ac:dyDescent="0.4">
      <c r="A3178" s="1">
        <v>3177</v>
      </c>
      <c r="B3178" s="21">
        <v>42990</v>
      </c>
      <c r="C3178" s="43">
        <v>1</v>
      </c>
      <c r="D3178" s="23">
        <v>14672</v>
      </c>
      <c r="E3178" s="25">
        <f t="shared" si="599"/>
        <v>14288.5</v>
      </c>
      <c r="F3178" s="25">
        <f t="shared" si="600"/>
        <v>14252.375</v>
      </c>
      <c r="G3178" s="25">
        <f t="shared" si="589"/>
        <v>1.029442461344162</v>
      </c>
      <c r="H3178" s="25">
        <f t="shared" si="596"/>
        <v>0.99569607902686397</v>
      </c>
      <c r="I3178" s="4">
        <f t="shared" si="590"/>
        <v>14735.420083545541</v>
      </c>
      <c r="J3178" s="25">
        <f t="shared" si="597"/>
        <v>15071.300558553105</v>
      </c>
      <c r="K3178" s="15">
        <f t="shared" si="591"/>
        <v>15006.43487198671</v>
      </c>
      <c r="L3178" s="36">
        <f t="shared" si="592"/>
        <v>-334.43487198671028</v>
      </c>
      <c r="M3178" s="36">
        <f t="shared" si="593"/>
        <v>334.43487198671028</v>
      </c>
      <c r="N3178" s="36">
        <f t="shared" si="594"/>
        <v>2.2794088875866293E-2</v>
      </c>
      <c r="O3178" s="36">
        <f t="shared" si="595"/>
        <v>111846.6836007673</v>
      </c>
      <c r="P3178" s="35">
        <f t="shared" si="598"/>
        <v>111846.6836007673</v>
      </c>
    </row>
    <row r="3179" spans="1:16" x14ac:dyDescent="0.4">
      <c r="A3179" s="1">
        <v>3178</v>
      </c>
      <c r="B3179" s="21">
        <v>42991</v>
      </c>
      <c r="C3179" s="43">
        <v>2</v>
      </c>
      <c r="D3179" s="23">
        <v>15424</v>
      </c>
      <c r="E3179" s="25">
        <f t="shared" si="599"/>
        <v>14216.25</v>
      </c>
      <c r="F3179" s="25">
        <f t="shared" si="600"/>
        <v>14249.625</v>
      </c>
      <c r="G3179" s="25">
        <f t="shared" si="589"/>
        <v>1.0824144495030572</v>
      </c>
      <c r="H3179" s="25">
        <f t="shared" si="596"/>
        <v>0.99867359391021715</v>
      </c>
      <c r="I3179" s="4">
        <f t="shared" si="590"/>
        <v>15444.485659832766</v>
      </c>
      <c r="J3179" s="25">
        <f t="shared" si="597"/>
        <v>15071.469996437165</v>
      </c>
      <c r="K3179" s="15">
        <f t="shared" si="591"/>
        <v>15051.479106851912</v>
      </c>
      <c r="L3179" s="36">
        <f t="shared" si="592"/>
        <v>372.52089314808836</v>
      </c>
      <c r="M3179" s="36">
        <f t="shared" si="593"/>
        <v>372.52089314808836</v>
      </c>
      <c r="N3179" s="36">
        <f t="shared" si="594"/>
        <v>2.4152028860742244E-2</v>
      </c>
      <c r="O3179" s="36">
        <f t="shared" si="595"/>
        <v>138771.81583184947</v>
      </c>
      <c r="P3179" s="35">
        <f t="shared" si="598"/>
        <v>138771.81583184947</v>
      </c>
    </row>
    <row r="3180" spans="1:16" x14ac:dyDescent="0.4">
      <c r="A3180" s="1">
        <v>3179</v>
      </c>
      <c r="B3180" s="21">
        <v>42992</v>
      </c>
      <c r="C3180" s="43">
        <v>3</v>
      </c>
      <c r="D3180" s="23">
        <v>12139</v>
      </c>
      <c r="E3180" s="25">
        <f t="shared" si="599"/>
        <v>14283</v>
      </c>
      <c r="F3180" s="25">
        <f t="shared" si="600"/>
        <v>14107.25</v>
      </c>
      <c r="G3180" s="25">
        <f t="shared" si="589"/>
        <v>0.8604795406617165</v>
      </c>
      <c r="H3180" s="25">
        <f t="shared" si="596"/>
        <v>1.0035496571909501</v>
      </c>
      <c r="I3180" s="4">
        <f t="shared" si="590"/>
        <v>12096.063122554837</v>
      </c>
      <c r="J3180" s="25">
        <f t="shared" si="597"/>
        <v>15071.639434321223</v>
      </c>
      <c r="K3180" s="15">
        <f t="shared" si="591"/>
        <v>15125.138587618669</v>
      </c>
      <c r="L3180" s="36">
        <f t="shared" si="592"/>
        <v>-2986.1385876186687</v>
      </c>
      <c r="M3180" s="36">
        <f t="shared" si="593"/>
        <v>2986.1385876186687</v>
      </c>
      <c r="N3180" s="36">
        <f t="shared" si="594"/>
        <v>0.24599543517741732</v>
      </c>
      <c r="O3180" s="36">
        <f t="shared" si="595"/>
        <v>8917023.6644652169</v>
      </c>
      <c r="P3180" s="35">
        <f t="shared" si="598"/>
        <v>8917023.6644652169</v>
      </c>
    </row>
    <row r="3181" spans="1:16" x14ac:dyDescent="0.4">
      <c r="A3181" s="1">
        <v>3180</v>
      </c>
      <c r="B3181" s="21">
        <v>42993</v>
      </c>
      <c r="C3181" s="43">
        <v>4</v>
      </c>
      <c r="D3181" s="23">
        <v>14897</v>
      </c>
      <c r="E3181" s="25">
        <f t="shared" si="599"/>
        <v>13931.5</v>
      </c>
      <c r="F3181" s="25">
        <f t="shared" si="600"/>
        <v>13540.25</v>
      </c>
      <c r="G3181" s="25">
        <f t="shared" ref="G3181:G3244" si="601">D3181/F3181</f>
        <v>1.1002012518232676</v>
      </c>
      <c r="H3181" s="25">
        <f t="shared" si="596"/>
        <v>1.0020806698719684</v>
      </c>
      <c r="I3181" s="4">
        <f t="shared" ref="I3181:I3244" si="602">D3181/H3181</f>
        <v>14866.068618910018</v>
      </c>
      <c r="J3181" s="25">
        <f t="shared" si="597"/>
        <v>15071.808872205283</v>
      </c>
      <c r="K3181" s="15">
        <f t="shared" ref="K3181:K3244" si="603">H3181*J3181</f>
        <v>15103.168330841747</v>
      </c>
      <c r="L3181" s="36">
        <f t="shared" ref="L3181:L3244" si="604">D3181-K3181</f>
        <v>-206.16833084174687</v>
      </c>
      <c r="M3181" s="36">
        <f t="shared" ref="M3181:M3244" si="605">ABS(L3181)</f>
        <v>206.16833084174687</v>
      </c>
      <c r="N3181" s="36">
        <f t="shared" ref="N3181:N3244" si="606">M3181/D3181</f>
        <v>1.3839587221705502E-2</v>
      </c>
      <c r="O3181" s="36">
        <f t="shared" ref="O3181:O3244" si="607">L3181^2</f>
        <v>42505.380642071992</v>
      </c>
      <c r="P3181" s="35">
        <f t="shared" si="598"/>
        <v>42505.380642071992</v>
      </c>
    </row>
    <row r="3182" spans="1:16" x14ac:dyDescent="0.4">
      <c r="A3182" s="1">
        <v>3181</v>
      </c>
      <c r="B3182" s="21">
        <v>42994</v>
      </c>
      <c r="C3182" s="43">
        <v>1</v>
      </c>
      <c r="D3182" s="23">
        <v>13266</v>
      </c>
      <c r="E3182" s="25">
        <f t="shared" si="599"/>
        <v>13149</v>
      </c>
      <c r="F3182" s="25">
        <f t="shared" si="600"/>
        <v>13485.25</v>
      </c>
      <c r="G3182" s="25">
        <f t="shared" si="601"/>
        <v>0.98374149533749833</v>
      </c>
      <c r="H3182" s="25">
        <f t="shared" si="596"/>
        <v>0.99569607902686397</v>
      </c>
      <c r="I3182" s="4">
        <f t="shared" si="602"/>
        <v>13323.342613707413</v>
      </c>
      <c r="J3182" s="25">
        <f t="shared" si="597"/>
        <v>15071.978310089344</v>
      </c>
      <c r="K3182" s="15">
        <f t="shared" si="603"/>
        <v>15007.109706533898</v>
      </c>
      <c r="L3182" s="36">
        <f t="shared" si="604"/>
        <v>-1741.1097065338981</v>
      </c>
      <c r="M3182" s="36">
        <f t="shared" si="605"/>
        <v>1741.1097065338981</v>
      </c>
      <c r="N3182" s="36">
        <f t="shared" si="606"/>
        <v>0.13124602039302716</v>
      </c>
      <c r="O3182" s="36">
        <f t="shared" si="607"/>
        <v>3031463.0101865567</v>
      </c>
      <c r="P3182" s="35">
        <f t="shared" si="598"/>
        <v>3031463.0101865567</v>
      </c>
    </row>
    <row r="3183" spans="1:16" x14ac:dyDescent="0.4">
      <c r="A3183" s="1">
        <v>3182</v>
      </c>
      <c r="B3183" s="21">
        <v>42995</v>
      </c>
      <c r="C3183" s="43">
        <v>2</v>
      </c>
      <c r="D3183" s="23">
        <v>12294</v>
      </c>
      <c r="E3183" s="25">
        <f t="shared" si="599"/>
        <v>13821.5</v>
      </c>
      <c r="F3183" s="25">
        <f t="shared" si="600"/>
        <v>13875.5</v>
      </c>
      <c r="G3183" s="25">
        <f t="shared" si="601"/>
        <v>0.88602212532881697</v>
      </c>
      <c r="H3183" s="25">
        <f t="shared" si="596"/>
        <v>0.99867359391021715</v>
      </c>
      <c r="I3183" s="4">
        <f t="shared" si="602"/>
        <v>12310.328494682575</v>
      </c>
      <c r="J3183" s="25">
        <f t="shared" si="597"/>
        <v>15072.147747973404</v>
      </c>
      <c r="K3183" s="15">
        <f t="shared" si="603"/>
        <v>15052.155959414386</v>
      </c>
      <c r="L3183" s="36">
        <f t="shared" si="604"/>
        <v>-2758.1559594143855</v>
      </c>
      <c r="M3183" s="36">
        <f t="shared" si="605"/>
        <v>2758.1559594143855</v>
      </c>
      <c r="N3183" s="36">
        <f t="shared" si="606"/>
        <v>0.22434976081132141</v>
      </c>
      <c r="O3183" s="36">
        <f t="shared" si="607"/>
        <v>7607424.2964530895</v>
      </c>
      <c r="P3183" s="35">
        <f t="shared" si="598"/>
        <v>7607424.2964530895</v>
      </c>
    </row>
    <row r="3184" spans="1:16" x14ac:dyDescent="0.4">
      <c r="A3184" s="1">
        <v>3183</v>
      </c>
      <c r="B3184" s="21">
        <v>42996</v>
      </c>
      <c r="C3184" s="43">
        <v>3</v>
      </c>
      <c r="D3184" s="23">
        <v>14829</v>
      </c>
      <c r="E3184" s="25">
        <f t="shared" si="599"/>
        <v>13929.5</v>
      </c>
      <c r="F3184" s="25">
        <f t="shared" si="600"/>
        <v>14187.375</v>
      </c>
      <c r="G3184" s="25">
        <f t="shared" si="601"/>
        <v>1.0452250680622737</v>
      </c>
      <c r="H3184" s="25">
        <f t="shared" si="596"/>
        <v>1.0035496571909501</v>
      </c>
      <c r="I3184" s="4">
        <f t="shared" si="602"/>
        <v>14776.548319002033</v>
      </c>
      <c r="J3184" s="25">
        <f t="shared" si="597"/>
        <v>15072.317185857464</v>
      </c>
      <c r="K3184" s="15">
        <f t="shared" si="603"/>
        <v>15125.818744940525</v>
      </c>
      <c r="L3184" s="36">
        <f t="shared" si="604"/>
        <v>-296.81874494052499</v>
      </c>
      <c r="M3184" s="36">
        <f t="shared" si="605"/>
        <v>296.81874494052499</v>
      </c>
      <c r="N3184" s="36">
        <f t="shared" si="606"/>
        <v>2.0016099867861958E-2</v>
      </c>
      <c r="O3184" s="36">
        <f t="shared" si="607"/>
        <v>88101.367348068437</v>
      </c>
      <c r="P3184" s="35">
        <f t="shared" si="598"/>
        <v>88101.367348068437</v>
      </c>
    </row>
    <row r="3185" spans="1:16" x14ac:dyDescent="0.4">
      <c r="A3185" s="1">
        <v>3184</v>
      </c>
      <c r="B3185" s="21">
        <v>42997</v>
      </c>
      <c r="C3185" s="43">
        <v>4</v>
      </c>
      <c r="D3185" s="23">
        <v>15329</v>
      </c>
      <c r="E3185" s="25">
        <f t="shared" si="599"/>
        <v>14445.25</v>
      </c>
      <c r="F3185" s="25">
        <f t="shared" si="600"/>
        <v>14432.875</v>
      </c>
      <c r="G3185" s="25">
        <f t="shared" si="601"/>
        <v>1.0620891541013138</v>
      </c>
      <c r="H3185" s="25">
        <f t="shared" si="596"/>
        <v>1.0020806698719684</v>
      </c>
      <c r="I3185" s="4">
        <f t="shared" si="602"/>
        <v>15297.171635850955</v>
      </c>
      <c r="J3185" s="25">
        <f t="shared" si="597"/>
        <v>15072.486623741524</v>
      </c>
      <c r="K3185" s="15">
        <f t="shared" si="603"/>
        <v>15103.847492555191</v>
      </c>
      <c r="L3185" s="36">
        <f t="shared" si="604"/>
        <v>225.15250744480909</v>
      </c>
      <c r="M3185" s="36">
        <f t="shared" si="605"/>
        <v>225.15250744480909</v>
      </c>
      <c r="N3185" s="36">
        <f t="shared" si="606"/>
        <v>1.4688010140570754E-2</v>
      </c>
      <c r="O3185" s="36">
        <f t="shared" si="607"/>
        <v>50693.651608684813</v>
      </c>
      <c r="P3185" s="35">
        <f t="shared" si="598"/>
        <v>50693.651608684813</v>
      </c>
    </row>
    <row r="3186" spans="1:16" x14ac:dyDescent="0.4">
      <c r="A3186" s="1">
        <v>3185</v>
      </c>
      <c r="B3186" s="21">
        <v>42998</v>
      </c>
      <c r="C3186" s="43">
        <v>1</v>
      </c>
      <c r="D3186" s="23">
        <v>15329</v>
      </c>
      <c r="E3186" s="25">
        <f t="shared" si="599"/>
        <v>14420.5</v>
      </c>
      <c r="F3186" s="25">
        <f t="shared" si="600"/>
        <v>14458.375</v>
      </c>
      <c r="G3186" s="25">
        <f t="shared" si="601"/>
        <v>1.0602159647954905</v>
      </c>
      <c r="H3186" s="25">
        <f t="shared" si="596"/>
        <v>0.99569607902686397</v>
      </c>
      <c r="I3186" s="4">
        <f t="shared" si="602"/>
        <v>15395.259982324809</v>
      </c>
      <c r="J3186" s="25">
        <f t="shared" si="597"/>
        <v>15072.656061625585</v>
      </c>
      <c r="K3186" s="15">
        <f t="shared" si="603"/>
        <v>15007.784541081088</v>
      </c>
      <c r="L3186" s="36">
        <f t="shared" si="604"/>
        <v>321.21545891891219</v>
      </c>
      <c r="M3186" s="36">
        <f t="shared" si="605"/>
        <v>321.21545891891219</v>
      </c>
      <c r="N3186" s="36">
        <f t="shared" si="606"/>
        <v>2.0954756273658569E-2</v>
      </c>
      <c r="O3186" s="36">
        <f t="shared" si="607"/>
        <v>103179.37104848736</v>
      </c>
      <c r="P3186" s="35">
        <f t="shared" si="598"/>
        <v>103179.37104848736</v>
      </c>
    </row>
    <row r="3187" spans="1:16" x14ac:dyDescent="0.4">
      <c r="A3187" s="1">
        <v>3186</v>
      </c>
      <c r="B3187" s="21">
        <v>42999</v>
      </c>
      <c r="C3187" s="43">
        <v>2</v>
      </c>
      <c r="D3187" s="23">
        <v>12195</v>
      </c>
      <c r="E3187" s="25">
        <f t="shared" si="599"/>
        <v>14496.25</v>
      </c>
      <c r="F3187" s="25">
        <f t="shared" si="600"/>
        <v>14261.25</v>
      </c>
      <c r="G3187" s="25">
        <f t="shared" si="601"/>
        <v>0.85511438338154089</v>
      </c>
      <c r="H3187" s="25">
        <f t="shared" si="596"/>
        <v>0.99867359391021715</v>
      </c>
      <c r="I3187" s="4">
        <f t="shared" si="602"/>
        <v>12211.197006072392</v>
      </c>
      <c r="J3187" s="25">
        <f t="shared" si="597"/>
        <v>15072.825499509645</v>
      </c>
      <c r="K3187" s="15">
        <f t="shared" si="603"/>
        <v>15052.832811976861</v>
      </c>
      <c r="L3187" s="36">
        <f t="shared" si="604"/>
        <v>-2857.8328119768612</v>
      </c>
      <c r="M3187" s="36">
        <f t="shared" si="605"/>
        <v>2857.8328119768612</v>
      </c>
      <c r="N3187" s="36">
        <f t="shared" si="606"/>
        <v>0.23434463402844291</v>
      </c>
      <c r="O3187" s="36">
        <f t="shared" si="607"/>
        <v>8167208.3812115733</v>
      </c>
      <c r="P3187" s="35">
        <f t="shared" si="598"/>
        <v>8167208.3812115733</v>
      </c>
    </row>
    <row r="3188" spans="1:16" x14ac:dyDescent="0.4">
      <c r="A3188" s="1">
        <v>3187</v>
      </c>
      <c r="B3188" s="21">
        <v>43000</v>
      </c>
      <c r="C3188" s="43">
        <v>3</v>
      </c>
      <c r="D3188" s="23">
        <v>15132</v>
      </c>
      <c r="E3188" s="25">
        <f t="shared" si="599"/>
        <v>14026.25</v>
      </c>
      <c r="F3188" s="25">
        <f t="shared" si="600"/>
        <v>13634</v>
      </c>
      <c r="G3188" s="25">
        <f t="shared" si="601"/>
        <v>1.1098723778788324</v>
      </c>
      <c r="H3188" s="25">
        <f t="shared" si="596"/>
        <v>1.0035496571909501</v>
      </c>
      <c r="I3188" s="4">
        <f t="shared" si="602"/>
        <v>15078.476577189207</v>
      </c>
      <c r="J3188" s="25">
        <f t="shared" si="597"/>
        <v>15072.994937393705</v>
      </c>
      <c r="K3188" s="15">
        <f t="shared" si="603"/>
        <v>15126.498902262379</v>
      </c>
      <c r="L3188" s="36">
        <f t="shared" si="604"/>
        <v>5.5010977376205119</v>
      </c>
      <c r="M3188" s="36">
        <f t="shared" si="605"/>
        <v>5.5010977376205119</v>
      </c>
      <c r="N3188" s="36">
        <f t="shared" si="606"/>
        <v>3.6354069109308167E-4</v>
      </c>
      <c r="O3188" s="36">
        <f t="shared" si="607"/>
        <v>30.262076318853513</v>
      </c>
      <c r="P3188" s="35">
        <f t="shared" si="598"/>
        <v>30.262076318853513</v>
      </c>
    </row>
    <row r="3189" spans="1:16" x14ac:dyDescent="0.4">
      <c r="A3189" s="1">
        <v>3188</v>
      </c>
      <c r="B3189" s="21">
        <v>43001</v>
      </c>
      <c r="C3189" s="43">
        <v>4</v>
      </c>
      <c r="D3189" s="23">
        <v>13449</v>
      </c>
      <c r="E3189" s="25">
        <f t="shared" si="599"/>
        <v>13241.75</v>
      </c>
      <c r="F3189" s="25">
        <f t="shared" si="600"/>
        <v>13498</v>
      </c>
      <c r="G3189" s="25">
        <f t="shared" si="601"/>
        <v>0.99636983256778777</v>
      </c>
      <c r="H3189" s="25">
        <f t="shared" si="596"/>
        <v>1.0020806698719684</v>
      </c>
      <c r="I3189" s="4">
        <f t="shared" si="602"/>
        <v>13421.075173237621</v>
      </c>
      <c r="J3189" s="25">
        <f t="shared" si="597"/>
        <v>15073.164375277765</v>
      </c>
      <c r="K3189" s="15">
        <f t="shared" si="603"/>
        <v>15104.526654268633</v>
      </c>
      <c r="L3189" s="36">
        <f t="shared" si="604"/>
        <v>-1655.5266542686331</v>
      </c>
      <c r="M3189" s="36">
        <f t="shared" si="605"/>
        <v>1655.5266542686331</v>
      </c>
      <c r="N3189" s="36">
        <f t="shared" si="606"/>
        <v>0.12309663575497309</v>
      </c>
      <c r="O3189" s="36">
        <f t="shared" si="607"/>
        <v>2740768.5029938943</v>
      </c>
      <c r="P3189" s="35">
        <f t="shared" si="598"/>
        <v>2740768.5029938943</v>
      </c>
    </row>
    <row r="3190" spans="1:16" x14ac:dyDescent="0.4">
      <c r="A3190" s="1">
        <v>3189</v>
      </c>
      <c r="B3190" s="21">
        <v>43002</v>
      </c>
      <c r="C3190" s="43">
        <v>1</v>
      </c>
      <c r="D3190" s="23">
        <v>12191</v>
      </c>
      <c r="E3190" s="25">
        <f t="shared" si="599"/>
        <v>13754.25</v>
      </c>
      <c r="F3190" s="25">
        <f t="shared" si="600"/>
        <v>13681.25</v>
      </c>
      <c r="G3190" s="25">
        <f t="shared" si="601"/>
        <v>0.89107354956601192</v>
      </c>
      <c r="H3190" s="25">
        <f t="shared" si="596"/>
        <v>0.99569607902686397</v>
      </c>
      <c r="I3190" s="4">
        <f t="shared" si="602"/>
        <v>12243.695899570863</v>
      </c>
      <c r="J3190" s="25">
        <f t="shared" si="597"/>
        <v>15073.333813161824</v>
      </c>
      <c r="K3190" s="15">
        <f t="shared" si="603"/>
        <v>15008.459375628276</v>
      </c>
      <c r="L3190" s="36">
        <f t="shared" si="604"/>
        <v>-2817.4593756282757</v>
      </c>
      <c r="M3190" s="36">
        <f t="shared" si="605"/>
        <v>2817.4593756282757</v>
      </c>
      <c r="N3190" s="36">
        <f t="shared" si="606"/>
        <v>0.23110978390847967</v>
      </c>
      <c r="O3190" s="36">
        <f t="shared" si="607"/>
        <v>7938077.3333156733</v>
      </c>
      <c r="P3190" s="35">
        <f t="shared" si="598"/>
        <v>7938077.3333156733</v>
      </c>
    </row>
    <row r="3191" spans="1:16" x14ac:dyDescent="0.4">
      <c r="A3191" s="1">
        <v>3190</v>
      </c>
      <c r="B3191" s="21">
        <v>43003</v>
      </c>
      <c r="C3191" s="43">
        <v>2</v>
      </c>
      <c r="D3191" s="23">
        <v>14245</v>
      </c>
      <c r="E3191" s="25">
        <f t="shared" si="599"/>
        <v>13608.25</v>
      </c>
      <c r="F3191" s="25">
        <f t="shared" si="600"/>
        <v>13694.5</v>
      </c>
      <c r="G3191" s="25">
        <f t="shared" si="601"/>
        <v>1.0401986198838951</v>
      </c>
      <c r="H3191" s="25">
        <f t="shared" si="596"/>
        <v>0.99867359391021715</v>
      </c>
      <c r="I3191" s="4">
        <f t="shared" si="602"/>
        <v>14263.919750020601</v>
      </c>
      <c r="J3191" s="25">
        <f t="shared" si="597"/>
        <v>15073.503251045884</v>
      </c>
      <c r="K3191" s="15">
        <f t="shared" si="603"/>
        <v>15053.509664539335</v>
      </c>
      <c r="L3191" s="36">
        <f t="shared" si="604"/>
        <v>-808.50966453933506</v>
      </c>
      <c r="M3191" s="36">
        <f t="shared" si="605"/>
        <v>808.50966453933506</v>
      </c>
      <c r="N3191" s="36">
        <f t="shared" si="606"/>
        <v>5.6757435208096528E-2</v>
      </c>
      <c r="O3191" s="36">
        <f t="shared" si="607"/>
        <v>653687.8776535081</v>
      </c>
      <c r="P3191" s="35">
        <f t="shared" si="598"/>
        <v>653687.8776535081</v>
      </c>
    </row>
    <row r="3192" spans="1:16" x14ac:dyDescent="0.4">
      <c r="A3192" s="1">
        <v>3191</v>
      </c>
      <c r="B3192" s="21">
        <v>43004</v>
      </c>
      <c r="C3192" s="43">
        <v>3</v>
      </c>
      <c r="D3192" s="23">
        <v>14548</v>
      </c>
      <c r="E3192" s="25">
        <f t="shared" si="599"/>
        <v>13780.75</v>
      </c>
      <c r="F3192" s="25">
        <f t="shared" si="600"/>
        <v>13662.75</v>
      </c>
      <c r="G3192" s="25">
        <f t="shared" si="601"/>
        <v>1.0647929589577501</v>
      </c>
      <c r="H3192" s="25">
        <f t="shared" si="596"/>
        <v>1.0035496571909501</v>
      </c>
      <c r="I3192" s="4">
        <f t="shared" si="602"/>
        <v>14496.542244577622</v>
      </c>
      <c r="J3192" s="25">
        <f t="shared" si="597"/>
        <v>15073.672688929944</v>
      </c>
      <c r="K3192" s="15">
        <f t="shared" si="603"/>
        <v>15127.179059584234</v>
      </c>
      <c r="L3192" s="36">
        <f t="shared" si="604"/>
        <v>-579.17905958423398</v>
      </c>
      <c r="M3192" s="36">
        <f t="shared" si="605"/>
        <v>579.17905958423398</v>
      </c>
      <c r="N3192" s="36">
        <f t="shared" si="606"/>
        <v>3.9811593317585506E-2</v>
      </c>
      <c r="O3192" s="36">
        <f t="shared" si="607"/>
        <v>335448.38306087768</v>
      </c>
      <c r="P3192" s="35">
        <f t="shared" si="598"/>
        <v>335448.38306087768</v>
      </c>
    </row>
    <row r="3193" spans="1:16" x14ac:dyDescent="0.4">
      <c r="A3193" s="1">
        <v>3192</v>
      </c>
      <c r="B3193" s="21">
        <v>43005</v>
      </c>
      <c r="C3193" s="43">
        <v>4</v>
      </c>
      <c r="D3193" s="23">
        <v>14139</v>
      </c>
      <c r="E3193" s="25">
        <f t="shared" si="599"/>
        <v>13544.75</v>
      </c>
      <c r="F3193" s="25">
        <f t="shared" si="600"/>
        <v>13532.875</v>
      </c>
      <c r="G3193" s="25">
        <f t="shared" si="601"/>
        <v>1.0447890784478537</v>
      </c>
      <c r="H3193" s="25">
        <f t="shared" si="596"/>
        <v>1.0020806698719684</v>
      </c>
      <c r="I3193" s="4">
        <f t="shared" si="602"/>
        <v>14109.642491962728</v>
      </c>
      <c r="J3193" s="25">
        <f t="shared" si="597"/>
        <v>15073.842126814005</v>
      </c>
      <c r="K3193" s="15">
        <f t="shared" si="603"/>
        <v>15105.205815982075</v>
      </c>
      <c r="L3193" s="36">
        <f t="shared" si="604"/>
        <v>-966.20581598207536</v>
      </c>
      <c r="M3193" s="36">
        <f t="shared" si="605"/>
        <v>966.20581598207536</v>
      </c>
      <c r="N3193" s="36">
        <f t="shared" si="606"/>
        <v>6.833622009916368E-2</v>
      </c>
      <c r="O3193" s="36">
        <f t="shared" si="607"/>
        <v>933553.67883758806</v>
      </c>
      <c r="P3193" s="35">
        <f t="shared" si="598"/>
        <v>933553.67883758806</v>
      </c>
    </row>
    <row r="3194" spans="1:16" x14ac:dyDescent="0.4">
      <c r="A3194" s="1">
        <v>3193</v>
      </c>
      <c r="B3194" s="21">
        <v>43006</v>
      </c>
      <c r="C3194" s="43">
        <v>1</v>
      </c>
      <c r="D3194" s="23">
        <v>11247</v>
      </c>
      <c r="E3194" s="25">
        <f t="shared" si="599"/>
        <v>13521</v>
      </c>
      <c r="F3194" s="25">
        <f t="shared" si="600"/>
        <v>13266.75</v>
      </c>
      <c r="G3194" s="25">
        <f t="shared" si="601"/>
        <v>0.84775849397930914</v>
      </c>
      <c r="H3194" s="25">
        <f t="shared" si="596"/>
        <v>0.99569607902686397</v>
      </c>
      <c r="I3194" s="4">
        <f t="shared" si="602"/>
        <v>11295.615436180255</v>
      </c>
      <c r="J3194" s="25">
        <f t="shared" si="597"/>
        <v>15074.011564698065</v>
      </c>
      <c r="K3194" s="15">
        <f t="shared" si="603"/>
        <v>15009.134210175465</v>
      </c>
      <c r="L3194" s="36">
        <f t="shared" si="604"/>
        <v>-3762.1342101754653</v>
      </c>
      <c r="M3194" s="36">
        <f t="shared" si="605"/>
        <v>3762.1342101754653</v>
      </c>
      <c r="N3194" s="36">
        <f t="shared" si="606"/>
        <v>0.33450113009473331</v>
      </c>
      <c r="O3194" s="36">
        <f t="shared" si="607"/>
        <v>14153653.815372573</v>
      </c>
      <c r="P3194" s="35">
        <f t="shared" si="598"/>
        <v>14153653.815372573</v>
      </c>
    </row>
    <row r="3195" spans="1:16" x14ac:dyDescent="0.4">
      <c r="A3195" s="1">
        <v>3194</v>
      </c>
      <c r="B3195" s="21">
        <v>43007</v>
      </c>
      <c r="C3195" s="43">
        <v>2</v>
      </c>
      <c r="D3195" s="23">
        <v>14150</v>
      </c>
      <c r="E3195" s="25">
        <f t="shared" si="599"/>
        <v>13012.5</v>
      </c>
      <c r="F3195" s="25">
        <f t="shared" si="600"/>
        <v>12675.5</v>
      </c>
      <c r="G3195" s="25">
        <f t="shared" si="601"/>
        <v>1.116326772119443</v>
      </c>
      <c r="H3195" s="25">
        <f t="shared" si="596"/>
        <v>0.99867359391021715</v>
      </c>
      <c r="I3195" s="4">
        <f t="shared" si="602"/>
        <v>14168.793574081537</v>
      </c>
      <c r="J3195" s="25">
        <f t="shared" si="597"/>
        <v>15074.181002582125</v>
      </c>
      <c r="K3195" s="15">
        <f t="shared" si="603"/>
        <v>15054.186517101811</v>
      </c>
      <c r="L3195" s="36">
        <f t="shared" si="604"/>
        <v>-904.18651710181075</v>
      </c>
      <c r="M3195" s="36">
        <f t="shared" si="605"/>
        <v>904.18651710181075</v>
      </c>
      <c r="N3195" s="36">
        <f t="shared" si="606"/>
        <v>6.3900107215675669E-2</v>
      </c>
      <c r="O3195" s="36">
        <f t="shared" si="607"/>
        <v>817553.25770870305</v>
      </c>
      <c r="P3195" s="35">
        <f t="shared" si="598"/>
        <v>817553.25770870305</v>
      </c>
    </row>
    <row r="3196" spans="1:16" x14ac:dyDescent="0.4">
      <c r="A3196" s="1">
        <v>3195</v>
      </c>
      <c r="B3196" s="21">
        <v>43008</v>
      </c>
      <c r="C3196" s="43">
        <v>3</v>
      </c>
      <c r="D3196" s="23">
        <v>12514</v>
      </c>
      <c r="E3196" s="25">
        <f t="shared" si="599"/>
        <v>12338.5</v>
      </c>
      <c r="F3196" s="25">
        <f t="shared" si="600"/>
        <v>12647.375</v>
      </c>
      <c r="G3196" s="25">
        <f t="shared" si="601"/>
        <v>0.9894543334091066</v>
      </c>
      <c r="H3196" s="25">
        <f t="shared" si="596"/>
        <v>1.0035496571909501</v>
      </c>
      <c r="I3196" s="4">
        <f t="shared" si="602"/>
        <v>12469.736709420153</v>
      </c>
      <c r="J3196" s="25">
        <f t="shared" si="597"/>
        <v>15074.350440466185</v>
      </c>
      <c r="K3196" s="15">
        <f t="shared" si="603"/>
        <v>15127.859216906088</v>
      </c>
      <c r="L3196" s="36">
        <f t="shared" si="604"/>
        <v>-2613.8592169060885</v>
      </c>
      <c r="M3196" s="36">
        <f t="shared" si="605"/>
        <v>2613.8592169060885</v>
      </c>
      <c r="N3196" s="36">
        <f t="shared" si="606"/>
        <v>0.20887479757919838</v>
      </c>
      <c r="O3196" s="36">
        <f t="shared" si="607"/>
        <v>6832260.0058049103</v>
      </c>
      <c r="P3196" s="35">
        <f t="shared" si="598"/>
        <v>6832260.0058049103</v>
      </c>
    </row>
    <row r="3197" spans="1:16" x14ac:dyDescent="0.4">
      <c r="A3197" s="1">
        <v>3196</v>
      </c>
      <c r="B3197" s="21">
        <v>43009</v>
      </c>
      <c r="C3197" s="43">
        <v>4</v>
      </c>
      <c r="D3197" s="23">
        <v>11443</v>
      </c>
      <c r="E3197" s="25">
        <f t="shared" si="599"/>
        <v>12956.25</v>
      </c>
      <c r="F3197" s="25">
        <f t="shared" si="600"/>
        <v>12972</v>
      </c>
      <c r="G3197" s="25">
        <f t="shared" si="601"/>
        <v>0.88213074313906881</v>
      </c>
      <c r="H3197" s="25">
        <f t="shared" si="596"/>
        <v>1.0020806698719684</v>
      </c>
      <c r="I3197" s="4">
        <f t="shared" si="602"/>
        <v>11419.24033068318</v>
      </c>
      <c r="J3197" s="25">
        <f t="shared" si="597"/>
        <v>15074.519878350246</v>
      </c>
      <c r="K3197" s="15">
        <f t="shared" si="603"/>
        <v>15105.884977695518</v>
      </c>
      <c r="L3197" s="36">
        <f t="shared" si="604"/>
        <v>-3662.8849776955176</v>
      </c>
      <c r="M3197" s="36">
        <f t="shared" si="605"/>
        <v>3662.8849776955176</v>
      </c>
      <c r="N3197" s="36">
        <f t="shared" si="606"/>
        <v>0.3200983114301772</v>
      </c>
      <c r="O3197" s="36">
        <f t="shared" si="607"/>
        <v>13416726.359827492</v>
      </c>
      <c r="P3197" s="35">
        <f t="shared" si="598"/>
        <v>13416726.359827492</v>
      </c>
    </row>
    <row r="3198" spans="1:16" x14ac:dyDescent="0.4">
      <c r="A3198" s="1">
        <v>3197</v>
      </c>
      <c r="B3198" s="21">
        <v>43010</v>
      </c>
      <c r="C3198" s="43">
        <v>1</v>
      </c>
      <c r="D3198" s="23">
        <v>13718</v>
      </c>
      <c r="E3198" s="25">
        <f t="shared" si="599"/>
        <v>12987.75</v>
      </c>
      <c r="F3198" s="25">
        <f t="shared" si="600"/>
        <v>13219</v>
      </c>
      <c r="G3198" s="25">
        <f t="shared" si="601"/>
        <v>1.0377486950601407</v>
      </c>
      <c r="H3198" s="25">
        <f t="shared" si="596"/>
        <v>0.99569607902686397</v>
      </c>
      <c r="I3198" s="4">
        <f t="shared" si="602"/>
        <v>13777.296394907153</v>
      </c>
      <c r="J3198" s="25">
        <f t="shared" si="597"/>
        <v>15074.689316234306</v>
      </c>
      <c r="K3198" s="15">
        <f t="shared" si="603"/>
        <v>15009.809044722655</v>
      </c>
      <c r="L3198" s="36">
        <f t="shared" si="604"/>
        <v>-1291.809044722655</v>
      </c>
      <c r="M3198" s="36">
        <f t="shared" si="605"/>
        <v>1291.809044722655</v>
      </c>
      <c r="N3198" s="36">
        <f t="shared" si="606"/>
        <v>9.4168905432472305E-2</v>
      </c>
      <c r="O3198" s="36">
        <f t="shared" si="607"/>
        <v>1668770.6080272584</v>
      </c>
      <c r="P3198" s="35">
        <f t="shared" si="598"/>
        <v>1668770.6080272584</v>
      </c>
    </row>
    <row r="3199" spans="1:16" x14ac:dyDescent="0.4">
      <c r="A3199" s="1">
        <v>3198</v>
      </c>
      <c r="B3199" s="21">
        <v>43011</v>
      </c>
      <c r="C3199" s="43">
        <v>2</v>
      </c>
      <c r="D3199" s="23">
        <v>14276</v>
      </c>
      <c r="E3199" s="25">
        <f t="shared" si="599"/>
        <v>13450.25</v>
      </c>
      <c r="F3199" s="25">
        <f t="shared" si="600"/>
        <v>13469.125</v>
      </c>
      <c r="G3199" s="25">
        <f t="shared" si="601"/>
        <v>1.0599055246721669</v>
      </c>
      <c r="H3199" s="25">
        <f t="shared" si="596"/>
        <v>0.99867359391021715</v>
      </c>
      <c r="I3199" s="4">
        <f t="shared" si="602"/>
        <v>14294.96092322177</v>
      </c>
      <c r="J3199" s="25">
        <f t="shared" si="597"/>
        <v>15074.858754118366</v>
      </c>
      <c r="K3199" s="15">
        <f t="shared" si="603"/>
        <v>15054.863369664286</v>
      </c>
      <c r="L3199" s="36">
        <f t="shared" si="604"/>
        <v>-778.86336966428644</v>
      </c>
      <c r="M3199" s="36">
        <f t="shared" si="605"/>
        <v>778.86336966428644</v>
      </c>
      <c r="N3199" s="36">
        <f t="shared" si="606"/>
        <v>5.4557535000300257E-2</v>
      </c>
      <c r="O3199" s="36">
        <f t="shared" si="607"/>
        <v>606628.14860480686</v>
      </c>
      <c r="P3199" s="35">
        <f t="shared" si="598"/>
        <v>606628.14860480686</v>
      </c>
    </row>
    <row r="3200" spans="1:16" x14ac:dyDescent="0.4">
      <c r="A3200" s="1">
        <v>3199</v>
      </c>
      <c r="B3200" s="21">
        <v>43012</v>
      </c>
      <c r="C3200" s="43">
        <v>3</v>
      </c>
      <c r="D3200" s="23">
        <v>14364</v>
      </c>
      <c r="E3200" s="25">
        <f t="shared" si="599"/>
        <v>13488</v>
      </c>
      <c r="F3200" s="25">
        <f t="shared" si="600"/>
        <v>13565.25</v>
      </c>
      <c r="G3200" s="25">
        <f t="shared" si="601"/>
        <v>1.0588820699950241</v>
      </c>
      <c r="H3200" s="25">
        <f t="shared" si="596"/>
        <v>1.0035496571909501</v>
      </c>
      <c r="I3200" s="4">
        <f t="shared" si="602"/>
        <v>14313.193071289041</v>
      </c>
      <c r="J3200" s="25">
        <f t="shared" si="597"/>
        <v>15075.028192002424</v>
      </c>
      <c r="K3200" s="15">
        <f t="shared" si="603"/>
        <v>15128.539374227941</v>
      </c>
      <c r="L3200" s="36">
        <f t="shared" si="604"/>
        <v>-764.53937422794115</v>
      </c>
      <c r="M3200" s="36">
        <f t="shared" si="605"/>
        <v>764.53937422794115</v>
      </c>
      <c r="N3200" s="36">
        <f t="shared" si="606"/>
        <v>5.3226077292393564E-2</v>
      </c>
      <c r="O3200" s="36">
        <f t="shared" si="607"/>
        <v>584520.4547448518</v>
      </c>
      <c r="P3200" s="35">
        <f t="shared" si="598"/>
        <v>584520.4547448518</v>
      </c>
    </row>
    <row r="3201" spans="1:16" x14ac:dyDescent="0.4">
      <c r="A3201" s="1">
        <v>3200</v>
      </c>
      <c r="B3201" s="21">
        <v>43013</v>
      </c>
      <c r="C3201" s="43">
        <v>4</v>
      </c>
      <c r="D3201" s="23">
        <v>11594</v>
      </c>
      <c r="E3201" s="25">
        <f t="shared" si="599"/>
        <v>13642.5</v>
      </c>
      <c r="F3201" s="25">
        <f t="shared" si="600"/>
        <v>13450.375</v>
      </c>
      <c r="G3201" s="25">
        <f t="shared" si="601"/>
        <v>0.86198340194975975</v>
      </c>
      <c r="H3201" s="25">
        <f t="shared" si="596"/>
        <v>1.0020806698719684</v>
      </c>
      <c r="I3201" s="4">
        <f t="shared" si="602"/>
        <v>11569.926801882444</v>
      </c>
      <c r="J3201" s="25">
        <f t="shared" si="597"/>
        <v>15075.197629886485</v>
      </c>
      <c r="K3201" s="15">
        <f t="shared" si="603"/>
        <v>15106.56413940896</v>
      </c>
      <c r="L3201" s="36">
        <f t="shared" si="604"/>
        <v>-3512.5641394089598</v>
      </c>
      <c r="M3201" s="36">
        <f t="shared" si="605"/>
        <v>3512.5641394089598</v>
      </c>
      <c r="N3201" s="36">
        <f t="shared" si="606"/>
        <v>0.30296395889330341</v>
      </c>
      <c r="O3201" s="36">
        <f t="shared" si="607"/>
        <v>12338106.833461806</v>
      </c>
      <c r="P3201" s="35">
        <f t="shared" si="598"/>
        <v>12338106.833461806</v>
      </c>
    </row>
    <row r="3202" spans="1:16" x14ac:dyDescent="0.4">
      <c r="A3202" s="1">
        <v>3201</v>
      </c>
      <c r="B3202" s="21">
        <v>43014</v>
      </c>
      <c r="C3202" s="43">
        <v>1</v>
      </c>
      <c r="D3202" s="23">
        <v>14336</v>
      </c>
      <c r="E3202" s="25">
        <f t="shared" si="599"/>
        <v>13258.25</v>
      </c>
      <c r="F3202" s="25">
        <f t="shared" si="600"/>
        <v>12925.25</v>
      </c>
      <c r="G3202" s="25">
        <f t="shared" si="601"/>
        <v>1.1091468250130558</v>
      </c>
      <c r="H3202" s="25">
        <f t="shared" ref="H3202:H3265" si="608">VLOOKUP(C3202,$Q$38:$S$42,3,FALSE)</f>
        <v>0.99569607902686397</v>
      </c>
      <c r="I3202" s="4">
        <f t="shared" si="602"/>
        <v>14397.967715220071</v>
      </c>
      <c r="J3202" s="25">
        <f t="shared" si="597"/>
        <v>15075.367067770545</v>
      </c>
      <c r="K3202" s="15">
        <f t="shared" si="603"/>
        <v>15010.483879269843</v>
      </c>
      <c r="L3202" s="36">
        <f t="shared" si="604"/>
        <v>-674.48387926984287</v>
      </c>
      <c r="M3202" s="36">
        <f t="shared" si="605"/>
        <v>674.48387926984287</v>
      </c>
      <c r="N3202" s="36">
        <f t="shared" si="606"/>
        <v>4.7048261667818281E-2</v>
      </c>
      <c r="O3202" s="36">
        <f t="shared" si="607"/>
        <v>454928.50339489599</v>
      </c>
      <c r="P3202" s="35">
        <f t="shared" si="598"/>
        <v>454928.50339489599</v>
      </c>
    </row>
    <row r="3203" spans="1:16" x14ac:dyDescent="0.4">
      <c r="A3203" s="1">
        <v>3202</v>
      </c>
      <c r="B3203" s="21">
        <v>43015</v>
      </c>
      <c r="C3203" s="43">
        <v>2</v>
      </c>
      <c r="D3203" s="23">
        <v>12739</v>
      </c>
      <c r="E3203" s="25">
        <f t="shared" si="599"/>
        <v>12592.25</v>
      </c>
      <c r="F3203" s="25">
        <f t="shared" si="600"/>
        <v>12912.875</v>
      </c>
      <c r="G3203" s="25">
        <f t="shared" si="601"/>
        <v>0.98653475697704807</v>
      </c>
      <c r="H3203" s="25">
        <f t="shared" si="608"/>
        <v>0.99867359391021715</v>
      </c>
      <c r="I3203" s="4">
        <f t="shared" si="602"/>
        <v>12755.919529344503</v>
      </c>
      <c r="J3203" s="25">
        <f t="shared" ref="J3203:J3266" si="609">INTERCEPT($I$2:$I$3896,$A$2:$A$3896)+SLOPE($I$2:$I$3896,$A$2:$A$3896)*A3203</f>
        <v>15075.536505654605</v>
      </c>
      <c r="K3203" s="15">
        <f t="shared" si="603"/>
        <v>15055.540222226762</v>
      </c>
      <c r="L3203" s="36">
        <f t="shared" si="604"/>
        <v>-2316.5402222267621</v>
      </c>
      <c r="M3203" s="36">
        <f t="shared" si="605"/>
        <v>2316.5402222267621</v>
      </c>
      <c r="N3203" s="36">
        <f t="shared" si="606"/>
        <v>0.18184631621216438</v>
      </c>
      <c r="O3203" s="36">
        <f t="shared" si="607"/>
        <v>5366358.6011944162</v>
      </c>
      <c r="P3203" s="35">
        <f t="shared" ref="P3203:P3266" si="610">(D3203-K3203)^2</f>
        <v>5366358.6011944162</v>
      </c>
    </row>
    <row r="3204" spans="1:16" x14ac:dyDescent="0.4">
      <c r="A3204" s="1">
        <v>3203</v>
      </c>
      <c r="B3204" s="21">
        <v>43016</v>
      </c>
      <c r="C3204" s="43">
        <v>3</v>
      </c>
      <c r="D3204" s="23">
        <v>11700</v>
      </c>
      <c r="E3204" s="25">
        <f t="shared" si="599"/>
        <v>13233.5</v>
      </c>
      <c r="F3204" s="25">
        <f t="shared" si="600"/>
        <v>13242.875</v>
      </c>
      <c r="G3204" s="25">
        <f t="shared" si="601"/>
        <v>0.88349395429617816</v>
      </c>
      <c r="H3204" s="25">
        <f t="shared" si="608"/>
        <v>1.0035496571909501</v>
      </c>
      <c r="I3204" s="4">
        <f t="shared" si="602"/>
        <v>11658.615910197841</v>
      </c>
      <c r="J3204" s="25">
        <f t="shared" si="609"/>
        <v>15075.705943538665</v>
      </c>
      <c r="K3204" s="15">
        <f t="shared" si="603"/>
        <v>15129.219531549797</v>
      </c>
      <c r="L3204" s="36">
        <f t="shared" si="604"/>
        <v>-3429.2195315497975</v>
      </c>
      <c r="M3204" s="36">
        <f t="shared" si="605"/>
        <v>3429.2195315497975</v>
      </c>
      <c r="N3204" s="36">
        <f t="shared" si="606"/>
        <v>0.29309568645724765</v>
      </c>
      <c r="O3204" s="36">
        <f t="shared" si="607"/>
        <v>11759546.595562613</v>
      </c>
      <c r="P3204" s="35">
        <f t="shared" si="610"/>
        <v>11759546.595562613</v>
      </c>
    </row>
    <row r="3205" spans="1:16" x14ac:dyDescent="0.4">
      <c r="A3205" s="1">
        <v>3204</v>
      </c>
      <c r="B3205" s="21">
        <v>43017</v>
      </c>
      <c r="C3205" s="43">
        <v>4</v>
      </c>
      <c r="D3205" s="23">
        <v>14159</v>
      </c>
      <c r="E3205" s="25">
        <f t="shared" ref="E3205:E3268" si="611">AVERAGE(D3203:D3206)</f>
        <v>13252.25</v>
      </c>
      <c r="F3205" s="25">
        <f t="shared" ref="F3205:F3268" si="612">AVERAGE(E3205:E3206)</f>
        <v>13503.625</v>
      </c>
      <c r="G3205" s="25">
        <f t="shared" si="601"/>
        <v>1.0485332642160901</v>
      </c>
      <c r="H3205" s="25">
        <f t="shared" si="608"/>
        <v>1.0020806698719684</v>
      </c>
      <c r="I3205" s="4">
        <f t="shared" si="602"/>
        <v>14129.600964969253</v>
      </c>
      <c r="J3205" s="25">
        <f t="shared" si="609"/>
        <v>15075.875381422726</v>
      </c>
      <c r="K3205" s="15">
        <f t="shared" si="603"/>
        <v>15107.243301122402</v>
      </c>
      <c r="L3205" s="36">
        <f t="shared" si="604"/>
        <v>-948.24330112240204</v>
      </c>
      <c r="M3205" s="36">
        <f t="shared" si="605"/>
        <v>948.24330112240204</v>
      </c>
      <c r="N3205" s="36">
        <f t="shared" si="606"/>
        <v>6.6971064419973303E-2</v>
      </c>
      <c r="O3205" s="36">
        <f t="shared" si="607"/>
        <v>899165.35812351049</v>
      </c>
      <c r="P3205" s="35">
        <f t="shared" si="610"/>
        <v>899165.35812351049</v>
      </c>
    </row>
    <row r="3206" spans="1:16" x14ac:dyDescent="0.4">
      <c r="A3206" s="1">
        <v>3205</v>
      </c>
      <c r="B3206" s="21">
        <v>43018</v>
      </c>
      <c r="C3206" s="43">
        <v>1</v>
      </c>
      <c r="D3206" s="23">
        <v>14411</v>
      </c>
      <c r="E3206" s="25">
        <f t="shared" si="611"/>
        <v>13755</v>
      </c>
      <c r="F3206" s="25">
        <f t="shared" si="612"/>
        <v>13736.25</v>
      </c>
      <c r="G3206" s="25">
        <f t="shared" si="601"/>
        <v>1.049121849121849</v>
      </c>
      <c r="H3206" s="25">
        <f t="shared" si="608"/>
        <v>0.99569607902686397</v>
      </c>
      <c r="I3206" s="4">
        <f t="shared" si="602"/>
        <v>14473.291904578435</v>
      </c>
      <c r="J3206" s="25">
        <f t="shared" si="609"/>
        <v>15076.044819306786</v>
      </c>
      <c r="K3206" s="15">
        <f t="shared" si="603"/>
        <v>15011.158713817033</v>
      </c>
      <c r="L3206" s="36">
        <f t="shared" si="604"/>
        <v>-600.15871381703255</v>
      </c>
      <c r="M3206" s="36">
        <f t="shared" si="605"/>
        <v>600.15871381703255</v>
      </c>
      <c r="N3206" s="36">
        <f t="shared" si="606"/>
        <v>4.1645875637848349E-2</v>
      </c>
      <c r="O3206" s="36">
        <f t="shared" si="607"/>
        <v>360190.4817705148</v>
      </c>
      <c r="P3206" s="35">
        <f t="shared" si="610"/>
        <v>360190.4817705148</v>
      </c>
    </row>
    <row r="3207" spans="1:16" x14ac:dyDescent="0.4">
      <c r="A3207" s="1">
        <v>3206</v>
      </c>
      <c r="B3207" s="21">
        <v>43019</v>
      </c>
      <c r="C3207" s="43">
        <v>2</v>
      </c>
      <c r="D3207" s="23">
        <v>14750</v>
      </c>
      <c r="E3207" s="25">
        <f t="shared" si="611"/>
        <v>13717.5</v>
      </c>
      <c r="F3207" s="25">
        <f t="shared" si="612"/>
        <v>13434.125</v>
      </c>
      <c r="G3207" s="25">
        <f t="shared" si="601"/>
        <v>1.0979501828366194</v>
      </c>
      <c r="H3207" s="25">
        <f t="shared" si="608"/>
        <v>0.99867359391021715</v>
      </c>
      <c r="I3207" s="4">
        <f t="shared" si="602"/>
        <v>14769.590474749306</v>
      </c>
      <c r="J3207" s="25">
        <f t="shared" si="609"/>
        <v>15076.214257190846</v>
      </c>
      <c r="K3207" s="15">
        <f t="shared" si="603"/>
        <v>15056.217074789238</v>
      </c>
      <c r="L3207" s="36">
        <f t="shared" si="604"/>
        <v>-306.21707478923781</v>
      </c>
      <c r="M3207" s="36">
        <f t="shared" si="605"/>
        <v>306.21707478923781</v>
      </c>
      <c r="N3207" s="36">
        <f t="shared" si="606"/>
        <v>2.0760479646727989E-2</v>
      </c>
      <c r="O3207" s="36">
        <f t="shared" si="607"/>
        <v>93768.896892477671</v>
      </c>
      <c r="P3207" s="35">
        <f t="shared" si="610"/>
        <v>93768.896892477671</v>
      </c>
    </row>
    <row r="3208" spans="1:16" x14ac:dyDescent="0.4">
      <c r="A3208" s="1">
        <v>3207</v>
      </c>
      <c r="B3208" s="21">
        <v>43020</v>
      </c>
      <c r="C3208" s="43">
        <v>3</v>
      </c>
      <c r="D3208" s="23">
        <v>11550</v>
      </c>
      <c r="E3208" s="25">
        <f t="shared" si="611"/>
        <v>13150.75</v>
      </c>
      <c r="F3208" s="25">
        <f t="shared" si="612"/>
        <v>12832.75</v>
      </c>
      <c r="G3208" s="25">
        <f t="shared" si="601"/>
        <v>0.90004091095049776</v>
      </c>
      <c r="H3208" s="25">
        <f t="shared" si="608"/>
        <v>1.0035496571909501</v>
      </c>
      <c r="I3208" s="4">
        <f t="shared" si="602"/>
        <v>11509.146475451715</v>
      </c>
      <c r="J3208" s="25">
        <f t="shared" si="609"/>
        <v>15076.383695074906</v>
      </c>
      <c r="K3208" s="15">
        <f t="shared" si="603"/>
        <v>15129.899688871652</v>
      </c>
      <c r="L3208" s="36">
        <f t="shared" si="604"/>
        <v>-3579.899688871652</v>
      </c>
      <c r="M3208" s="36">
        <f t="shared" si="605"/>
        <v>3579.899688871652</v>
      </c>
      <c r="N3208" s="36">
        <f t="shared" si="606"/>
        <v>0.30994802501053265</v>
      </c>
      <c r="O3208" s="36">
        <f t="shared" si="607"/>
        <v>12815681.782383351</v>
      </c>
      <c r="P3208" s="35">
        <f t="shared" si="610"/>
        <v>12815681.782383351</v>
      </c>
    </row>
    <row r="3209" spans="1:16" x14ac:dyDescent="0.4">
      <c r="A3209" s="1">
        <v>3208</v>
      </c>
      <c r="B3209" s="21">
        <v>43021</v>
      </c>
      <c r="C3209" s="43">
        <v>4</v>
      </c>
      <c r="D3209" s="23">
        <v>11892</v>
      </c>
      <c r="E3209" s="25">
        <f t="shared" si="611"/>
        <v>12514.75</v>
      </c>
      <c r="F3209" s="25">
        <f t="shared" si="612"/>
        <v>12088.25</v>
      </c>
      <c r="G3209" s="25">
        <f t="shared" si="601"/>
        <v>0.98376522656298471</v>
      </c>
      <c r="H3209" s="25">
        <f t="shared" si="608"/>
        <v>1.0020806698719684</v>
      </c>
      <c r="I3209" s="4">
        <f t="shared" si="602"/>
        <v>11867.308049679663</v>
      </c>
      <c r="J3209" s="25">
        <f t="shared" si="609"/>
        <v>15076.553132958967</v>
      </c>
      <c r="K3209" s="15">
        <f t="shared" si="603"/>
        <v>15107.922462835846</v>
      </c>
      <c r="L3209" s="36">
        <f t="shared" si="604"/>
        <v>-3215.9224628358461</v>
      </c>
      <c r="M3209" s="36">
        <f t="shared" si="605"/>
        <v>3215.9224628358461</v>
      </c>
      <c r="N3209" s="36">
        <f t="shared" si="606"/>
        <v>0.27042738503496855</v>
      </c>
      <c r="O3209" s="36">
        <f t="shared" si="607"/>
        <v>10342157.286972174</v>
      </c>
      <c r="P3209" s="35">
        <f t="shared" si="610"/>
        <v>10342157.286972174</v>
      </c>
    </row>
    <row r="3210" spans="1:16" x14ac:dyDescent="0.4">
      <c r="A3210" s="1">
        <v>3209</v>
      </c>
      <c r="B3210" s="21">
        <v>43022</v>
      </c>
      <c r="C3210" s="43">
        <v>1</v>
      </c>
      <c r="D3210" s="23">
        <v>11867</v>
      </c>
      <c r="E3210" s="25">
        <f t="shared" si="611"/>
        <v>11661.75</v>
      </c>
      <c r="F3210" s="25">
        <f t="shared" si="612"/>
        <v>11922.625</v>
      </c>
      <c r="G3210" s="25">
        <f t="shared" si="601"/>
        <v>0.99533450058187689</v>
      </c>
      <c r="H3210" s="25">
        <f t="shared" si="608"/>
        <v>0.99569607902686397</v>
      </c>
      <c r="I3210" s="4">
        <f t="shared" si="602"/>
        <v>11918.295401542731</v>
      </c>
      <c r="J3210" s="25">
        <f t="shared" si="609"/>
        <v>15076.722570843025</v>
      </c>
      <c r="K3210" s="15">
        <f t="shared" si="603"/>
        <v>15011.83354836422</v>
      </c>
      <c r="L3210" s="36">
        <f t="shared" si="604"/>
        <v>-3144.8335483642204</v>
      </c>
      <c r="M3210" s="36">
        <f t="shared" si="605"/>
        <v>3144.8335483642204</v>
      </c>
      <c r="N3210" s="36">
        <f t="shared" si="606"/>
        <v>0.26500661905824729</v>
      </c>
      <c r="O3210" s="36">
        <f t="shared" si="607"/>
        <v>9889978.0469170939</v>
      </c>
      <c r="P3210" s="35">
        <f t="shared" si="610"/>
        <v>9889978.0469170939</v>
      </c>
    </row>
    <row r="3211" spans="1:16" x14ac:dyDescent="0.4">
      <c r="A3211" s="1">
        <v>3210</v>
      </c>
      <c r="B3211" s="21">
        <v>43023</v>
      </c>
      <c r="C3211" s="43">
        <v>2</v>
      </c>
      <c r="D3211" s="23">
        <v>11338</v>
      </c>
      <c r="E3211" s="25">
        <f t="shared" si="611"/>
        <v>12183.5</v>
      </c>
      <c r="F3211" s="25">
        <f t="shared" si="612"/>
        <v>12462.125</v>
      </c>
      <c r="G3211" s="25">
        <f t="shared" si="601"/>
        <v>0.90979668395237567</v>
      </c>
      <c r="H3211" s="25">
        <f t="shared" si="608"/>
        <v>0.99867359391021715</v>
      </c>
      <c r="I3211" s="4">
        <f t="shared" si="602"/>
        <v>11353.058766285263</v>
      </c>
      <c r="J3211" s="25">
        <f t="shared" si="609"/>
        <v>15076.892008727085</v>
      </c>
      <c r="K3211" s="15">
        <f t="shared" si="603"/>
        <v>15056.893927351712</v>
      </c>
      <c r="L3211" s="36">
        <f t="shared" si="604"/>
        <v>-3718.8939273517117</v>
      </c>
      <c r="M3211" s="36">
        <f t="shared" si="605"/>
        <v>3718.8939273517117</v>
      </c>
      <c r="N3211" s="36">
        <f t="shared" si="606"/>
        <v>0.32800263956180203</v>
      </c>
      <c r="O3211" s="36">
        <f t="shared" si="607"/>
        <v>13830172.042893438</v>
      </c>
      <c r="P3211" s="35">
        <f t="shared" si="610"/>
        <v>13830172.042893438</v>
      </c>
    </row>
    <row r="3212" spans="1:16" x14ac:dyDescent="0.4">
      <c r="A3212" s="1">
        <v>3211</v>
      </c>
      <c r="B3212" s="21">
        <v>43024</v>
      </c>
      <c r="C3212" s="43">
        <v>3</v>
      </c>
      <c r="D3212" s="23">
        <v>13637</v>
      </c>
      <c r="E3212" s="25">
        <f t="shared" si="611"/>
        <v>12740.75</v>
      </c>
      <c r="F3212" s="25">
        <f t="shared" si="612"/>
        <v>13039.5</v>
      </c>
      <c r="G3212" s="25">
        <f t="shared" si="601"/>
        <v>1.0458223091376202</v>
      </c>
      <c r="H3212" s="25">
        <f t="shared" si="608"/>
        <v>1.0035496571909501</v>
      </c>
      <c r="I3212" s="4">
        <f t="shared" si="602"/>
        <v>13588.764544219483</v>
      </c>
      <c r="J3212" s="25">
        <f t="shared" si="609"/>
        <v>15077.061446611146</v>
      </c>
      <c r="K3212" s="15">
        <f t="shared" si="603"/>
        <v>15130.579846193506</v>
      </c>
      <c r="L3212" s="36">
        <f t="shared" si="604"/>
        <v>-1493.5798461935065</v>
      </c>
      <c r="M3212" s="36">
        <f t="shared" si="605"/>
        <v>1493.5798461935065</v>
      </c>
      <c r="N3212" s="36">
        <f t="shared" si="606"/>
        <v>0.10952407759723594</v>
      </c>
      <c r="O3212" s="36">
        <f t="shared" si="607"/>
        <v>2230780.7569554183</v>
      </c>
      <c r="P3212" s="35">
        <f t="shared" si="610"/>
        <v>2230780.7569554183</v>
      </c>
    </row>
    <row r="3213" spans="1:16" x14ac:dyDescent="0.4">
      <c r="A3213" s="1">
        <v>3212</v>
      </c>
      <c r="B3213" s="21">
        <v>43025</v>
      </c>
      <c r="C3213" s="43">
        <v>4</v>
      </c>
      <c r="D3213" s="23">
        <v>14121</v>
      </c>
      <c r="E3213" s="25">
        <f t="shared" si="611"/>
        <v>13338.25</v>
      </c>
      <c r="F3213" s="25">
        <f t="shared" si="612"/>
        <v>13371</v>
      </c>
      <c r="G3213" s="25">
        <f t="shared" si="601"/>
        <v>1.0560915413955576</v>
      </c>
      <c r="H3213" s="25">
        <f t="shared" si="608"/>
        <v>1.0020806698719684</v>
      </c>
      <c r="I3213" s="4">
        <f t="shared" si="602"/>
        <v>14091.679866256856</v>
      </c>
      <c r="J3213" s="25">
        <f t="shared" si="609"/>
        <v>15077.230884495206</v>
      </c>
      <c r="K3213" s="15">
        <f t="shared" si="603"/>
        <v>15108.601624549286</v>
      </c>
      <c r="L3213" s="36">
        <f t="shared" si="604"/>
        <v>-987.6016245492865</v>
      </c>
      <c r="M3213" s="36">
        <f t="shared" si="605"/>
        <v>987.6016245492865</v>
      </c>
      <c r="N3213" s="36">
        <f t="shared" si="606"/>
        <v>6.9938504677380248E-2</v>
      </c>
      <c r="O3213" s="36">
        <f t="shared" si="607"/>
        <v>975356.96881238988</v>
      </c>
      <c r="P3213" s="35">
        <f t="shared" si="610"/>
        <v>975356.96881238988</v>
      </c>
    </row>
    <row r="3214" spans="1:16" x14ac:dyDescent="0.4">
      <c r="A3214" s="1">
        <v>3213</v>
      </c>
      <c r="B3214" s="21">
        <v>43026</v>
      </c>
      <c r="C3214" s="43">
        <v>1</v>
      </c>
      <c r="D3214" s="23">
        <v>14257</v>
      </c>
      <c r="E3214" s="25">
        <f t="shared" si="611"/>
        <v>13403.75</v>
      </c>
      <c r="F3214" s="25">
        <f t="shared" si="612"/>
        <v>13503.625</v>
      </c>
      <c r="G3214" s="25">
        <f t="shared" si="601"/>
        <v>1.0557905747530756</v>
      </c>
      <c r="H3214" s="25">
        <f t="shared" si="608"/>
        <v>0.99569607902686397</v>
      </c>
      <c r="I3214" s="4">
        <f t="shared" si="602"/>
        <v>14318.626235762595</v>
      </c>
      <c r="J3214" s="25">
        <f t="shared" si="609"/>
        <v>15077.400322379266</v>
      </c>
      <c r="K3214" s="15">
        <f t="shared" si="603"/>
        <v>15012.50838291141</v>
      </c>
      <c r="L3214" s="36">
        <f t="shared" si="604"/>
        <v>-755.50838291141008</v>
      </c>
      <c r="M3214" s="36">
        <f t="shared" si="605"/>
        <v>755.50838291141008</v>
      </c>
      <c r="N3214" s="36">
        <f t="shared" si="606"/>
        <v>5.2992100926661297E-2</v>
      </c>
      <c r="O3214" s="36">
        <f t="shared" si="607"/>
        <v>570792.91664941388</v>
      </c>
      <c r="P3214" s="35">
        <f t="shared" si="610"/>
        <v>570792.91664941388</v>
      </c>
    </row>
    <row r="3215" spans="1:16" x14ac:dyDescent="0.4">
      <c r="A3215" s="1">
        <v>3214</v>
      </c>
      <c r="B3215" s="21">
        <v>43027</v>
      </c>
      <c r="C3215" s="43">
        <v>2</v>
      </c>
      <c r="D3215" s="23">
        <v>11600</v>
      </c>
      <c r="E3215" s="25">
        <f t="shared" si="611"/>
        <v>13603.5</v>
      </c>
      <c r="F3215" s="25">
        <f t="shared" si="612"/>
        <v>13423.625</v>
      </c>
      <c r="G3215" s="25">
        <f t="shared" si="601"/>
        <v>0.86414809710491769</v>
      </c>
      <c r="H3215" s="25">
        <f t="shared" si="608"/>
        <v>0.99867359391021715</v>
      </c>
      <c r="I3215" s="4">
        <f t="shared" si="602"/>
        <v>11615.406746243521</v>
      </c>
      <c r="J3215" s="25">
        <f t="shared" si="609"/>
        <v>15077.569760263326</v>
      </c>
      <c r="K3215" s="15">
        <f t="shared" si="603"/>
        <v>15057.570779914187</v>
      </c>
      <c r="L3215" s="36">
        <f t="shared" si="604"/>
        <v>-3457.5707799141874</v>
      </c>
      <c r="M3215" s="36">
        <f t="shared" si="605"/>
        <v>3457.5707799141874</v>
      </c>
      <c r="N3215" s="36">
        <f t="shared" si="606"/>
        <v>0.29806644654432651</v>
      </c>
      <c r="O3215" s="36">
        <f t="shared" si="607"/>
        <v>11954795.698116401</v>
      </c>
      <c r="P3215" s="35">
        <f t="shared" si="610"/>
        <v>11954795.698116401</v>
      </c>
    </row>
    <row r="3216" spans="1:16" x14ac:dyDescent="0.4">
      <c r="A3216" s="1">
        <v>3215</v>
      </c>
      <c r="B3216" s="21">
        <v>43028</v>
      </c>
      <c r="C3216" s="43">
        <v>3</v>
      </c>
      <c r="D3216" s="23">
        <v>14436</v>
      </c>
      <c r="E3216" s="25">
        <f t="shared" si="611"/>
        <v>13243.75</v>
      </c>
      <c r="F3216" s="25">
        <f t="shared" si="612"/>
        <v>12904.25</v>
      </c>
      <c r="G3216" s="25">
        <f t="shared" si="601"/>
        <v>1.1187012030920045</v>
      </c>
      <c r="H3216" s="25">
        <f t="shared" si="608"/>
        <v>1.0035496571909501</v>
      </c>
      <c r="I3216" s="4">
        <f t="shared" si="602"/>
        <v>14384.938399967183</v>
      </c>
      <c r="J3216" s="25">
        <f t="shared" si="609"/>
        <v>15077.739198147387</v>
      </c>
      <c r="K3216" s="15">
        <f t="shared" si="603"/>
        <v>15131.260003515361</v>
      </c>
      <c r="L3216" s="36">
        <f t="shared" si="604"/>
        <v>-695.26000351536095</v>
      </c>
      <c r="M3216" s="36">
        <f t="shared" si="605"/>
        <v>695.26000351536095</v>
      </c>
      <c r="N3216" s="36">
        <f t="shared" si="606"/>
        <v>4.8161540836475544E-2</v>
      </c>
      <c r="O3216" s="36">
        <f t="shared" si="607"/>
        <v>483386.47248817974</v>
      </c>
      <c r="P3216" s="35">
        <f t="shared" si="610"/>
        <v>483386.47248817974</v>
      </c>
    </row>
    <row r="3217" spans="1:16" x14ac:dyDescent="0.4">
      <c r="A3217" s="1">
        <v>3216</v>
      </c>
      <c r="B3217" s="21">
        <v>43029</v>
      </c>
      <c r="C3217" s="43">
        <v>4</v>
      </c>
      <c r="D3217" s="23">
        <v>12682</v>
      </c>
      <c r="E3217" s="25">
        <f t="shared" si="611"/>
        <v>12564.75</v>
      </c>
      <c r="F3217" s="25">
        <f t="shared" si="612"/>
        <v>12947.125</v>
      </c>
      <c r="G3217" s="25">
        <f t="shared" si="601"/>
        <v>0.97952248085965032</v>
      </c>
      <c r="H3217" s="25">
        <f t="shared" si="608"/>
        <v>1.0020806698719684</v>
      </c>
      <c r="I3217" s="4">
        <f t="shared" si="602"/>
        <v>12655.667733437394</v>
      </c>
      <c r="J3217" s="25">
        <f t="shared" si="609"/>
        <v>15077.908636031447</v>
      </c>
      <c r="K3217" s="15">
        <f t="shared" si="603"/>
        <v>15109.280786262731</v>
      </c>
      <c r="L3217" s="36">
        <f t="shared" si="604"/>
        <v>-2427.2807862627305</v>
      </c>
      <c r="M3217" s="36">
        <f t="shared" si="605"/>
        <v>2427.2807862627305</v>
      </c>
      <c r="N3217" s="36">
        <f t="shared" si="606"/>
        <v>0.19139574091332048</v>
      </c>
      <c r="O3217" s="36">
        <f t="shared" si="607"/>
        <v>5891692.0153602194</v>
      </c>
      <c r="P3217" s="35">
        <f t="shared" si="610"/>
        <v>5891692.0153602194</v>
      </c>
    </row>
    <row r="3218" spans="1:16" x14ac:dyDescent="0.4">
      <c r="A3218" s="1">
        <v>3217</v>
      </c>
      <c r="B3218" s="21">
        <v>43030</v>
      </c>
      <c r="C3218" s="43">
        <v>1</v>
      </c>
      <c r="D3218" s="23">
        <v>11541</v>
      </c>
      <c r="E3218" s="25">
        <f t="shared" si="611"/>
        <v>13329.5</v>
      </c>
      <c r="F3218" s="25">
        <f t="shared" si="612"/>
        <v>13301.375</v>
      </c>
      <c r="G3218" s="25">
        <f t="shared" si="601"/>
        <v>0.86765465976261857</v>
      </c>
      <c r="H3218" s="25">
        <f t="shared" si="608"/>
        <v>0.99569607902686397</v>
      </c>
      <c r="I3218" s="4">
        <f t="shared" si="602"/>
        <v>11590.886258465041</v>
      </c>
      <c r="J3218" s="25">
        <f t="shared" si="609"/>
        <v>15078.078073915507</v>
      </c>
      <c r="K3218" s="15">
        <f t="shared" si="603"/>
        <v>15013.1832174586</v>
      </c>
      <c r="L3218" s="36">
        <f t="shared" si="604"/>
        <v>-3472.1832174585998</v>
      </c>
      <c r="M3218" s="36">
        <f t="shared" si="605"/>
        <v>3472.1832174585998</v>
      </c>
      <c r="N3218" s="36">
        <f t="shared" si="606"/>
        <v>0.30085635711451347</v>
      </c>
      <c r="O3218" s="36">
        <f t="shared" si="607"/>
        <v>12056056.295601154</v>
      </c>
      <c r="P3218" s="35">
        <f t="shared" si="610"/>
        <v>12056056.295601154</v>
      </c>
    </row>
    <row r="3219" spans="1:16" x14ac:dyDescent="0.4">
      <c r="A3219" s="1">
        <v>3218</v>
      </c>
      <c r="B3219" s="21">
        <v>43031</v>
      </c>
      <c r="C3219" s="43">
        <v>2</v>
      </c>
      <c r="D3219" s="23">
        <v>14659</v>
      </c>
      <c r="E3219" s="25">
        <f t="shared" si="611"/>
        <v>13273.25</v>
      </c>
      <c r="F3219" s="25">
        <f t="shared" si="612"/>
        <v>13474.25</v>
      </c>
      <c r="G3219" s="25">
        <f t="shared" si="601"/>
        <v>1.0879269718166131</v>
      </c>
      <c r="H3219" s="25">
        <f t="shared" si="608"/>
        <v>0.99867359391021715</v>
      </c>
      <c r="I3219" s="4">
        <f t="shared" si="602"/>
        <v>14678.469611481361</v>
      </c>
      <c r="J3219" s="25">
        <f t="shared" si="609"/>
        <v>15078.247511799567</v>
      </c>
      <c r="K3219" s="15">
        <f t="shared" si="603"/>
        <v>15058.247632476663</v>
      </c>
      <c r="L3219" s="36">
        <f t="shared" si="604"/>
        <v>-399.24763247666306</v>
      </c>
      <c r="M3219" s="36">
        <f t="shared" si="605"/>
        <v>399.24763247666306</v>
      </c>
      <c r="N3219" s="36">
        <f t="shared" si="606"/>
        <v>2.7235666312617712E-2</v>
      </c>
      <c r="O3219" s="36">
        <f t="shared" si="607"/>
        <v>159398.67203822063</v>
      </c>
      <c r="P3219" s="35">
        <f t="shared" si="610"/>
        <v>159398.67203822063</v>
      </c>
    </row>
    <row r="3220" spans="1:16" x14ac:dyDescent="0.4">
      <c r="A3220" s="1">
        <v>3219</v>
      </c>
      <c r="B3220" s="21">
        <v>43032</v>
      </c>
      <c r="C3220" s="43">
        <v>3</v>
      </c>
      <c r="D3220" s="23">
        <v>14211</v>
      </c>
      <c r="E3220" s="25">
        <f t="shared" si="611"/>
        <v>13675.25</v>
      </c>
      <c r="F3220" s="25">
        <f t="shared" si="612"/>
        <v>13642.125</v>
      </c>
      <c r="G3220" s="25">
        <f t="shared" si="601"/>
        <v>1.0416998817999394</v>
      </c>
      <c r="H3220" s="25">
        <f t="shared" si="608"/>
        <v>1.0035496571909501</v>
      </c>
      <c r="I3220" s="4">
        <f t="shared" si="602"/>
        <v>14160.734247847993</v>
      </c>
      <c r="J3220" s="25">
        <f t="shared" si="609"/>
        <v>15078.416949683626</v>
      </c>
      <c r="K3220" s="15">
        <f t="shared" si="603"/>
        <v>15131.940160837214</v>
      </c>
      <c r="L3220" s="36">
        <f t="shared" si="604"/>
        <v>-920.94016083721363</v>
      </c>
      <c r="M3220" s="36">
        <f t="shared" si="605"/>
        <v>920.94016083721363</v>
      </c>
      <c r="N3220" s="36">
        <f t="shared" si="606"/>
        <v>6.4804740049061546E-2</v>
      </c>
      <c r="O3220" s="36">
        <f t="shared" si="607"/>
        <v>848130.77984287287</v>
      </c>
      <c r="P3220" s="35">
        <f t="shared" si="610"/>
        <v>848130.77984287287</v>
      </c>
    </row>
    <row r="3221" spans="1:16" x14ac:dyDescent="0.4">
      <c r="A3221" s="1">
        <v>3220</v>
      </c>
      <c r="B3221" s="21">
        <v>43033</v>
      </c>
      <c r="C3221" s="43">
        <v>4</v>
      </c>
      <c r="D3221" s="23">
        <v>14290</v>
      </c>
      <c r="E3221" s="25">
        <f t="shared" si="611"/>
        <v>13609</v>
      </c>
      <c r="F3221" s="25">
        <f t="shared" si="612"/>
        <v>13506.375</v>
      </c>
      <c r="G3221" s="25">
        <f t="shared" si="601"/>
        <v>1.0580188984831238</v>
      </c>
      <c r="H3221" s="25">
        <f t="shared" si="608"/>
        <v>1.0020806698719684</v>
      </c>
      <c r="I3221" s="4">
        <f t="shared" si="602"/>
        <v>14260.32896316199</v>
      </c>
      <c r="J3221" s="25">
        <f t="shared" si="609"/>
        <v>15078.586387567686</v>
      </c>
      <c r="K3221" s="15">
        <f t="shared" si="603"/>
        <v>15109.959947976171</v>
      </c>
      <c r="L3221" s="36">
        <f t="shared" si="604"/>
        <v>-819.95994797617095</v>
      </c>
      <c r="M3221" s="36">
        <f t="shared" si="605"/>
        <v>819.95994797617095</v>
      </c>
      <c r="N3221" s="36">
        <f t="shared" si="606"/>
        <v>5.7379982363622878E-2</v>
      </c>
      <c r="O3221" s="36">
        <f t="shared" si="607"/>
        <v>672334.31628508493</v>
      </c>
      <c r="P3221" s="35">
        <f t="shared" si="610"/>
        <v>672334.31628508493</v>
      </c>
    </row>
    <row r="3222" spans="1:16" x14ac:dyDescent="0.4">
      <c r="A3222" s="1">
        <v>3221</v>
      </c>
      <c r="B3222" s="21">
        <v>43034</v>
      </c>
      <c r="C3222" s="43">
        <v>1</v>
      </c>
      <c r="D3222" s="23">
        <v>11276</v>
      </c>
      <c r="E3222" s="25">
        <f t="shared" si="611"/>
        <v>13403.75</v>
      </c>
      <c r="F3222" s="25">
        <f t="shared" si="612"/>
        <v>13173.625</v>
      </c>
      <c r="G3222" s="25">
        <f t="shared" si="601"/>
        <v>0.85595270853694405</v>
      </c>
      <c r="H3222" s="25">
        <f t="shared" si="608"/>
        <v>0.99569607902686397</v>
      </c>
      <c r="I3222" s="4">
        <f t="shared" si="602"/>
        <v>11324.740789398822</v>
      </c>
      <c r="J3222" s="25">
        <f t="shared" si="609"/>
        <v>15078.755825451746</v>
      </c>
      <c r="K3222" s="15">
        <f t="shared" si="603"/>
        <v>15013.858052005788</v>
      </c>
      <c r="L3222" s="36">
        <f t="shared" si="604"/>
        <v>-3737.8580520057876</v>
      </c>
      <c r="M3222" s="36">
        <f t="shared" si="605"/>
        <v>3737.8580520057876</v>
      </c>
      <c r="N3222" s="36">
        <f t="shared" si="606"/>
        <v>0.33148794359753347</v>
      </c>
      <c r="O3222" s="36">
        <f t="shared" si="607"/>
        <v>13971582.8169445</v>
      </c>
      <c r="P3222" s="35">
        <f t="shared" si="610"/>
        <v>13971582.8169445</v>
      </c>
    </row>
    <row r="3223" spans="1:16" x14ac:dyDescent="0.4">
      <c r="A3223" s="1">
        <v>3222</v>
      </c>
      <c r="B3223" s="21">
        <v>43035</v>
      </c>
      <c r="C3223" s="43">
        <v>2</v>
      </c>
      <c r="D3223" s="23">
        <v>13838</v>
      </c>
      <c r="E3223" s="25">
        <f t="shared" si="611"/>
        <v>12943.5</v>
      </c>
      <c r="F3223" s="25">
        <f t="shared" si="612"/>
        <v>12653.25</v>
      </c>
      <c r="G3223" s="25">
        <f t="shared" si="601"/>
        <v>1.0936320708118468</v>
      </c>
      <c r="H3223" s="25">
        <f t="shared" si="608"/>
        <v>0.99867359391021715</v>
      </c>
      <c r="I3223" s="4">
        <f t="shared" si="602"/>
        <v>13856.379185734299</v>
      </c>
      <c r="J3223" s="25">
        <f t="shared" si="609"/>
        <v>15078.925263335806</v>
      </c>
      <c r="K3223" s="15">
        <f t="shared" si="603"/>
        <v>15058.924485039137</v>
      </c>
      <c r="L3223" s="36">
        <f t="shared" si="604"/>
        <v>-1220.9244850391369</v>
      </c>
      <c r="M3223" s="36">
        <f t="shared" si="605"/>
        <v>1220.9244850391369</v>
      </c>
      <c r="N3223" s="36">
        <f t="shared" si="606"/>
        <v>8.8229837045753504E-2</v>
      </c>
      <c r="O3223" s="36">
        <f t="shared" si="607"/>
        <v>1490656.5981680816</v>
      </c>
      <c r="P3223" s="35">
        <f t="shared" si="610"/>
        <v>1490656.5981680816</v>
      </c>
    </row>
    <row r="3224" spans="1:16" x14ac:dyDescent="0.4">
      <c r="A3224" s="1">
        <v>3223</v>
      </c>
      <c r="B3224" s="21">
        <v>43036</v>
      </c>
      <c r="C3224" s="43">
        <v>3</v>
      </c>
      <c r="D3224" s="23">
        <v>12370</v>
      </c>
      <c r="E3224" s="25">
        <f t="shared" si="611"/>
        <v>12363</v>
      </c>
      <c r="F3224" s="25">
        <f t="shared" si="612"/>
        <v>12726.875</v>
      </c>
      <c r="G3224" s="25">
        <f t="shared" si="601"/>
        <v>0.97195894514560721</v>
      </c>
      <c r="H3224" s="25">
        <f t="shared" si="608"/>
        <v>1.0035496571909501</v>
      </c>
      <c r="I3224" s="4">
        <f t="shared" si="602"/>
        <v>12326.246052063871</v>
      </c>
      <c r="J3224" s="25">
        <f t="shared" si="609"/>
        <v>15079.094701219867</v>
      </c>
      <c r="K3224" s="15">
        <f t="shared" si="603"/>
        <v>15132.62031815907</v>
      </c>
      <c r="L3224" s="36">
        <f t="shared" si="604"/>
        <v>-2762.6203181590699</v>
      </c>
      <c r="M3224" s="36">
        <f t="shared" si="605"/>
        <v>2762.6203181590699</v>
      </c>
      <c r="N3224" s="36">
        <f t="shared" si="606"/>
        <v>0.22333228117696605</v>
      </c>
      <c r="O3224" s="36">
        <f t="shared" si="607"/>
        <v>7632071.0223053209</v>
      </c>
      <c r="P3224" s="35">
        <f t="shared" si="610"/>
        <v>7632071.0223053209</v>
      </c>
    </row>
    <row r="3225" spans="1:16" x14ac:dyDescent="0.4">
      <c r="A3225" s="1">
        <v>3224</v>
      </c>
      <c r="B3225" s="21">
        <v>43037</v>
      </c>
      <c r="C3225" s="43">
        <v>4</v>
      </c>
      <c r="D3225" s="23">
        <v>11968</v>
      </c>
      <c r="E3225" s="25">
        <f t="shared" si="611"/>
        <v>13090.75</v>
      </c>
      <c r="F3225" s="25">
        <f t="shared" si="612"/>
        <v>13237.375</v>
      </c>
      <c r="G3225" s="25">
        <f t="shared" si="601"/>
        <v>0.9041067432175941</v>
      </c>
      <c r="H3225" s="25">
        <f t="shared" si="608"/>
        <v>1.0020806698719684</v>
      </c>
      <c r="I3225" s="4">
        <f t="shared" si="602"/>
        <v>11943.150247104457</v>
      </c>
      <c r="J3225" s="25">
        <f t="shared" si="609"/>
        <v>15079.264139103927</v>
      </c>
      <c r="K3225" s="15">
        <f t="shared" si="603"/>
        <v>15110.639109689615</v>
      </c>
      <c r="L3225" s="36">
        <f t="shared" si="604"/>
        <v>-3142.639109689615</v>
      </c>
      <c r="M3225" s="36">
        <f t="shared" si="605"/>
        <v>3142.639109689615</v>
      </c>
      <c r="N3225" s="36">
        <f t="shared" si="606"/>
        <v>0.26258682400481409</v>
      </c>
      <c r="O3225" s="36">
        <f t="shared" si="607"/>
        <v>9876180.5737507362</v>
      </c>
      <c r="P3225" s="35">
        <f t="shared" si="610"/>
        <v>9876180.5737507362</v>
      </c>
    </row>
    <row r="3226" spans="1:16" x14ac:dyDescent="0.4">
      <c r="A3226" s="1">
        <v>3225</v>
      </c>
      <c r="B3226" s="21">
        <v>43038</v>
      </c>
      <c r="C3226" s="43">
        <v>1</v>
      </c>
      <c r="D3226" s="23">
        <v>14187</v>
      </c>
      <c r="E3226" s="25">
        <f t="shared" si="611"/>
        <v>13384</v>
      </c>
      <c r="F3226" s="25">
        <f t="shared" si="612"/>
        <v>13694.625</v>
      </c>
      <c r="G3226" s="25">
        <f t="shared" si="601"/>
        <v>1.0359538870177167</v>
      </c>
      <c r="H3226" s="25">
        <f t="shared" si="608"/>
        <v>0.99569607902686397</v>
      </c>
      <c r="I3226" s="4">
        <f t="shared" si="602"/>
        <v>14248.323659028121</v>
      </c>
      <c r="J3226" s="25">
        <f t="shared" si="609"/>
        <v>15079.433576987987</v>
      </c>
      <c r="K3226" s="15">
        <f t="shared" si="603"/>
        <v>15014.532886552977</v>
      </c>
      <c r="L3226" s="36">
        <f t="shared" si="604"/>
        <v>-827.53288655297729</v>
      </c>
      <c r="M3226" s="36">
        <f t="shared" si="605"/>
        <v>827.53288655297729</v>
      </c>
      <c r="N3226" s="36">
        <f t="shared" si="606"/>
        <v>5.8330364880029413E-2</v>
      </c>
      <c r="O3226" s="36">
        <f t="shared" si="607"/>
        <v>684810.67832670279</v>
      </c>
      <c r="P3226" s="35">
        <f t="shared" si="610"/>
        <v>684810.67832670279</v>
      </c>
    </row>
    <row r="3227" spans="1:16" x14ac:dyDescent="0.4">
      <c r="A3227" s="1">
        <v>3226</v>
      </c>
      <c r="B3227" s="21">
        <v>43039</v>
      </c>
      <c r="C3227" s="43">
        <v>2</v>
      </c>
      <c r="D3227" s="23">
        <v>15011</v>
      </c>
      <c r="E3227" s="25">
        <f t="shared" si="611"/>
        <v>14005.25</v>
      </c>
      <c r="F3227" s="25">
        <f t="shared" si="612"/>
        <v>13757.25</v>
      </c>
      <c r="G3227" s="25">
        <f t="shared" si="601"/>
        <v>1.0911337658325611</v>
      </c>
      <c r="H3227" s="25">
        <f t="shared" si="608"/>
        <v>0.99867359391021715</v>
      </c>
      <c r="I3227" s="4">
        <f t="shared" si="602"/>
        <v>15030.937126539786</v>
      </c>
      <c r="J3227" s="25">
        <f t="shared" si="609"/>
        <v>15079.603014872047</v>
      </c>
      <c r="K3227" s="15">
        <f t="shared" si="603"/>
        <v>15059.601337601613</v>
      </c>
      <c r="L3227" s="36">
        <f t="shared" si="604"/>
        <v>-48.601337601612613</v>
      </c>
      <c r="M3227" s="36">
        <f t="shared" si="605"/>
        <v>48.601337601612613</v>
      </c>
      <c r="N3227" s="36">
        <f t="shared" si="606"/>
        <v>3.2377148492180809E-3</v>
      </c>
      <c r="O3227" s="36">
        <f t="shared" si="607"/>
        <v>2362.0900166659239</v>
      </c>
      <c r="P3227" s="35">
        <f t="shared" si="610"/>
        <v>2362.0900166659239</v>
      </c>
    </row>
    <row r="3228" spans="1:16" x14ac:dyDescent="0.4">
      <c r="A3228" s="1">
        <v>3227</v>
      </c>
      <c r="B3228" s="21">
        <v>43040</v>
      </c>
      <c r="C3228" s="43">
        <v>3</v>
      </c>
      <c r="D3228" s="23">
        <v>14855</v>
      </c>
      <c r="E3228" s="25">
        <f t="shared" si="611"/>
        <v>13509.25</v>
      </c>
      <c r="F3228" s="25">
        <f t="shared" si="612"/>
        <v>13388.875</v>
      </c>
      <c r="G3228" s="25">
        <f t="shared" si="601"/>
        <v>1.1095032256257527</v>
      </c>
      <c r="H3228" s="25">
        <f t="shared" si="608"/>
        <v>1.0035496571909501</v>
      </c>
      <c r="I3228" s="4">
        <f t="shared" si="602"/>
        <v>14802.456354358028</v>
      </c>
      <c r="J3228" s="25">
        <f t="shared" si="609"/>
        <v>15079.772452756108</v>
      </c>
      <c r="K3228" s="15">
        <f t="shared" si="603"/>
        <v>15133.300475480924</v>
      </c>
      <c r="L3228" s="36">
        <f t="shared" si="604"/>
        <v>-278.30047548092443</v>
      </c>
      <c r="M3228" s="36">
        <f t="shared" si="605"/>
        <v>278.30047548092443</v>
      </c>
      <c r="N3228" s="36">
        <f t="shared" si="606"/>
        <v>1.8734464859032275E-2</v>
      </c>
      <c r="O3228" s="36">
        <f t="shared" si="607"/>
        <v>77451.154652908619</v>
      </c>
      <c r="P3228" s="35">
        <f t="shared" si="610"/>
        <v>77451.154652908619</v>
      </c>
    </row>
    <row r="3229" spans="1:16" x14ac:dyDescent="0.4">
      <c r="A3229" s="1">
        <v>3228</v>
      </c>
      <c r="B3229" s="21">
        <v>43041</v>
      </c>
      <c r="C3229" s="43">
        <v>4</v>
      </c>
      <c r="D3229" s="23">
        <v>9984</v>
      </c>
      <c r="E3229" s="25">
        <f t="shared" si="611"/>
        <v>13268.5</v>
      </c>
      <c r="F3229" s="25">
        <f t="shared" si="612"/>
        <v>12983.25</v>
      </c>
      <c r="G3229" s="25">
        <f t="shared" si="601"/>
        <v>0.76899081508867195</v>
      </c>
      <c r="H3229" s="25">
        <f t="shared" si="608"/>
        <v>1.0020806698719684</v>
      </c>
      <c r="I3229" s="4">
        <f t="shared" si="602"/>
        <v>9963.2697248571949</v>
      </c>
      <c r="J3229" s="25">
        <f t="shared" si="609"/>
        <v>15079.941890640168</v>
      </c>
      <c r="K3229" s="15">
        <f t="shared" si="603"/>
        <v>15111.318271403057</v>
      </c>
      <c r="L3229" s="36">
        <f t="shared" si="604"/>
        <v>-5127.3182714030572</v>
      </c>
      <c r="M3229" s="36">
        <f t="shared" si="605"/>
        <v>5127.3182714030572</v>
      </c>
      <c r="N3229" s="36">
        <f t="shared" si="606"/>
        <v>0.51355351276072292</v>
      </c>
      <c r="O3229" s="36">
        <f t="shared" si="607"/>
        <v>26289392.656263635</v>
      </c>
      <c r="P3229" s="35">
        <f t="shared" si="610"/>
        <v>26289392.656263635</v>
      </c>
    </row>
    <row r="3230" spans="1:16" x14ac:dyDescent="0.4">
      <c r="A3230" s="1">
        <v>3229</v>
      </c>
      <c r="B3230" s="21">
        <v>43042</v>
      </c>
      <c r="C3230" s="43">
        <v>1</v>
      </c>
      <c r="D3230" s="23">
        <v>13224</v>
      </c>
      <c r="E3230" s="25">
        <f t="shared" si="611"/>
        <v>12698</v>
      </c>
      <c r="F3230" s="25">
        <f t="shared" si="612"/>
        <v>12324.25</v>
      </c>
      <c r="G3230" s="25">
        <f t="shared" si="601"/>
        <v>1.0730064709820071</v>
      </c>
      <c r="H3230" s="25">
        <f t="shared" si="608"/>
        <v>0.99569607902686397</v>
      </c>
      <c r="I3230" s="4">
        <f t="shared" si="602"/>
        <v>13281.161067666728</v>
      </c>
      <c r="J3230" s="25">
        <f t="shared" si="609"/>
        <v>15080.111328524226</v>
      </c>
      <c r="K3230" s="15">
        <f t="shared" si="603"/>
        <v>15015.207721100165</v>
      </c>
      <c r="L3230" s="36">
        <f t="shared" si="604"/>
        <v>-1791.2077211001651</v>
      </c>
      <c r="M3230" s="36">
        <f t="shared" si="605"/>
        <v>1791.2077211001651</v>
      </c>
      <c r="N3230" s="36">
        <f t="shared" si="606"/>
        <v>0.13545127957502762</v>
      </c>
      <c r="O3230" s="36">
        <f t="shared" si="607"/>
        <v>3208425.1001288472</v>
      </c>
      <c r="P3230" s="35">
        <f t="shared" si="610"/>
        <v>3208425.1001288472</v>
      </c>
    </row>
    <row r="3231" spans="1:16" x14ac:dyDescent="0.4">
      <c r="A3231" s="1">
        <v>3230</v>
      </c>
      <c r="B3231" s="21">
        <v>43043</v>
      </c>
      <c r="C3231" s="43">
        <v>2</v>
      </c>
      <c r="D3231" s="23">
        <v>12729</v>
      </c>
      <c r="E3231" s="25">
        <f t="shared" si="611"/>
        <v>11950.5</v>
      </c>
      <c r="F3231" s="25">
        <f t="shared" si="612"/>
        <v>12476.5</v>
      </c>
      <c r="G3231" s="25">
        <f t="shared" si="601"/>
        <v>1.0202380475293551</v>
      </c>
      <c r="H3231" s="25">
        <f t="shared" si="608"/>
        <v>0.99867359391021715</v>
      </c>
      <c r="I3231" s="4">
        <f t="shared" si="602"/>
        <v>12745.906247666706</v>
      </c>
      <c r="J3231" s="25">
        <f t="shared" si="609"/>
        <v>15080.280766408287</v>
      </c>
      <c r="K3231" s="15">
        <f t="shared" si="603"/>
        <v>15060.278190164088</v>
      </c>
      <c r="L3231" s="36">
        <f t="shared" si="604"/>
        <v>-2331.2781901640883</v>
      </c>
      <c r="M3231" s="36">
        <f t="shared" si="605"/>
        <v>2331.2781901640883</v>
      </c>
      <c r="N3231" s="36">
        <f t="shared" si="606"/>
        <v>0.18314700213403159</v>
      </c>
      <c r="O3231" s="36">
        <f t="shared" si="607"/>
        <v>5434857.9999347469</v>
      </c>
      <c r="P3231" s="35">
        <f t="shared" si="610"/>
        <v>5434857.9999347469</v>
      </c>
    </row>
    <row r="3232" spans="1:16" x14ac:dyDescent="0.4">
      <c r="A3232" s="1">
        <v>3231</v>
      </c>
      <c r="B3232" s="21">
        <v>43044</v>
      </c>
      <c r="C3232" s="43">
        <v>3</v>
      </c>
      <c r="D3232" s="23">
        <v>11865</v>
      </c>
      <c r="E3232" s="25">
        <f t="shared" si="611"/>
        <v>13002.5</v>
      </c>
      <c r="F3232" s="25">
        <f t="shared" si="612"/>
        <v>13218.5</v>
      </c>
      <c r="G3232" s="25">
        <f t="shared" si="601"/>
        <v>0.89760562847524306</v>
      </c>
      <c r="H3232" s="25">
        <f t="shared" si="608"/>
        <v>1.0035496571909501</v>
      </c>
      <c r="I3232" s="4">
        <f t="shared" si="602"/>
        <v>11823.032288418579</v>
      </c>
      <c r="J3232" s="25">
        <f t="shared" si="609"/>
        <v>15080.450204292347</v>
      </c>
      <c r="K3232" s="15">
        <f t="shared" si="603"/>
        <v>15133.980632802779</v>
      </c>
      <c r="L3232" s="36">
        <f t="shared" si="604"/>
        <v>-3268.9806328027789</v>
      </c>
      <c r="M3232" s="36">
        <f t="shared" si="605"/>
        <v>3268.9806328027789</v>
      </c>
      <c r="N3232" s="36">
        <f t="shared" si="606"/>
        <v>0.27551459189235389</v>
      </c>
      <c r="O3232" s="36">
        <f t="shared" si="607"/>
        <v>10686234.377639657</v>
      </c>
      <c r="P3232" s="35">
        <f t="shared" si="610"/>
        <v>10686234.377639657</v>
      </c>
    </row>
    <row r="3233" spans="1:16" x14ac:dyDescent="0.4">
      <c r="A3233" s="1">
        <v>3232</v>
      </c>
      <c r="B3233" s="21">
        <v>43045</v>
      </c>
      <c r="C3233" s="43">
        <v>4</v>
      </c>
      <c r="D3233" s="23">
        <v>14192</v>
      </c>
      <c r="E3233" s="25">
        <f t="shared" si="611"/>
        <v>13434.5</v>
      </c>
      <c r="F3233" s="25">
        <f t="shared" si="612"/>
        <v>13767.5</v>
      </c>
      <c r="G3233" s="25">
        <f t="shared" si="601"/>
        <v>1.0308334846558924</v>
      </c>
      <c r="H3233" s="25">
        <f t="shared" si="608"/>
        <v>1.0020806698719684</v>
      </c>
      <c r="I3233" s="4">
        <f t="shared" si="602"/>
        <v>14162.532445430019</v>
      </c>
      <c r="J3233" s="25">
        <f t="shared" si="609"/>
        <v>15080.619642176407</v>
      </c>
      <c r="K3233" s="15">
        <f t="shared" si="603"/>
        <v>15111.997433116499</v>
      </c>
      <c r="L3233" s="36">
        <f t="shared" si="604"/>
        <v>-919.99743311649945</v>
      </c>
      <c r="M3233" s="36">
        <f t="shared" si="605"/>
        <v>919.99743311649945</v>
      </c>
      <c r="N3233" s="36">
        <f t="shared" si="606"/>
        <v>6.4825072795694716E-2</v>
      </c>
      <c r="O3233" s="36">
        <f t="shared" si="607"/>
        <v>846395.27694094786</v>
      </c>
      <c r="P3233" s="35">
        <f t="shared" si="610"/>
        <v>846395.27694094786</v>
      </c>
    </row>
    <row r="3234" spans="1:16" x14ac:dyDescent="0.4">
      <c r="A3234" s="1">
        <v>3233</v>
      </c>
      <c r="B3234" s="21">
        <v>43046</v>
      </c>
      <c r="C3234" s="43">
        <v>1</v>
      </c>
      <c r="D3234" s="23">
        <v>14952</v>
      </c>
      <c r="E3234" s="25">
        <f t="shared" si="611"/>
        <v>14100.5</v>
      </c>
      <c r="F3234" s="25">
        <f t="shared" si="612"/>
        <v>14149.875</v>
      </c>
      <c r="G3234" s="25">
        <f t="shared" si="601"/>
        <v>1.0566877799273846</v>
      </c>
      <c r="H3234" s="25">
        <f t="shared" si="608"/>
        <v>0.99569607902686397</v>
      </c>
      <c r="I3234" s="4">
        <f t="shared" si="602"/>
        <v>15016.630390483433</v>
      </c>
      <c r="J3234" s="25">
        <f t="shared" si="609"/>
        <v>15080.789080060467</v>
      </c>
      <c r="K3234" s="15">
        <f t="shared" si="603"/>
        <v>15015.882555647355</v>
      </c>
      <c r="L3234" s="36">
        <f t="shared" si="604"/>
        <v>-63.88255564735482</v>
      </c>
      <c r="M3234" s="36">
        <f t="shared" si="605"/>
        <v>63.88255564735482</v>
      </c>
      <c r="N3234" s="36">
        <f t="shared" si="606"/>
        <v>4.2725090721879898E-3</v>
      </c>
      <c r="O3234" s="36">
        <f t="shared" si="607"/>
        <v>4080.9809160373852</v>
      </c>
      <c r="P3234" s="35">
        <f t="shared" si="610"/>
        <v>4080.9809160373852</v>
      </c>
    </row>
    <row r="3235" spans="1:16" x14ac:dyDescent="0.4">
      <c r="A3235" s="1">
        <v>3234</v>
      </c>
      <c r="B3235" s="21">
        <v>43047</v>
      </c>
      <c r="C3235" s="43">
        <v>2</v>
      </c>
      <c r="D3235" s="23">
        <v>15393</v>
      </c>
      <c r="E3235" s="25">
        <f t="shared" si="611"/>
        <v>14199.25</v>
      </c>
      <c r="F3235" s="25">
        <f t="shared" si="612"/>
        <v>14293</v>
      </c>
      <c r="G3235" s="25">
        <f t="shared" si="601"/>
        <v>1.0769607500174911</v>
      </c>
      <c r="H3235" s="25">
        <f t="shared" si="608"/>
        <v>0.99867359391021715</v>
      </c>
      <c r="I3235" s="4">
        <f t="shared" si="602"/>
        <v>15413.444486631599</v>
      </c>
      <c r="J3235" s="25">
        <f t="shared" si="609"/>
        <v>15080.958517944528</v>
      </c>
      <c r="K3235" s="15">
        <f t="shared" si="603"/>
        <v>15060.955042726564</v>
      </c>
      <c r="L3235" s="36">
        <f t="shared" si="604"/>
        <v>332.04495727343601</v>
      </c>
      <c r="M3235" s="36">
        <f t="shared" si="605"/>
        <v>332.04495727343601</v>
      </c>
      <c r="N3235" s="36">
        <f t="shared" si="606"/>
        <v>2.1571165937337492E-2</v>
      </c>
      <c r="O3235" s="36">
        <f t="shared" si="607"/>
        <v>110253.85365071795</v>
      </c>
      <c r="P3235" s="35">
        <f t="shared" si="610"/>
        <v>110253.85365071795</v>
      </c>
    </row>
    <row r="3236" spans="1:16" x14ac:dyDescent="0.4">
      <c r="A3236" s="1">
        <v>3235</v>
      </c>
      <c r="B3236" s="21">
        <v>43048</v>
      </c>
      <c r="C3236" s="43">
        <v>3</v>
      </c>
      <c r="D3236" s="23">
        <v>12260</v>
      </c>
      <c r="E3236" s="25">
        <f t="shared" si="611"/>
        <v>14386.75</v>
      </c>
      <c r="F3236" s="25">
        <f t="shared" si="612"/>
        <v>14183.375</v>
      </c>
      <c r="G3236" s="25">
        <f t="shared" si="601"/>
        <v>0.86439229026941755</v>
      </c>
      <c r="H3236" s="25">
        <f t="shared" si="608"/>
        <v>1.0035496571909501</v>
      </c>
      <c r="I3236" s="4">
        <f t="shared" si="602"/>
        <v>12216.635133250045</v>
      </c>
      <c r="J3236" s="25">
        <f t="shared" si="609"/>
        <v>15081.127955828588</v>
      </c>
      <c r="K3236" s="15">
        <f t="shared" si="603"/>
        <v>15134.660790124633</v>
      </c>
      <c r="L3236" s="36">
        <f t="shared" si="604"/>
        <v>-2874.6607901246334</v>
      </c>
      <c r="M3236" s="36">
        <f t="shared" si="605"/>
        <v>2874.6607901246334</v>
      </c>
      <c r="N3236" s="36">
        <f t="shared" si="606"/>
        <v>0.23447477896612018</v>
      </c>
      <c r="O3236" s="36">
        <f t="shared" si="607"/>
        <v>8263674.6582799815</v>
      </c>
      <c r="P3236" s="35">
        <f t="shared" si="610"/>
        <v>8263674.6582799815</v>
      </c>
    </row>
    <row r="3237" spans="1:16" x14ac:dyDescent="0.4">
      <c r="A3237" s="1">
        <v>3236</v>
      </c>
      <c r="B3237" s="21">
        <v>43049</v>
      </c>
      <c r="C3237" s="43">
        <v>4</v>
      </c>
      <c r="D3237" s="23">
        <v>14942</v>
      </c>
      <c r="E3237" s="25">
        <f t="shared" si="611"/>
        <v>13980</v>
      </c>
      <c r="F3237" s="25">
        <f t="shared" si="612"/>
        <v>13742</v>
      </c>
      <c r="G3237" s="25">
        <f t="shared" si="601"/>
        <v>1.0873235336923301</v>
      </c>
      <c r="H3237" s="25">
        <f t="shared" si="608"/>
        <v>1.0020806698719684</v>
      </c>
      <c r="I3237" s="4">
        <f t="shared" si="602"/>
        <v>14910.9751831747</v>
      </c>
      <c r="J3237" s="25">
        <f t="shared" si="609"/>
        <v>15081.297393712648</v>
      </c>
      <c r="K3237" s="15">
        <f t="shared" si="603"/>
        <v>15112.676594829942</v>
      </c>
      <c r="L3237" s="36">
        <f t="shared" si="604"/>
        <v>-170.67659482994168</v>
      </c>
      <c r="M3237" s="36">
        <f t="shared" si="605"/>
        <v>170.67659482994168</v>
      </c>
      <c r="N3237" s="36">
        <f t="shared" si="606"/>
        <v>1.1422607069330858E-2</v>
      </c>
      <c r="O3237" s="36">
        <f t="shared" si="607"/>
        <v>29130.500022744076</v>
      </c>
      <c r="P3237" s="35">
        <f t="shared" si="610"/>
        <v>29130.500022744076</v>
      </c>
    </row>
    <row r="3238" spans="1:16" x14ac:dyDescent="0.4">
      <c r="A3238" s="1">
        <v>3237</v>
      </c>
      <c r="B3238" s="21">
        <v>43050</v>
      </c>
      <c r="C3238" s="43">
        <v>1</v>
      </c>
      <c r="D3238" s="23">
        <v>13325</v>
      </c>
      <c r="E3238" s="25">
        <f t="shared" si="611"/>
        <v>13504</v>
      </c>
      <c r="F3238" s="25">
        <f t="shared" si="612"/>
        <v>13730.75</v>
      </c>
      <c r="G3238" s="25">
        <f t="shared" si="601"/>
        <v>0.9704495384447317</v>
      </c>
      <c r="H3238" s="25">
        <f t="shared" si="608"/>
        <v>0.99569607902686397</v>
      </c>
      <c r="I3238" s="4">
        <f t="shared" si="602"/>
        <v>13382.597642669325</v>
      </c>
      <c r="J3238" s="25">
        <f t="shared" si="609"/>
        <v>15081.466831596708</v>
      </c>
      <c r="K3238" s="15">
        <f t="shared" si="603"/>
        <v>15016.557390194544</v>
      </c>
      <c r="L3238" s="36">
        <f t="shared" si="604"/>
        <v>-1691.5573901945445</v>
      </c>
      <c r="M3238" s="36">
        <f t="shared" si="605"/>
        <v>1691.5573901945445</v>
      </c>
      <c r="N3238" s="36">
        <f t="shared" si="606"/>
        <v>0.12694614560559433</v>
      </c>
      <c r="O3238" s="36">
        <f t="shared" si="607"/>
        <v>2861366.4043217786</v>
      </c>
      <c r="P3238" s="35">
        <f t="shared" si="610"/>
        <v>2861366.4043217786</v>
      </c>
    </row>
    <row r="3239" spans="1:16" x14ac:dyDescent="0.4">
      <c r="A3239" s="1">
        <v>3238</v>
      </c>
      <c r="B3239" s="21">
        <v>43051</v>
      </c>
      <c r="C3239" s="43">
        <v>2</v>
      </c>
      <c r="D3239" s="23">
        <v>13489</v>
      </c>
      <c r="E3239" s="25">
        <f t="shared" si="611"/>
        <v>13957.5</v>
      </c>
      <c r="F3239" s="25">
        <f t="shared" si="612"/>
        <v>14005.5</v>
      </c>
      <c r="G3239" s="25">
        <f t="shared" si="601"/>
        <v>0.9631216307879048</v>
      </c>
      <c r="H3239" s="25">
        <f t="shared" si="608"/>
        <v>0.99867359391021715</v>
      </c>
      <c r="I3239" s="4">
        <f t="shared" si="602"/>
        <v>13506.915655179213</v>
      </c>
      <c r="J3239" s="25">
        <f t="shared" si="609"/>
        <v>15081.636269480769</v>
      </c>
      <c r="K3239" s="15">
        <f t="shared" si="603"/>
        <v>15061.63189528904</v>
      </c>
      <c r="L3239" s="36">
        <f t="shared" si="604"/>
        <v>-1572.6318952890397</v>
      </c>
      <c r="M3239" s="36">
        <f t="shared" si="605"/>
        <v>1572.6318952890397</v>
      </c>
      <c r="N3239" s="36">
        <f t="shared" si="606"/>
        <v>0.11658624770472531</v>
      </c>
      <c r="O3239" s="36">
        <f t="shared" si="607"/>
        <v>2473171.0780803971</v>
      </c>
      <c r="P3239" s="35">
        <f t="shared" si="610"/>
        <v>2473171.0780803971</v>
      </c>
    </row>
    <row r="3240" spans="1:16" x14ac:dyDescent="0.4">
      <c r="A3240" s="1">
        <v>3239</v>
      </c>
      <c r="B3240" s="21">
        <v>43052</v>
      </c>
      <c r="C3240" s="43">
        <v>3</v>
      </c>
      <c r="D3240" s="23">
        <v>14074</v>
      </c>
      <c r="E3240" s="25">
        <f t="shared" si="611"/>
        <v>14053.5</v>
      </c>
      <c r="F3240" s="25">
        <f t="shared" si="612"/>
        <v>14220.25</v>
      </c>
      <c r="G3240" s="25">
        <f t="shared" si="601"/>
        <v>0.98971537068616933</v>
      </c>
      <c r="H3240" s="25">
        <f t="shared" si="608"/>
        <v>1.0035496571909501</v>
      </c>
      <c r="I3240" s="4">
        <f t="shared" si="602"/>
        <v>14024.218830779864</v>
      </c>
      <c r="J3240" s="25">
        <f t="shared" si="609"/>
        <v>15081.805707364827</v>
      </c>
      <c r="K3240" s="15">
        <f t="shared" si="603"/>
        <v>15135.340947446488</v>
      </c>
      <c r="L3240" s="36">
        <f t="shared" si="604"/>
        <v>-1061.3409474464879</v>
      </c>
      <c r="M3240" s="36">
        <f t="shared" si="605"/>
        <v>1061.3409474464879</v>
      </c>
      <c r="N3240" s="36">
        <f t="shared" si="606"/>
        <v>7.5411464221009514E-2</v>
      </c>
      <c r="O3240" s="36">
        <f t="shared" si="607"/>
        <v>1126444.6067266087</v>
      </c>
      <c r="P3240" s="35">
        <f t="shared" si="610"/>
        <v>1126444.6067266087</v>
      </c>
    </row>
    <row r="3241" spans="1:16" x14ac:dyDescent="0.4">
      <c r="A3241" s="1">
        <v>3240</v>
      </c>
      <c r="B3241" s="21">
        <v>43053</v>
      </c>
      <c r="C3241" s="43">
        <v>4</v>
      </c>
      <c r="D3241" s="23">
        <v>15326</v>
      </c>
      <c r="E3241" s="25">
        <f t="shared" si="611"/>
        <v>14387</v>
      </c>
      <c r="F3241" s="25">
        <f t="shared" si="612"/>
        <v>14079.125</v>
      </c>
      <c r="G3241" s="25">
        <f t="shared" si="601"/>
        <v>1.0885619667415412</v>
      </c>
      <c r="H3241" s="25">
        <f t="shared" si="608"/>
        <v>1.0020806698719684</v>
      </c>
      <c r="I3241" s="4">
        <f t="shared" si="602"/>
        <v>15294.177864899977</v>
      </c>
      <c r="J3241" s="25">
        <f t="shared" si="609"/>
        <v>15081.975145248887</v>
      </c>
      <c r="K3241" s="15">
        <f t="shared" si="603"/>
        <v>15113.355756543384</v>
      </c>
      <c r="L3241" s="36">
        <f t="shared" si="604"/>
        <v>212.6442434566161</v>
      </c>
      <c r="M3241" s="36">
        <f t="shared" si="605"/>
        <v>212.6442434566161</v>
      </c>
      <c r="N3241" s="36">
        <f t="shared" si="606"/>
        <v>1.387473857866476E-2</v>
      </c>
      <c r="O3241" s="36">
        <f t="shared" si="607"/>
        <v>45217.57427523662</v>
      </c>
      <c r="P3241" s="35">
        <f t="shared" si="610"/>
        <v>45217.57427523662</v>
      </c>
    </row>
    <row r="3242" spans="1:16" x14ac:dyDescent="0.4">
      <c r="A3242" s="1">
        <v>3241</v>
      </c>
      <c r="B3242" s="21">
        <v>43054</v>
      </c>
      <c r="C3242" s="43">
        <v>1</v>
      </c>
      <c r="D3242" s="23">
        <v>14659</v>
      </c>
      <c r="E3242" s="25">
        <f t="shared" si="611"/>
        <v>13771.25</v>
      </c>
      <c r="F3242" s="25">
        <f t="shared" si="612"/>
        <v>13868.5</v>
      </c>
      <c r="G3242" s="25">
        <f t="shared" si="601"/>
        <v>1.0569996755236688</v>
      </c>
      <c r="H3242" s="25">
        <f t="shared" si="608"/>
        <v>0.99569607902686397</v>
      </c>
      <c r="I3242" s="4">
        <f t="shared" si="602"/>
        <v>14722.363890723425</v>
      </c>
      <c r="J3242" s="25">
        <f t="shared" si="609"/>
        <v>15082.144583132947</v>
      </c>
      <c r="K3242" s="15">
        <f t="shared" si="603"/>
        <v>15017.232224741732</v>
      </c>
      <c r="L3242" s="36">
        <f t="shared" si="604"/>
        <v>-358.23222474173235</v>
      </c>
      <c r="M3242" s="36">
        <f t="shared" si="605"/>
        <v>358.23222474173235</v>
      </c>
      <c r="N3242" s="36">
        <f t="shared" si="606"/>
        <v>2.4437698665784321E-2</v>
      </c>
      <c r="O3242" s="36">
        <f t="shared" si="607"/>
        <v>128330.32684341104</v>
      </c>
      <c r="P3242" s="35">
        <f t="shared" si="610"/>
        <v>128330.32684341104</v>
      </c>
    </row>
    <row r="3243" spans="1:16" x14ac:dyDescent="0.4">
      <c r="A3243" s="1">
        <v>3242</v>
      </c>
      <c r="B3243" s="21">
        <v>43055</v>
      </c>
      <c r="C3243" s="43">
        <v>2</v>
      </c>
      <c r="D3243" s="23">
        <v>11026</v>
      </c>
      <c r="E3243" s="25">
        <f t="shared" si="611"/>
        <v>13965.75</v>
      </c>
      <c r="F3243" s="25">
        <f t="shared" si="612"/>
        <v>13984.625</v>
      </c>
      <c r="G3243" s="25">
        <f t="shared" si="601"/>
        <v>0.78843730167952308</v>
      </c>
      <c r="H3243" s="25">
        <f t="shared" si="608"/>
        <v>0.99867359391021715</v>
      </c>
      <c r="I3243" s="4">
        <f t="shared" si="602"/>
        <v>11040.644377938024</v>
      </c>
      <c r="J3243" s="25">
        <f t="shared" si="609"/>
        <v>15082.314021017008</v>
      </c>
      <c r="K3243" s="15">
        <f t="shared" si="603"/>
        <v>15062.308747851514</v>
      </c>
      <c r="L3243" s="36">
        <f t="shared" si="604"/>
        <v>-4036.3087478515135</v>
      </c>
      <c r="M3243" s="36">
        <f t="shared" si="605"/>
        <v>4036.3087478515135</v>
      </c>
      <c r="N3243" s="36">
        <f t="shared" si="606"/>
        <v>0.36607189804566603</v>
      </c>
      <c r="O3243" s="36">
        <f t="shared" si="607"/>
        <v>16291788.307982653</v>
      </c>
      <c r="P3243" s="35">
        <f t="shared" si="610"/>
        <v>16291788.307982653</v>
      </c>
    </row>
    <row r="3244" spans="1:16" x14ac:dyDescent="0.4">
      <c r="A3244" s="1">
        <v>3243</v>
      </c>
      <c r="B3244" s="21">
        <v>43056</v>
      </c>
      <c r="C3244" s="43">
        <v>3</v>
      </c>
      <c r="D3244" s="23">
        <v>14852</v>
      </c>
      <c r="E3244" s="25">
        <f t="shared" si="611"/>
        <v>14003.5</v>
      </c>
      <c r="F3244" s="25">
        <f t="shared" si="612"/>
        <v>13683.875</v>
      </c>
      <c r="G3244" s="25">
        <f t="shared" si="601"/>
        <v>1.0853650738551763</v>
      </c>
      <c r="H3244" s="25">
        <f t="shared" si="608"/>
        <v>1.0035496571909501</v>
      </c>
      <c r="I3244" s="4">
        <f t="shared" si="602"/>
        <v>14799.466965663105</v>
      </c>
      <c r="J3244" s="25">
        <f t="shared" si="609"/>
        <v>15082.483458901068</v>
      </c>
      <c r="K3244" s="15">
        <f t="shared" si="603"/>
        <v>15136.021104768342</v>
      </c>
      <c r="L3244" s="36">
        <f t="shared" si="604"/>
        <v>-284.02110476834241</v>
      </c>
      <c r="M3244" s="36">
        <f t="shared" si="605"/>
        <v>284.02110476834241</v>
      </c>
      <c r="N3244" s="36">
        <f t="shared" si="606"/>
        <v>1.9123424775676166E-2</v>
      </c>
      <c r="O3244" s="36">
        <f t="shared" si="607"/>
        <v>80667.987953829739</v>
      </c>
      <c r="P3244" s="35">
        <f t="shared" si="610"/>
        <v>80667.987953829739</v>
      </c>
    </row>
    <row r="3245" spans="1:16" x14ac:dyDescent="0.4">
      <c r="A3245" s="1">
        <v>3244</v>
      </c>
      <c r="B3245" s="21">
        <v>43057</v>
      </c>
      <c r="C3245" s="43">
        <v>4</v>
      </c>
      <c r="D3245" s="23">
        <v>15477</v>
      </c>
      <c r="E3245" s="25">
        <f t="shared" si="611"/>
        <v>13364.25</v>
      </c>
      <c r="F3245" s="25">
        <f t="shared" si="612"/>
        <v>13826.75</v>
      </c>
      <c r="G3245" s="25">
        <f t="shared" ref="G3245:G3308" si="613">D3245/F3245</f>
        <v>1.1193519807619288</v>
      </c>
      <c r="H3245" s="25">
        <f t="shared" si="608"/>
        <v>1.0020806698719684</v>
      </c>
      <c r="I3245" s="4">
        <f t="shared" ref="I3245:I3308" si="614">D3245/H3245</f>
        <v>15444.864336099239</v>
      </c>
      <c r="J3245" s="25">
        <f t="shared" si="609"/>
        <v>15082.652896785128</v>
      </c>
      <c r="K3245" s="15">
        <f t="shared" ref="K3245:K3308" si="615">H3245*J3245</f>
        <v>15114.034918256826</v>
      </c>
      <c r="L3245" s="36">
        <f t="shared" ref="L3245:L3308" si="616">D3245-K3245</f>
        <v>362.96508174317387</v>
      </c>
      <c r="M3245" s="36">
        <f t="shared" ref="M3245:M3308" si="617">ABS(L3245)</f>
        <v>362.96508174317387</v>
      </c>
      <c r="N3245" s="36">
        <f t="shared" ref="N3245:N3308" si="618">M3245/D3245</f>
        <v>2.3451901643934476E-2</v>
      </c>
      <c r="O3245" s="36">
        <f t="shared" ref="O3245:O3308" si="619">L3245^2</f>
        <v>131743.65056482889</v>
      </c>
      <c r="P3245" s="35">
        <f t="shared" si="610"/>
        <v>131743.65056482889</v>
      </c>
    </row>
    <row r="3246" spans="1:16" x14ac:dyDescent="0.4">
      <c r="A3246" s="1">
        <v>3245</v>
      </c>
      <c r="B3246" s="21">
        <v>43058</v>
      </c>
      <c r="C3246" s="43">
        <v>1</v>
      </c>
      <c r="D3246" s="23">
        <v>12102</v>
      </c>
      <c r="E3246" s="25">
        <f t="shared" si="611"/>
        <v>14289.25</v>
      </c>
      <c r="F3246" s="25">
        <f t="shared" si="612"/>
        <v>14486.5</v>
      </c>
      <c r="G3246" s="25">
        <f t="shared" si="613"/>
        <v>0.83539847444172155</v>
      </c>
      <c r="H3246" s="25">
        <f t="shared" si="608"/>
        <v>0.99569607902686397</v>
      </c>
      <c r="I3246" s="4">
        <f t="shared" si="614"/>
        <v>12154.311194865604</v>
      </c>
      <c r="J3246" s="25">
        <f t="shared" si="609"/>
        <v>15082.822334669188</v>
      </c>
      <c r="K3246" s="15">
        <f t="shared" si="615"/>
        <v>15017.90705928892</v>
      </c>
      <c r="L3246" s="36">
        <f t="shared" si="616"/>
        <v>-2915.9070592889202</v>
      </c>
      <c r="M3246" s="36">
        <f t="shared" si="617"/>
        <v>2915.9070592889202</v>
      </c>
      <c r="N3246" s="36">
        <f t="shared" si="618"/>
        <v>0.24094422899429188</v>
      </c>
      <c r="O3246" s="36">
        <f t="shared" si="619"/>
        <v>8502513.9784109592</v>
      </c>
      <c r="P3246" s="35">
        <f t="shared" si="610"/>
        <v>8502513.9784109592</v>
      </c>
    </row>
    <row r="3247" spans="1:16" x14ac:dyDescent="0.4">
      <c r="A3247" s="1">
        <v>3246</v>
      </c>
      <c r="B3247" s="21">
        <v>43059</v>
      </c>
      <c r="C3247" s="43">
        <v>2</v>
      </c>
      <c r="D3247" s="23">
        <v>14726</v>
      </c>
      <c r="E3247" s="25">
        <f t="shared" si="611"/>
        <v>14683.75</v>
      </c>
      <c r="F3247" s="25">
        <f t="shared" si="612"/>
        <v>14527.875</v>
      </c>
      <c r="G3247" s="25">
        <f t="shared" si="613"/>
        <v>1.013637576039166</v>
      </c>
      <c r="H3247" s="25">
        <f t="shared" si="608"/>
        <v>0.99867359391021715</v>
      </c>
      <c r="I3247" s="4">
        <f t="shared" si="614"/>
        <v>14745.558598722595</v>
      </c>
      <c r="J3247" s="25">
        <f t="shared" si="609"/>
        <v>15082.991772553249</v>
      </c>
      <c r="K3247" s="15">
        <f t="shared" si="615"/>
        <v>15062.985600413989</v>
      </c>
      <c r="L3247" s="36">
        <f t="shared" si="616"/>
        <v>-336.98560041398923</v>
      </c>
      <c r="M3247" s="36">
        <f t="shared" si="617"/>
        <v>336.98560041398923</v>
      </c>
      <c r="N3247" s="36">
        <f t="shared" si="618"/>
        <v>2.288371590479351E-2</v>
      </c>
      <c r="O3247" s="36">
        <f t="shared" si="619"/>
        <v>113559.29488637683</v>
      </c>
      <c r="P3247" s="35">
        <f t="shared" si="610"/>
        <v>113559.29488637683</v>
      </c>
    </row>
    <row r="3248" spans="1:16" x14ac:dyDescent="0.4">
      <c r="A3248" s="1">
        <v>3247</v>
      </c>
      <c r="B3248" s="21">
        <v>43060</v>
      </c>
      <c r="C3248" s="43">
        <v>3</v>
      </c>
      <c r="D3248" s="23">
        <v>16430</v>
      </c>
      <c r="E3248" s="25">
        <f t="shared" si="611"/>
        <v>14372</v>
      </c>
      <c r="F3248" s="25">
        <f t="shared" si="612"/>
        <v>14512.25</v>
      </c>
      <c r="G3248" s="25">
        <f t="shared" si="613"/>
        <v>1.1321469792761287</v>
      </c>
      <c r="H3248" s="25">
        <f t="shared" si="608"/>
        <v>1.0035496571909501</v>
      </c>
      <c r="I3248" s="4">
        <f t="shared" si="614"/>
        <v>16371.885419192353</v>
      </c>
      <c r="J3248" s="25">
        <f t="shared" si="609"/>
        <v>15083.161210437309</v>
      </c>
      <c r="K3248" s="15">
        <f t="shared" si="615"/>
        <v>15136.701262090197</v>
      </c>
      <c r="L3248" s="36">
        <f t="shared" si="616"/>
        <v>1293.2987379098031</v>
      </c>
      <c r="M3248" s="36">
        <f t="shared" si="617"/>
        <v>1293.2987379098031</v>
      </c>
      <c r="N3248" s="36">
        <f t="shared" si="618"/>
        <v>7.8715687030420145E-2</v>
      </c>
      <c r="O3248" s="36">
        <f t="shared" si="619"/>
        <v>1672621.6254790896</v>
      </c>
      <c r="P3248" s="35">
        <f t="shared" si="610"/>
        <v>1672621.6254790896</v>
      </c>
    </row>
    <row r="3249" spans="1:16" x14ac:dyDescent="0.4">
      <c r="A3249" s="1">
        <v>3248</v>
      </c>
      <c r="B3249" s="21">
        <v>43061</v>
      </c>
      <c r="C3249" s="43">
        <v>4</v>
      </c>
      <c r="D3249" s="23">
        <v>14230</v>
      </c>
      <c r="E3249" s="25">
        <f t="shared" si="611"/>
        <v>14652.5</v>
      </c>
      <c r="F3249" s="25">
        <f t="shared" si="612"/>
        <v>14580.625</v>
      </c>
      <c r="G3249" s="25">
        <f t="shared" si="613"/>
        <v>0.97595267692571475</v>
      </c>
      <c r="H3249" s="25">
        <f t="shared" si="608"/>
        <v>1.0020806698719684</v>
      </c>
      <c r="I3249" s="4">
        <f t="shared" si="614"/>
        <v>14200.453544142416</v>
      </c>
      <c r="J3249" s="25">
        <f t="shared" si="609"/>
        <v>15083.330648321369</v>
      </c>
      <c r="K3249" s="15">
        <f t="shared" si="615"/>
        <v>15114.71407997027</v>
      </c>
      <c r="L3249" s="36">
        <f t="shared" si="616"/>
        <v>-884.71407997027018</v>
      </c>
      <c r="M3249" s="36">
        <f t="shared" si="617"/>
        <v>884.71407997027018</v>
      </c>
      <c r="N3249" s="36">
        <f t="shared" si="618"/>
        <v>6.2172458184839789E-2</v>
      </c>
      <c r="O3249" s="36">
        <f t="shared" si="619"/>
        <v>782719.00329764164</v>
      </c>
      <c r="P3249" s="35">
        <f t="shared" si="610"/>
        <v>782719.00329764164</v>
      </c>
    </row>
    <row r="3250" spans="1:16" x14ac:dyDescent="0.4">
      <c r="A3250" s="1">
        <v>3249</v>
      </c>
      <c r="B3250" s="21">
        <v>43062</v>
      </c>
      <c r="C3250" s="43">
        <v>1</v>
      </c>
      <c r="D3250" s="23">
        <v>13224</v>
      </c>
      <c r="E3250" s="25">
        <f t="shared" si="611"/>
        <v>14508.75</v>
      </c>
      <c r="F3250" s="25">
        <f t="shared" si="612"/>
        <v>14410.875</v>
      </c>
      <c r="G3250" s="25">
        <f t="shared" si="613"/>
        <v>0.91764032371386195</v>
      </c>
      <c r="H3250" s="25">
        <f t="shared" si="608"/>
        <v>0.99569607902686397</v>
      </c>
      <c r="I3250" s="4">
        <f t="shared" si="614"/>
        <v>13281.161067666728</v>
      </c>
      <c r="J3250" s="25">
        <f t="shared" si="609"/>
        <v>15083.500086205428</v>
      </c>
      <c r="K3250" s="15">
        <f t="shared" si="615"/>
        <v>15018.581893836108</v>
      </c>
      <c r="L3250" s="36">
        <f t="shared" si="616"/>
        <v>-1794.5818938361081</v>
      </c>
      <c r="M3250" s="36">
        <f t="shared" si="617"/>
        <v>1794.5818938361081</v>
      </c>
      <c r="N3250" s="36">
        <f t="shared" si="618"/>
        <v>0.13570643480309347</v>
      </c>
      <c r="O3250" s="36">
        <f t="shared" si="619"/>
        <v>3220524.1736843921</v>
      </c>
      <c r="P3250" s="35">
        <f t="shared" si="610"/>
        <v>3220524.1736843921</v>
      </c>
    </row>
    <row r="3251" spans="1:16" x14ac:dyDescent="0.4">
      <c r="A3251" s="1">
        <v>3250</v>
      </c>
      <c r="B3251" s="21">
        <v>43063</v>
      </c>
      <c r="C3251" s="43">
        <v>2</v>
      </c>
      <c r="D3251" s="23">
        <v>14151</v>
      </c>
      <c r="E3251" s="25">
        <f t="shared" si="611"/>
        <v>14313</v>
      </c>
      <c r="F3251" s="25">
        <f t="shared" si="612"/>
        <v>14335.75</v>
      </c>
      <c r="G3251" s="25">
        <f t="shared" si="613"/>
        <v>0.9871126379854559</v>
      </c>
      <c r="H3251" s="25">
        <f t="shared" si="608"/>
        <v>0.99867359391021715</v>
      </c>
      <c r="I3251" s="4">
        <f t="shared" si="614"/>
        <v>14169.794902249318</v>
      </c>
      <c r="J3251" s="25">
        <f t="shared" si="609"/>
        <v>15083.669524089488</v>
      </c>
      <c r="K3251" s="15">
        <f t="shared" si="615"/>
        <v>15063.662452976463</v>
      </c>
      <c r="L3251" s="36">
        <f t="shared" si="616"/>
        <v>-912.6624529764631</v>
      </c>
      <c r="M3251" s="36">
        <f t="shared" si="617"/>
        <v>912.6624529764631</v>
      </c>
      <c r="N3251" s="36">
        <f t="shared" si="618"/>
        <v>6.4494555365448597E-2</v>
      </c>
      <c r="O3251" s="36">
        <f t="shared" si="619"/>
        <v>832952.75307301467</v>
      </c>
      <c r="P3251" s="35">
        <f t="shared" si="610"/>
        <v>832952.75307301467</v>
      </c>
    </row>
    <row r="3252" spans="1:16" x14ac:dyDescent="0.4">
      <c r="A3252" s="1">
        <v>3251</v>
      </c>
      <c r="B3252" s="21">
        <v>43064</v>
      </c>
      <c r="C3252" s="43">
        <v>3</v>
      </c>
      <c r="D3252" s="23">
        <v>15647</v>
      </c>
      <c r="E3252" s="25">
        <f t="shared" si="611"/>
        <v>14358.5</v>
      </c>
      <c r="F3252" s="25">
        <f t="shared" si="612"/>
        <v>14886.75</v>
      </c>
      <c r="G3252" s="25">
        <f t="shared" si="613"/>
        <v>1.0510689035551748</v>
      </c>
      <c r="H3252" s="25">
        <f t="shared" si="608"/>
        <v>1.0035496571909501</v>
      </c>
      <c r="I3252" s="4">
        <f t="shared" si="614"/>
        <v>15591.654969817573</v>
      </c>
      <c r="J3252" s="25">
        <f t="shared" si="609"/>
        <v>15083.838961973548</v>
      </c>
      <c r="K3252" s="15">
        <f t="shared" si="615"/>
        <v>15137.381419412051</v>
      </c>
      <c r="L3252" s="36">
        <f t="shared" si="616"/>
        <v>509.6185805879486</v>
      </c>
      <c r="M3252" s="36">
        <f t="shared" si="617"/>
        <v>509.6185805879486</v>
      </c>
      <c r="N3252" s="36">
        <f t="shared" si="618"/>
        <v>3.256973097641392E-2</v>
      </c>
      <c r="O3252" s="36">
        <f t="shared" si="619"/>
        <v>259711.09768047548</v>
      </c>
      <c r="P3252" s="35">
        <f t="shared" si="610"/>
        <v>259711.09768047548</v>
      </c>
    </row>
    <row r="3253" spans="1:16" x14ac:dyDescent="0.4">
      <c r="A3253" s="1">
        <v>3252</v>
      </c>
      <c r="B3253" s="21">
        <v>43065</v>
      </c>
      <c r="C3253" s="43">
        <v>4</v>
      </c>
      <c r="D3253" s="23">
        <v>14412</v>
      </c>
      <c r="E3253" s="25">
        <f t="shared" si="611"/>
        <v>15415</v>
      </c>
      <c r="F3253" s="25">
        <f t="shared" si="612"/>
        <v>15926</v>
      </c>
      <c r="G3253" s="25">
        <f t="shared" si="613"/>
        <v>0.90493532588220515</v>
      </c>
      <c r="H3253" s="25">
        <f t="shared" si="608"/>
        <v>1.0020806698719684</v>
      </c>
      <c r="I3253" s="4">
        <f t="shared" si="614"/>
        <v>14382.075648501792</v>
      </c>
      <c r="J3253" s="25">
        <f t="shared" si="609"/>
        <v>15084.008399857608</v>
      </c>
      <c r="K3253" s="15">
        <f t="shared" si="615"/>
        <v>15115.393241683711</v>
      </c>
      <c r="L3253" s="36">
        <f t="shared" si="616"/>
        <v>-703.39324168371058</v>
      </c>
      <c r="M3253" s="36">
        <f t="shared" si="617"/>
        <v>703.39324168371058</v>
      </c>
      <c r="N3253" s="36">
        <f t="shared" si="618"/>
        <v>4.880608116040179E-2</v>
      </c>
      <c r="O3253" s="36">
        <f t="shared" si="619"/>
        <v>494762.05244631891</v>
      </c>
      <c r="P3253" s="35">
        <f t="shared" si="610"/>
        <v>494762.05244631891</v>
      </c>
    </row>
    <row r="3254" spans="1:16" x14ac:dyDescent="0.4">
      <c r="A3254" s="1">
        <v>3253</v>
      </c>
      <c r="B3254" s="21">
        <v>43066</v>
      </c>
      <c r="C3254" s="43">
        <v>1</v>
      </c>
      <c r="D3254" s="23">
        <v>17450</v>
      </c>
      <c r="E3254" s="25">
        <f t="shared" si="611"/>
        <v>16437</v>
      </c>
      <c r="F3254" s="25">
        <f t="shared" si="612"/>
        <v>16836.25</v>
      </c>
      <c r="G3254" s="25">
        <f t="shared" si="613"/>
        <v>1.0364540797386592</v>
      </c>
      <c r="H3254" s="25">
        <f t="shared" si="608"/>
        <v>0.99569607902686397</v>
      </c>
      <c r="I3254" s="4">
        <f t="shared" si="614"/>
        <v>17525.42805737934</v>
      </c>
      <c r="J3254" s="25">
        <f t="shared" si="609"/>
        <v>15084.177837741669</v>
      </c>
      <c r="K3254" s="15">
        <f t="shared" si="615"/>
        <v>15019.256728383298</v>
      </c>
      <c r="L3254" s="36">
        <f t="shared" si="616"/>
        <v>2430.7432716167023</v>
      </c>
      <c r="M3254" s="36">
        <f t="shared" si="617"/>
        <v>2430.7432716167023</v>
      </c>
      <c r="N3254" s="36">
        <f t="shared" si="618"/>
        <v>0.13929760868863622</v>
      </c>
      <c r="O3254" s="36">
        <f t="shared" si="619"/>
        <v>5908512.8525098693</v>
      </c>
      <c r="P3254" s="35">
        <f t="shared" si="610"/>
        <v>5908512.8525098693</v>
      </c>
    </row>
    <row r="3255" spans="1:16" x14ac:dyDescent="0.4">
      <c r="A3255" s="1">
        <v>3254</v>
      </c>
      <c r="B3255" s="21">
        <v>43067</v>
      </c>
      <c r="C3255" s="43">
        <v>2</v>
      </c>
      <c r="D3255" s="23">
        <v>18239</v>
      </c>
      <c r="E3255" s="25">
        <f t="shared" si="611"/>
        <v>17235.5</v>
      </c>
      <c r="F3255" s="25">
        <f t="shared" si="612"/>
        <v>17324.125</v>
      </c>
      <c r="G3255" s="25">
        <f t="shared" si="613"/>
        <v>1.0528093049432512</v>
      </c>
      <c r="H3255" s="25">
        <f t="shared" si="608"/>
        <v>0.99867359391021715</v>
      </c>
      <c r="I3255" s="4">
        <f t="shared" si="614"/>
        <v>18263.224452132381</v>
      </c>
      <c r="J3255" s="25">
        <f t="shared" si="609"/>
        <v>15084.347275625729</v>
      </c>
      <c r="K3255" s="15">
        <f t="shared" si="615"/>
        <v>15064.339305538939</v>
      </c>
      <c r="L3255" s="36">
        <f t="shared" si="616"/>
        <v>3174.6606944610612</v>
      </c>
      <c r="M3255" s="36">
        <f t="shared" si="617"/>
        <v>3174.6606944610612</v>
      </c>
      <c r="N3255" s="36">
        <f t="shared" si="618"/>
        <v>0.17405892288289168</v>
      </c>
      <c r="O3255" s="36">
        <f t="shared" si="619"/>
        <v>10078470.524955988</v>
      </c>
      <c r="P3255" s="35">
        <f t="shared" si="610"/>
        <v>10078470.524955988</v>
      </c>
    </row>
    <row r="3256" spans="1:16" x14ac:dyDescent="0.4">
      <c r="A3256" s="1">
        <v>3255</v>
      </c>
      <c r="B3256" s="21">
        <v>43068</v>
      </c>
      <c r="C3256" s="43">
        <v>3</v>
      </c>
      <c r="D3256" s="23">
        <v>18841</v>
      </c>
      <c r="E3256" s="25">
        <f t="shared" si="611"/>
        <v>17412.75</v>
      </c>
      <c r="F3256" s="25">
        <f t="shared" si="612"/>
        <v>17609.5</v>
      </c>
      <c r="G3256" s="25">
        <f t="shared" si="613"/>
        <v>1.0699338425281808</v>
      </c>
      <c r="H3256" s="25">
        <f t="shared" si="608"/>
        <v>1.0035496571909501</v>
      </c>
      <c r="I3256" s="4">
        <f t="shared" si="614"/>
        <v>18774.357467011752</v>
      </c>
      <c r="J3256" s="25">
        <f t="shared" si="609"/>
        <v>15084.516713509789</v>
      </c>
      <c r="K3256" s="15">
        <f t="shared" si="615"/>
        <v>15138.061576733906</v>
      </c>
      <c r="L3256" s="36">
        <f t="shared" si="616"/>
        <v>3702.9384232660941</v>
      </c>
      <c r="M3256" s="36">
        <f t="shared" si="617"/>
        <v>3702.9384232660941</v>
      </c>
      <c r="N3256" s="36">
        <f t="shared" si="618"/>
        <v>0.19653619358134355</v>
      </c>
      <c r="O3256" s="36">
        <f t="shared" si="619"/>
        <v>13711752.966500387</v>
      </c>
      <c r="P3256" s="35">
        <f t="shared" si="610"/>
        <v>13711752.966500387</v>
      </c>
    </row>
    <row r="3257" spans="1:16" x14ac:dyDescent="0.4">
      <c r="A3257" s="1">
        <v>3256</v>
      </c>
      <c r="B3257" s="21">
        <v>43069</v>
      </c>
      <c r="C3257" s="43">
        <v>4</v>
      </c>
      <c r="D3257" s="23">
        <v>15121</v>
      </c>
      <c r="E3257" s="25">
        <f t="shared" si="611"/>
        <v>17806.25</v>
      </c>
      <c r="F3257" s="25">
        <f t="shared" si="612"/>
        <v>17679.75</v>
      </c>
      <c r="G3257" s="25">
        <f t="shared" si="613"/>
        <v>0.85527227477764112</v>
      </c>
      <c r="H3257" s="25">
        <f t="shared" si="608"/>
        <v>1.0020806698719684</v>
      </c>
      <c r="I3257" s="4">
        <f t="shared" si="614"/>
        <v>15089.603516583096</v>
      </c>
      <c r="J3257" s="25">
        <f t="shared" si="609"/>
        <v>15084.686151393849</v>
      </c>
      <c r="K3257" s="15">
        <f t="shared" si="615"/>
        <v>15116.072403397155</v>
      </c>
      <c r="L3257" s="36">
        <f t="shared" si="616"/>
        <v>4.9275966028453695</v>
      </c>
      <c r="M3257" s="36">
        <f t="shared" si="617"/>
        <v>4.9275966028453695</v>
      </c>
      <c r="N3257" s="36">
        <f t="shared" si="618"/>
        <v>3.258776934624277E-4</v>
      </c>
      <c r="O3257" s="36">
        <f t="shared" si="619"/>
        <v>24.281208280373225</v>
      </c>
      <c r="P3257" s="35">
        <f t="shared" si="610"/>
        <v>24.281208280373225</v>
      </c>
    </row>
    <row r="3258" spans="1:16" x14ac:dyDescent="0.4">
      <c r="A3258" s="1">
        <v>3257</v>
      </c>
      <c r="B3258" s="21">
        <v>43070</v>
      </c>
      <c r="C3258" s="43">
        <v>1</v>
      </c>
      <c r="D3258" s="23">
        <v>19024</v>
      </c>
      <c r="E3258" s="25">
        <f t="shared" si="611"/>
        <v>17553.25</v>
      </c>
      <c r="F3258" s="25">
        <f t="shared" si="612"/>
        <v>17228.5</v>
      </c>
      <c r="G3258" s="25">
        <f t="shared" si="613"/>
        <v>1.1042168499869403</v>
      </c>
      <c r="H3258" s="25">
        <f t="shared" si="608"/>
        <v>0.99569607902686397</v>
      </c>
      <c r="I3258" s="4">
        <f t="shared" si="614"/>
        <v>19106.231711380206</v>
      </c>
      <c r="J3258" s="25">
        <f t="shared" si="609"/>
        <v>15084.85558927791</v>
      </c>
      <c r="K3258" s="15">
        <f t="shared" si="615"/>
        <v>15019.931562930487</v>
      </c>
      <c r="L3258" s="36">
        <f t="shared" si="616"/>
        <v>4004.0684370695126</v>
      </c>
      <c r="M3258" s="36">
        <f t="shared" si="617"/>
        <v>4004.0684370695126</v>
      </c>
      <c r="N3258" s="36">
        <f t="shared" si="618"/>
        <v>0.21047458142711903</v>
      </c>
      <c r="O3258" s="36">
        <f t="shared" si="619"/>
        <v>16032564.048736289</v>
      </c>
      <c r="P3258" s="35">
        <f t="shared" si="610"/>
        <v>16032564.048736289</v>
      </c>
    </row>
    <row r="3259" spans="1:16" x14ac:dyDescent="0.4">
      <c r="A3259" s="1">
        <v>3258</v>
      </c>
      <c r="B3259" s="21">
        <v>43071</v>
      </c>
      <c r="C3259" s="43">
        <v>2</v>
      </c>
      <c r="D3259" s="23">
        <v>17227</v>
      </c>
      <c r="E3259" s="25">
        <f t="shared" si="611"/>
        <v>16903.75</v>
      </c>
      <c r="F3259" s="25">
        <f t="shared" si="612"/>
        <v>17382.75</v>
      </c>
      <c r="G3259" s="25">
        <f t="shared" si="613"/>
        <v>0.99103996778415382</v>
      </c>
      <c r="H3259" s="25">
        <f t="shared" si="608"/>
        <v>0.99867359391021715</v>
      </c>
      <c r="I3259" s="4">
        <f t="shared" si="614"/>
        <v>17249.880346339411</v>
      </c>
      <c r="J3259" s="25">
        <f t="shared" si="609"/>
        <v>15085.02502716197</v>
      </c>
      <c r="K3259" s="15">
        <f t="shared" si="615"/>
        <v>15065.016158101416</v>
      </c>
      <c r="L3259" s="36">
        <f t="shared" si="616"/>
        <v>2161.9838418985837</v>
      </c>
      <c r="M3259" s="36">
        <f t="shared" si="617"/>
        <v>2161.9838418985837</v>
      </c>
      <c r="N3259" s="36">
        <f t="shared" si="618"/>
        <v>0.12549972960460809</v>
      </c>
      <c r="O3259" s="36">
        <f t="shared" si="619"/>
        <v>4674174.1326305605</v>
      </c>
      <c r="P3259" s="35">
        <f t="shared" si="610"/>
        <v>4674174.1326305605</v>
      </c>
    </row>
    <row r="3260" spans="1:16" x14ac:dyDescent="0.4">
      <c r="A3260" s="1">
        <v>3259</v>
      </c>
      <c r="B3260" s="21">
        <v>43072</v>
      </c>
      <c r="C3260" s="43">
        <v>3</v>
      </c>
      <c r="D3260" s="23">
        <v>16243</v>
      </c>
      <c r="E3260" s="25">
        <f t="shared" si="611"/>
        <v>17861.75</v>
      </c>
      <c r="F3260" s="25">
        <f t="shared" si="612"/>
        <v>17891.875</v>
      </c>
      <c r="G3260" s="25">
        <f t="shared" si="613"/>
        <v>0.90784224682991577</v>
      </c>
      <c r="H3260" s="25">
        <f t="shared" si="608"/>
        <v>1.0035496571909501</v>
      </c>
      <c r="I3260" s="4">
        <f t="shared" si="614"/>
        <v>16185.546857208848</v>
      </c>
      <c r="J3260" s="25">
        <f t="shared" si="609"/>
        <v>15085.194465046028</v>
      </c>
      <c r="K3260" s="15">
        <f t="shared" si="615"/>
        <v>15138.74173405576</v>
      </c>
      <c r="L3260" s="36">
        <f t="shared" si="616"/>
        <v>1104.2582659442396</v>
      </c>
      <c r="M3260" s="36">
        <f t="shared" si="617"/>
        <v>1104.2582659442396</v>
      </c>
      <c r="N3260" s="36">
        <f t="shared" si="618"/>
        <v>6.7983640087683289E-2</v>
      </c>
      <c r="O3260" s="36">
        <f t="shared" si="619"/>
        <v>1219386.317906179</v>
      </c>
      <c r="P3260" s="35">
        <f t="shared" si="610"/>
        <v>1219386.317906179</v>
      </c>
    </row>
    <row r="3261" spans="1:16" x14ac:dyDescent="0.4">
      <c r="A3261" s="1">
        <v>3260</v>
      </c>
      <c r="B3261" s="21">
        <v>43073</v>
      </c>
      <c r="C3261" s="43">
        <v>4</v>
      </c>
      <c r="D3261" s="23">
        <v>18953</v>
      </c>
      <c r="E3261" s="25">
        <f t="shared" si="611"/>
        <v>17922</v>
      </c>
      <c r="F3261" s="25">
        <f t="shared" si="612"/>
        <v>17601</v>
      </c>
      <c r="G3261" s="25">
        <f t="shared" si="613"/>
        <v>1.0768138173967388</v>
      </c>
      <c r="H3261" s="25">
        <f t="shared" si="608"/>
        <v>1.0020806698719684</v>
      </c>
      <c r="I3261" s="4">
        <f t="shared" si="614"/>
        <v>18913.646944633256</v>
      </c>
      <c r="J3261" s="25">
        <f t="shared" si="609"/>
        <v>15085.363902930088</v>
      </c>
      <c r="K3261" s="15">
        <f t="shared" si="615"/>
        <v>15116.751565110595</v>
      </c>
      <c r="L3261" s="36">
        <f t="shared" si="616"/>
        <v>3836.248434889405</v>
      </c>
      <c r="M3261" s="36">
        <f t="shared" si="617"/>
        <v>3836.248434889405</v>
      </c>
      <c r="N3261" s="36">
        <f t="shared" si="618"/>
        <v>0.20240850709066666</v>
      </c>
      <c r="O3261" s="36">
        <f t="shared" si="619"/>
        <v>14716802.054191409</v>
      </c>
      <c r="P3261" s="35">
        <f t="shared" si="610"/>
        <v>14716802.054191409</v>
      </c>
    </row>
    <row r="3262" spans="1:16" x14ac:dyDescent="0.4">
      <c r="A3262" s="1">
        <v>3261</v>
      </c>
      <c r="B3262" s="21">
        <v>43074</v>
      </c>
      <c r="C3262" s="43">
        <v>1</v>
      </c>
      <c r="D3262" s="23">
        <v>19265</v>
      </c>
      <c r="E3262" s="25">
        <f t="shared" si="611"/>
        <v>17280</v>
      </c>
      <c r="F3262" s="25">
        <f t="shared" si="612"/>
        <v>16940</v>
      </c>
      <c r="G3262" s="25">
        <f t="shared" si="613"/>
        <v>1.1372491145218417</v>
      </c>
      <c r="H3262" s="25">
        <f t="shared" si="608"/>
        <v>0.99569607902686397</v>
      </c>
      <c r="I3262" s="4">
        <f t="shared" si="614"/>
        <v>19348.27343985175</v>
      </c>
      <c r="J3262" s="25">
        <f t="shared" si="609"/>
        <v>15085.533340814149</v>
      </c>
      <c r="K3262" s="15">
        <f t="shared" si="615"/>
        <v>15020.606397477675</v>
      </c>
      <c r="L3262" s="36">
        <f t="shared" si="616"/>
        <v>4244.3936025223247</v>
      </c>
      <c r="M3262" s="36">
        <f t="shared" si="617"/>
        <v>4244.3936025223247</v>
      </c>
      <c r="N3262" s="36">
        <f t="shared" si="618"/>
        <v>0.22031630430948998</v>
      </c>
      <c r="O3262" s="36">
        <f t="shared" si="619"/>
        <v>18014877.053132437</v>
      </c>
      <c r="P3262" s="35">
        <f t="shared" si="610"/>
        <v>18014877.053132437</v>
      </c>
    </row>
    <row r="3263" spans="1:16" x14ac:dyDescent="0.4">
      <c r="A3263" s="1">
        <v>3262</v>
      </c>
      <c r="B3263" s="21">
        <v>43075</v>
      </c>
      <c r="C3263" s="43">
        <v>2</v>
      </c>
      <c r="D3263" s="23">
        <v>14659</v>
      </c>
      <c r="E3263" s="25">
        <f t="shared" si="611"/>
        <v>16600</v>
      </c>
      <c r="F3263" s="25">
        <f t="shared" si="612"/>
        <v>16441.125</v>
      </c>
      <c r="G3263" s="25">
        <f t="shared" si="613"/>
        <v>0.89160565350607091</v>
      </c>
      <c r="H3263" s="25">
        <f t="shared" si="608"/>
        <v>0.99867359391021715</v>
      </c>
      <c r="I3263" s="4">
        <f t="shared" si="614"/>
        <v>14678.469611481361</v>
      </c>
      <c r="J3263" s="25">
        <f t="shared" si="609"/>
        <v>15085.702778698209</v>
      </c>
      <c r="K3263" s="15">
        <f t="shared" si="615"/>
        <v>15065.69301066389</v>
      </c>
      <c r="L3263" s="36">
        <f t="shared" si="616"/>
        <v>-406.69301066389016</v>
      </c>
      <c r="M3263" s="36">
        <f t="shared" si="617"/>
        <v>406.69301066389016</v>
      </c>
      <c r="N3263" s="36">
        <f t="shared" si="618"/>
        <v>2.7743571230226492E-2</v>
      </c>
      <c r="O3263" s="36">
        <f t="shared" si="619"/>
        <v>165399.20492285909</v>
      </c>
      <c r="P3263" s="35">
        <f t="shared" si="610"/>
        <v>165399.20492285909</v>
      </c>
    </row>
    <row r="3264" spans="1:16" x14ac:dyDescent="0.4">
      <c r="A3264" s="1">
        <v>3263</v>
      </c>
      <c r="B3264" s="21">
        <v>43076</v>
      </c>
      <c r="C3264" s="43">
        <v>3</v>
      </c>
      <c r="D3264" s="23">
        <v>13523</v>
      </c>
      <c r="E3264" s="25">
        <f t="shared" si="611"/>
        <v>16282.25</v>
      </c>
      <c r="F3264" s="25">
        <f t="shared" si="612"/>
        <v>15871.875</v>
      </c>
      <c r="G3264" s="25">
        <f t="shared" si="613"/>
        <v>0.85201023823587319</v>
      </c>
      <c r="H3264" s="25">
        <f t="shared" si="608"/>
        <v>1.0035496571909501</v>
      </c>
      <c r="I3264" s="4">
        <f t="shared" si="614"/>
        <v>13475.167773812427</v>
      </c>
      <c r="J3264" s="25">
        <f t="shared" si="609"/>
        <v>15085.872216582269</v>
      </c>
      <c r="K3264" s="15">
        <f t="shared" si="615"/>
        <v>15139.421891377615</v>
      </c>
      <c r="L3264" s="36">
        <f t="shared" si="616"/>
        <v>-1616.4218913776149</v>
      </c>
      <c r="M3264" s="36">
        <f t="shared" si="617"/>
        <v>1616.4218913776149</v>
      </c>
      <c r="N3264" s="36">
        <f t="shared" si="618"/>
        <v>0.1195313089830374</v>
      </c>
      <c r="O3264" s="36">
        <f t="shared" si="619"/>
        <v>2612819.7309247856</v>
      </c>
      <c r="P3264" s="35">
        <f t="shared" si="610"/>
        <v>2612819.7309247856</v>
      </c>
    </row>
    <row r="3265" spans="1:16" x14ac:dyDescent="0.4">
      <c r="A3265" s="1">
        <v>3264</v>
      </c>
      <c r="B3265" s="21">
        <v>43077</v>
      </c>
      <c r="C3265" s="43">
        <v>4</v>
      </c>
      <c r="D3265" s="23">
        <v>17682</v>
      </c>
      <c r="E3265" s="25">
        <f t="shared" si="611"/>
        <v>15461.5</v>
      </c>
      <c r="F3265" s="25">
        <f t="shared" si="612"/>
        <v>15589</v>
      </c>
      <c r="G3265" s="25">
        <f t="shared" si="613"/>
        <v>1.1342613381230355</v>
      </c>
      <c r="H3265" s="25">
        <f t="shared" si="608"/>
        <v>1.0020806698719684</v>
      </c>
      <c r="I3265" s="4">
        <f t="shared" si="614"/>
        <v>17645.2859850686</v>
      </c>
      <c r="J3265" s="25">
        <f t="shared" si="609"/>
        <v>15086.041654466329</v>
      </c>
      <c r="K3265" s="15">
        <f t="shared" si="615"/>
        <v>15117.430726824037</v>
      </c>
      <c r="L3265" s="36">
        <f t="shared" si="616"/>
        <v>2564.5692731759627</v>
      </c>
      <c r="M3265" s="36">
        <f t="shared" si="617"/>
        <v>2564.5692731759627</v>
      </c>
      <c r="N3265" s="36">
        <f t="shared" si="618"/>
        <v>0.14503841608279397</v>
      </c>
      <c r="O3265" s="36">
        <f t="shared" si="619"/>
        <v>6577015.5569182858</v>
      </c>
      <c r="P3265" s="35">
        <f t="shared" si="610"/>
        <v>6577015.5569182858</v>
      </c>
    </row>
    <row r="3266" spans="1:16" x14ac:dyDescent="0.4">
      <c r="A3266" s="1">
        <v>3265</v>
      </c>
      <c r="B3266" s="21">
        <v>43078</v>
      </c>
      <c r="C3266" s="43">
        <v>1</v>
      </c>
      <c r="D3266" s="23">
        <v>15982</v>
      </c>
      <c r="E3266" s="25">
        <f t="shared" si="611"/>
        <v>15716.5</v>
      </c>
      <c r="F3266" s="25">
        <f t="shared" si="612"/>
        <v>16417.875</v>
      </c>
      <c r="G3266" s="25">
        <f t="shared" si="613"/>
        <v>0.9734511926787115</v>
      </c>
      <c r="H3266" s="25">
        <f t="shared" ref="H3266:H3329" si="620">VLOOKUP(C3266,$Q$38:$S$42,3,FALSE)</f>
        <v>0.99569607902686397</v>
      </c>
      <c r="I3266" s="4">
        <f t="shared" si="614"/>
        <v>16051.082591004964</v>
      </c>
      <c r="J3266" s="25">
        <f t="shared" si="609"/>
        <v>15086.21109235039</v>
      </c>
      <c r="K3266" s="15">
        <f t="shared" si="615"/>
        <v>15021.281232024865</v>
      </c>
      <c r="L3266" s="36">
        <f t="shared" si="616"/>
        <v>960.71876797513505</v>
      </c>
      <c r="M3266" s="36">
        <f t="shared" si="617"/>
        <v>960.71876797513505</v>
      </c>
      <c r="N3266" s="36">
        <f t="shared" si="618"/>
        <v>6.01125496167648E-2</v>
      </c>
      <c r="O3266" s="36">
        <f t="shared" si="619"/>
        <v>922980.55113966134</v>
      </c>
      <c r="P3266" s="35">
        <f t="shared" si="610"/>
        <v>922980.55113966134</v>
      </c>
    </row>
    <row r="3267" spans="1:16" x14ac:dyDescent="0.4">
      <c r="A3267" s="1">
        <v>3266</v>
      </c>
      <c r="B3267" s="21">
        <v>43079</v>
      </c>
      <c r="C3267" s="43">
        <v>2</v>
      </c>
      <c r="D3267" s="23">
        <v>15679</v>
      </c>
      <c r="E3267" s="25">
        <f t="shared" si="611"/>
        <v>17119.25</v>
      </c>
      <c r="F3267" s="25">
        <f t="shared" si="612"/>
        <v>17374.375</v>
      </c>
      <c r="G3267" s="25">
        <f t="shared" si="613"/>
        <v>0.90242095039389902</v>
      </c>
      <c r="H3267" s="25">
        <f t="shared" si="620"/>
        <v>0.99867359391021715</v>
      </c>
      <c r="I3267" s="4">
        <f t="shared" si="614"/>
        <v>15699.824342616568</v>
      </c>
      <c r="J3267" s="25">
        <f t="shared" ref="J3267:J3330" si="621">INTERCEPT($I$2:$I$3896,$A$2:$A$3896)+SLOPE($I$2:$I$3896,$A$2:$A$3896)*A3267</f>
        <v>15086.38053023445</v>
      </c>
      <c r="K3267" s="15">
        <f t="shared" si="615"/>
        <v>15066.369863226366</v>
      </c>
      <c r="L3267" s="36">
        <f t="shared" si="616"/>
        <v>612.63013677363415</v>
      </c>
      <c r="M3267" s="36">
        <f t="shared" si="617"/>
        <v>612.63013677363415</v>
      </c>
      <c r="N3267" s="36">
        <f t="shared" si="618"/>
        <v>3.9073291458232934E-2</v>
      </c>
      <c r="O3267" s="36">
        <f t="shared" si="619"/>
        <v>375315.68448328169</v>
      </c>
      <c r="P3267" s="35">
        <f t="shared" ref="P3267:P3330" si="622">(D3267-K3267)^2</f>
        <v>375315.68448328169</v>
      </c>
    </row>
    <row r="3268" spans="1:16" x14ac:dyDescent="0.4">
      <c r="A3268" s="1">
        <v>3267</v>
      </c>
      <c r="B3268" s="21">
        <v>43080</v>
      </c>
      <c r="C3268" s="43">
        <v>3</v>
      </c>
      <c r="D3268" s="23">
        <v>19134</v>
      </c>
      <c r="E3268" s="25">
        <f t="shared" si="611"/>
        <v>17629.5</v>
      </c>
      <c r="F3268" s="25">
        <f t="shared" si="612"/>
        <v>18113.125</v>
      </c>
      <c r="G3268" s="25">
        <f t="shared" si="613"/>
        <v>1.0563610641454746</v>
      </c>
      <c r="H3268" s="25">
        <f t="shared" si="620"/>
        <v>1.0035496571909501</v>
      </c>
      <c r="I3268" s="4">
        <f t="shared" si="614"/>
        <v>19066.321096215852</v>
      </c>
      <c r="J3268" s="25">
        <f t="shared" si="621"/>
        <v>15086.54996811851</v>
      </c>
      <c r="K3268" s="15">
        <f t="shared" si="615"/>
        <v>15140.102048699471</v>
      </c>
      <c r="L3268" s="36">
        <f t="shared" si="616"/>
        <v>3993.8979513005288</v>
      </c>
      <c r="M3268" s="36">
        <f t="shared" si="617"/>
        <v>3993.8979513005288</v>
      </c>
      <c r="N3268" s="36">
        <f t="shared" si="618"/>
        <v>0.20873303811542432</v>
      </c>
      <c r="O3268" s="36">
        <f t="shared" si="619"/>
        <v>15951220.845402561</v>
      </c>
      <c r="P3268" s="35">
        <f t="shared" si="622"/>
        <v>15951220.845402561</v>
      </c>
    </row>
    <row r="3269" spans="1:16" x14ac:dyDescent="0.4">
      <c r="A3269" s="1">
        <v>3268</v>
      </c>
      <c r="B3269" s="21">
        <v>43081</v>
      </c>
      <c r="C3269" s="43">
        <v>4</v>
      </c>
      <c r="D3269" s="23">
        <v>19723</v>
      </c>
      <c r="E3269" s="25">
        <f t="shared" ref="E3269:E3332" si="623">AVERAGE(D3267:D3270)</f>
        <v>18596.75</v>
      </c>
      <c r="F3269" s="25">
        <f t="shared" ref="F3269:F3332" si="624">AVERAGE(E3269:E3270)</f>
        <v>18608.75</v>
      </c>
      <c r="G3269" s="25">
        <f t="shared" si="613"/>
        <v>1.0598777456841539</v>
      </c>
      <c r="H3269" s="25">
        <f t="shared" si="620"/>
        <v>1.0020806698719684</v>
      </c>
      <c r="I3269" s="4">
        <f t="shared" si="614"/>
        <v>19682.048155384458</v>
      </c>
      <c r="J3269" s="25">
        <f t="shared" si="621"/>
        <v>15086.71940600257</v>
      </c>
      <c r="K3269" s="15">
        <f t="shared" si="615"/>
        <v>15118.109888537481</v>
      </c>
      <c r="L3269" s="36">
        <f t="shared" si="616"/>
        <v>4604.8901114625187</v>
      </c>
      <c r="M3269" s="36">
        <f t="shared" si="617"/>
        <v>4604.8901114625187</v>
      </c>
      <c r="N3269" s="36">
        <f t="shared" si="618"/>
        <v>0.23347817834317897</v>
      </c>
      <c r="O3269" s="36">
        <f t="shared" si="619"/>
        <v>21205012.938645288</v>
      </c>
      <c r="P3269" s="35">
        <f t="shared" si="622"/>
        <v>21205012.938645288</v>
      </c>
    </row>
    <row r="3270" spans="1:16" x14ac:dyDescent="0.4">
      <c r="A3270" s="1">
        <v>3269</v>
      </c>
      <c r="B3270" s="21">
        <v>43082</v>
      </c>
      <c r="C3270" s="43">
        <v>1</v>
      </c>
      <c r="D3270" s="23">
        <v>19851</v>
      </c>
      <c r="E3270" s="25">
        <f t="shared" si="623"/>
        <v>18620.75</v>
      </c>
      <c r="F3270" s="25">
        <f t="shared" si="624"/>
        <v>18644.125</v>
      </c>
      <c r="G3270" s="25">
        <f t="shared" si="613"/>
        <v>1.0647321877535147</v>
      </c>
      <c r="H3270" s="25">
        <f t="shared" si="620"/>
        <v>0.99569607902686397</v>
      </c>
      <c r="I3270" s="4">
        <f t="shared" si="614"/>
        <v>19936.806439371765</v>
      </c>
      <c r="J3270" s="25">
        <f t="shared" si="621"/>
        <v>15086.888843886629</v>
      </c>
      <c r="K3270" s="15">
        <f t="shared" si="615"/>
        <v>15021.956066572053</v>
      </c>
      <c r="L3270" s="36">
        <f t="shared" si="616"/>
        <v>4829.0439334279472</v>
      </c>
      <c r="M3270" s="36">
        <f t="shared" si="617"/>
        <v>4829.0439334279472</v>
      </c>
      <c r="N3270" s="36">
        <f t="shared" si="618"/>
        <v>0.24326451732547213</v>
      </c>
      <c r="O3270" s="36">
        <f t="shared" si="619"/>
        <v>23319665.310977262</v>
      </c>
      <c r="P3270" s="35">
        <f t="shared" si="622"/>
        <v>23319665.310977262</v>
      </c>
    </row>
    <row r="3271" spans="1:16" x14ac:dyDescent="0.4">
      <c r="A3271" s="1">
        <v>3270</v>
      </c>
      <c r="B3271" s="21">
        <v>43083</v>
      </c>
      <c r="C3271" s="43">
        <v>2</v>
      </c>
      <c r="D3271" s="23">
        <v>15775</v>
      </c>
      <c r="E3271" s="25">
        <f t="shared" si="623"/>
        <v>18667.5</v>
      </c>
      <c r="F3271" s="25">
        <f t="shared" si="624"/>
        <v>18298.125</v>
      </c>
      <c r="G3271" s="25">
        <f t="shared" si="613"/>
        <v>0.86211018888547319</v>
      </c>
      <c r="H3271" s="25">
        <f t="shared" si="620"/>
        <v>0.99867359391021715</v>
      </c>
      <c r="I3271" s="4">
        <f t="shared" si="614"/>
        <v>15795.95184672341</v>
      </c>
      <c r="J3271" s="25">
        <f t="shared" si="621"/>
        <v>15087.058281770689</v>
      </c>
      <c r="K3271" s="15">
        <f t="shared" si="615"/>
        <v>15067.04671578884</v>
      </c>
      <c r="L3271" s="36">
        <f t="shared" si="616"/>
        <v>707.95328421116028</v>
      </c>
      <c r="M3271" s="36">
        <f t="shared" si="617"/>
        <v>707.95328421116028</v>
      </c>
      <c r="N3271" s="36">
        <f t="shared" si="618"/>
        <v>4.4878179664732822E-2</v>
      </c>
      <c r="O3271" s="36">
        <f t="shared" si="619"/>
        <v>501197.85262536787</v>
      </c>
      <c r="P3271" s="35">
        <f t="shared" si="622"/>
        <v>501197.85262536787</v>
      </c>
    </row>
    <row r="3272" spans="1:16" x14ac:dyDescent="0.4">
      <c r="A3272" s="1">
        <v>3271</v>
      </c>
      <c r="B3272" s="21">
        <v>43084</v>
      </c>
      <c r="C3272" s="43">
        <v>3</v>
      </c>
      <c r="D3272" s="23">
        <v>19321</v>
      </c>
      <c r="E3272" s="25">
        <f t="shared" si="623"/>
        <v>17928.75</v>
      </c>
      <c r="F3272" s="25">
        <f t="shared" si="624"/>
        <v>17377.125</v>
      </c>
      <c r="G3272" s="25">
        <f t="shared" si="613"/>
        <v>1.1118640166310596</v>
      </c>
      <c r="H3272" s="25">
        <f t="shared" si="620"/>
        <v>1.0035496571909501</v>
      </c>
      <c r="I3272" s="4">
        <f t="shared" si="614"/>
        <v>19252.659658199358</v>
      </c>
      <c r="J3272" s="25">
        <f t="shared" si="621"/>
        <v>15087.227719654749</v>
      </c>
      <c r="K3272" s="15">
        <f t="shared" si="615"/>
        <v>15140.782206021324</v>
      </c>
      <c r="L3272" s="36">
        <f t="shared" si="616"/>
        <v>4180.2177939786761</v>
      </c>
      <c r="M3272" s="36">
        <f t="shared" si="617"/>
        <v>4180.2177939786761</v>
      </c>
      <c r="N3272" s="36">
        <f t="shared" si="618"/>
        <v>0.21635618208056911</v>
      </c>
      <c r="O3272" s="36">
        <f t="shared" si="619"/>
        <v>17474220.805095948</v>
      </c>
      <c r="P3272" s="35">
        <f t="shared" si="622"/>
        <v>17474220.805095948</v>
      </c>
    </row>
    <row r="3273" spans="1:16" x14ac:dyDescent="0.4">
      <c r="A3273" s="1">
        <v>3272</v>
      </c>
      <c r="B3273" s="21">
        <v>43085</v>
      </c>
      <c r="C3273" s="43">
        <v>4</v>
      </c>
      <c r="D3273" s="23">
        <v>16768</v>
      </c>
      <c r="E3273" s="25">
        <f t="shared" si="623"/>
        <v>16825.5</v>
      </c>
      <c r="F3273" s="25">
        <f t="shared" si="624"/>
        <v>17113.5</v>
      </c>
      <c r="G3273" s="25">
        <f t="shared" si="613"/>
        <v>0.9798112601162825</v>
      </c>
      <c r="H3273" s="25">
        <f t="shared" si="620"/>
        <v>1.0020806698719684</v>
      </c>
      <c r="I3273" s="4">
        <f t="shared" si="614"/>
        <v>16733.183768670417</v>
      </c>
      <c r="J3273" s="25">
        <f t="shared" si="621"/>
        <v>15087.39715753881</v>
      </c>
      <c r="K3273" s="15">
        <f t="shared" si="615"/>
        <v>15118.789050250922</v>
      </c>
      <c r="L3273" s="36">
        <f t="shared" si="616"/>
        <v>1649.2109497490783</v>
      </c>
      <c r="M3273" s="36">
        <f t="shared" si="617"/>
        <v>1649.2109497490783</v>
      </c>
      <c r="N3273" s="36">
        <f t="shared" si="618"/>
        <v>9.8354660648203612E-2</v>
      </c>
      <c r="O3273" s="36">
        <f t="shared" si="619"/>
        <v>2719896.7567722569</v>
      </c>
      <c r="P3273" s="35">
        <f t="shared" si="622"/>
        <v>2719896.7567722569</v>
      </c>
    </row>
    <row r="3274" spans="1:16" x14ac:dyDescent="0.4">
      <c r="A3274" s="1">
        <v>3273</v>
      </c>
      <c r="B3274" s="21">
        <v>43086</v>
      </c>
      <c r="C3274" s="43">
        <v>1</v>
      </c>
      <c r="D3274" s="23">
        <v>15438</v>
      </c>
      <c r="E3274" s="25">
        <f t="shared" si="623"/>
        <v>17401.5</v>
      </c>
      <c r="F3274" s="25">
        <f t="shared" si="624"/>
        <v>17302.75</v>
      </c>
      <c r="G3274" s="25">
        <f t="shared" si="613"/>
        <v>0.89222811402811697</v>
      </c>
      <c r="H3274" s="25">
        <f t="shared" si="620"/>
        <v>0.99569607902686397</v>
      </c>
      <c r="I3274" s="4">
        <f t="shared" si="614"/>
        <v>15504.731137525632</v>
      </c>
      <c r="J3274" s="25">
        <f t="shared" si="621"/>
        <v>15087.56659542287</v>
      </c>
      <c r="K3274" s="15">
        <f t="shared" si="615"/>
        <v>15022.630901119242</v>
      </c>
      <c r="L3274" s="36">
        <f t="shared" si="616"/>
        <v>415.36909888075752</v>
      </c>
      <c r="M3274" s="36">
        <f t="shared" si="617"/>
        <v>415.36909888075752</v>
      </c>
      <c r="N3274" s="36">
        <f t="shared" si="618"/>
        <v>2.6905628894983647E-2</v>
      </c>
      <c r="O3274" s="36">
        <f t="shared" si="619"/>
        <v>172531.48830501252</v>
      </c>
      <c r="P3274" s="35">
        <f t="shared" si="622"/>
        <v>172531.48830501252</v>
      </c>
    </row>
    <row r="3275" spans="1:16" x14ac:dyDescent="0.4">
      <c r="A3275" s="1">
        <v>3274</v>
      </c>
      <c r="B3275" s="21">
        <v>43087</v>
      </c>
      <c r="C3275" s="43">
        <v>2</v>
      </c>
      <c r="D3275" s="23">
        <v>18079</v>
      </c>
      <c r="E3275" s="25">
        <f t="shared" si="623"/>
        <v>17204</v>
      </c>
      <c r="F3275" s="25">
        <f t="shared" si="624"/>
        <v>17086.125</v>
      </c>
      <c r="G3275" s="25">
        <f t="shared" si="613"/>
        <v>1.0581100161680896</v>
      </c>
      <c r="H3275" s="25">
        <f t="shared" si="620"/>
        <v>0.99867359391021715</v>
      </c>
      <c r="I3275" s="4">
        <f t="shared" si="614"/>
        <v>18103.011945287642</v>
      </c>
      <c r="J3275" s="25">
        <f t="shared" si="621"/>
        <v>15087.73603330693</v>
      </c>
      <c r="K3275" s="15">
        <f t="shared" si="615"/>
        <v>15067.723568351315</v>
      </c>
      <c r="L3275" s="36">
        <f t="shared" si="616"/>
        <v>3011.2764316486846</v>
      </c>
      <c r="M3275" s="36">
        <f t="shared" si="617"/>
        <v>3011.2764316486846</v>
      </c>
      <c r="N3275" s="36">
        <f t="shared" si="618"/>
        <v>0.16656211248679045</v>
      </c>
      <c r="O3275" s="36">
        <f t="shared" si="619"/>
        <v>9067785.747802835</v>
      </c>
      <c r="P3275" s="35">
        <f t="shared" si="622"/>
        <v>9067785.747802835</v>
      </c>
    </row>
    <row r="3276" spans="1:16" x14ac:dyDescent="0.4">
      <c r="A3276" s="1">
        <v>3275</v>
      </c>
      <c r="B3276" s="21">
        <v>43088</v>
      </c>
      <c r="C3276" s="43">
        <v>3</v>
      </c>
      <c r="D3276" s="23">
        <v>18531</v>
      </c>
      <c r="E3276" s="25">
        <f t="shared" si="623"/>
        <v>16968.25</v>
      </c>
      <c r="F3276" s="25">
        <f t="shared" si="624"/>
        <v>16843.75</v>
      </c>
      <c r="G3276" s="25">
        <f t="shared" si="613"/>
        <v>1.1001706864564007</v>
      </c>
      <c r="H3276" s="25">
        <f t="shared" si="620"/>
        <v>1.0035496571909501</v>
      </c>
      <c r="I3276" s="4">
        <f t="shared" si="614"/>
        <v>18465.453968536425</v>
      </c>
      <c r="J3276" s="25">
        <f t="shared" si="621"/>
        <v>15087.90547119099</v>
      </c>
      <c r="K3276" s="15">
        <f t="shared" si="615"/>
        <v>15141.462363343178</v>
      </c>
      <c r="L3276" s="36">
        <f t="shared" si="616"/>
        <v>3389.5376366568216</v>
      </c>
      <c r="M3276" s="36">
        <f t="shared" si="617"/>
        <v>3389.5376366568216</v>
      </c>
      <c r="N3276" s="36">
        <f t="shared" si="618"/>
        <v>0.18291174986006267</v>
      </c>
      <c r="O3276" s="36">
        <f t="shared" si="619"/>
        <v>11488965.390313111</v>
      </c>
      <c r="P3276" s="35">
        <f t="shared" si="622"/>
        <v>11488965.390313111</v>
      </c>
    </row>
    <row r="3277" spans="1:16" x14ac:dyDescent="0.4">
      <c r="A3277" s="1">
        <v>3276</v>
      </c>
      <c r="B3277" s="21">
        <v>43089</v>
      </c>
      <c r="C3277" s="43">
        <v>4</v>
      </c>
      <c r="D3277" s="23">
        <v>15825</v>
      </c>
      <c r="E3277" s="25">
        <f t="shared" si="623"/>
        <v>16719.25</v>
      </c>
      <c r="F3277" s="25">
        <f t="shared" si="624"/>
        <v>16297.75</v>
      </c>
      <c r="G3277" s="25">
        <f t="shared" si="613"/>
        <v>0.97099292847172158</v>
      </c>
      <c r="H3277" s="25">
        <f t="shared" si="620"/>
        <v>1.0020806698719684</v>
      </c>
      <c r="I3277" s="4">
        <f t="shared" si="614"/>
        <v>15792.141766412771</v>
      </c>
      <c r="J3277" s="25">
        <f t="shared" si="621"/>
        <v>15088.074909075051</v>
      </c>
      <c r="K3277" s="15">
        <f t="shared" si="615"/>
        <v>15119.468211964366</v>
      </c>
      <c r="L3277" s="36">
        <f t="shared" si="616"/>
        <v>705.53178803563424</v>
      </c>
      <c r="M3277" s="36">
        <f t="shared" si="617"/>
        <v>705.53178803563424</v>
      </c>
      <c r="N3277" s="36">
        <f t="shared" si="618"/>
        <v>4.4583367332425544E-2</v>
      </c>
      <c r="O3277" s="36">
        <f t="shared" si="619"/>
        <v>497775.10392875911</v>
      </c>
      <c r="P3277" s="35">
        <f t="shared" si="622"/>
        <v>497775.10392875911</v>
      </c>
    </row>
    <row r="3278" spans="1:16" x14ac:dyDescent="0.4">
      <c r="A3278" s="1">
        <v>3277</v>
      </c>
      <c r="B3278" s="21">
        <v>43090</v>
      </c>
      <c r="C3278" s="43">
        <v>1</v>
      </c>
      <c r="D3278" s="23">
        <v>14442</v>
      </c>
      <c r="E3278" s="25">
        <f t="shared" si="623"/>
        <v>15876.25</v>
      </c>
      <c r="F3278" s="25">
        <f t="shared" si="624"/>
        <v>15214.625</v>
      </c>
      <c r="G3278" s="25">
        <f t="shared" si="613"/>
        <v>0.94921826860668601</v>
      </c>
      <c r="H3278" s="25">
        <f t="shared" si="620"/>
        <v>0.99569607902686397</v>
      </c>
      <c r="I3278" s="4">
        <f t="shared" si="614"/>
        <v>14504.425902846559</v>
      </c>
      <c r="J3278" s="25">
        <f t="shared" si="621"/>
        <v>15088.244346959111</v>
      </c>
      <c r="K3278" s="15">
        <f t="shared" si="615"/>
        <v>15023.305735666432</v>
      </c>
      <c r="L3278" s="36">
        <f t="shared" si="616"/>
        <v>-581.30573566643216</v>
      </c>
      <c r="M3278" s="36">
        <f t="shared" si="617"/>
        <v>581.30573566643216</v>
      </c>
      <c r="N3278" s="36">
        <f t="shared" si="618"/>
        <v>4.0251054955437765E-2</v>
      </c>
      <c r="O3278" s="36">
        <f t="shared" si="619"/>
        <v>337916.3583186919</v>
      </c>
      <c r="P3278" s="35">
        <f t="shared" si="622"/>
        <v>337916.3583186919</v>
      </c>
    </row>
    <row r="3279" spans="1:16" x14ac:dyDescent="0.4">
      <c r="A3279" s="1">
        <v>3278</v>
      </c>
      <c r="B3279" s="21">
        <v>43091</v>
      </c>
      <c r="C3279" s="43">
        <v>2</v>
      </c>
      <c r="D3279" s="23">
        <v>14707</v>
      </c>
      <c r="E3279" s="25">
        <f t="shared" si="623"/>
        <v>14553</v>
      </c>
      <c r="F3279" s="25">
        <f t="shared" si="624"/>
        <v>14248.5</v>
      </c>
      <c r="G3279" s="25">
        <f t="shared" si="613"/>
        <v>1.0321788258413167</v>
      </c>
      <c r="H3279" s="25">
        <f t="shared" si="620"/>
        <v>0.99867359391021715</v>
      </c>
      <c r="I3279" s="4">
        <f t="shared" si="614"/>
        <v>14726.533363534783</v>
      </c>
      <c r="J3279" s="25">
        <f t="shared" si="621"/>
        <v>15088.413784843171</v>
      </c>
      <c r="K3279" s="15">
        <f t="shared" si="615"/>
        <v>15068.400420913791</v>
      </c>
      <c r="L3279" s="36">
        <f t="shared" si="616"/>
        <v>-361.40042091379109</v>
      </c>
      <c r="M3279" s="36">
        <f t="shared" si="617"/>
        <v>361.40042091379109</v>
      </c>
      <c r="N3279" s="36">
        <f t="shared" si="618"/>
        <v>2.4573361046698244E-2</v>
      </c>
      <c r="O3279" s="36">
        <f t="shared" si="619"/>
        <v>130610.26423666537</v>
      </c>
      <c r="P3279" s="35">
        <f t="shared" si="622"/>
        <v>130610.26423666537</v>
      </c>
    </row>
    <row r="3280" spans="1:16" x14ac:dyDescent="0.4">
      <c r="A3280" s="1">
        <v>3279</v>
      </c>
      <c r="B3280" s="21">
        <v>43092</v>
      </c>
      <c r="C3280" s="43">
        <v>3</v>
      </c>
      <c r="D3280" s="23">
        <v>13238</v>
      </c>
      <c r="E3280" s="25">
        <f t="shared" si="623"/>
        <v>13944</v>
      </c>
      <c r="F3280" s="25">
        <f t="shared" si="624"/>
        <v>13594</v>
      </c>
      <c r="G3280" s="25">
        <f t="shared" si="613"/>
        <v>0.97381197587170809</v>
      </c>
      <c r="H3280" s="25">
        <f t="shared" si="620"/>
        <v>1.0035496571909501</v>
      </c>
      <c r="I3280" s="4">
        <f t="shared" si="614"/>
        <v>13191.175847794788</v>
      </c>
      <c r="J3280" s="25">
        <f t="shared" si="621"/>
        <v>15088.583222727229</v>
      </c>
      <c r="K3280" s="15">
        <f t="shared" si="615"/>
        <v>15142.142520665033</v>
      </c>
      <c r="L3280" s="36">
        <f t="shared" si="616"/>
        <v>-1904.1425206650329</v>
      </c>
      <c r="M3280" s="36">
        <f t="shared" si="617"/>
        <v>1904.1425206650329</v>
      </c>
      <c r="N3280" s="36">
        <f t="shared" si="618"/>
        <v>0.14383913889296215</v>
      </c>
      <c r="O3280" s="36">
        <f t="shared" si="619"/>
        <v>3625758.739004585</v>
      </c>
      <c r="P3280" s="35">
        <f t="shared" si="622"/>
        <v>3625758.739004585</v>
      </c>
    </row>
    <row r="3281" spans="1:16" x14ac:dyDescent="0.4">
      <c r="A3281" s="1">
        <v>3280</v>
      </c>
      <c r="B3281" s="21">
        <v>43093</v>
      </c>
      <c r="C3281" s="43">
        <v>4</v>
      </c>
      <c r="D3281" s="23">
        <v>13389</v>
      </c>
      <c r="E3281" s="25">
        <f t="shared" si="623"/>
        <v>13244</v>
      </c>
      <c r="F3281" s="25">
        <f t="shared" si="624"/>
        <v>12902.125</v>
      </c>
      <c r="G3281" s="25">
        <f t="shared" si="613"/>
        <v>1.0377360318552176</v>
      </c>
      <c r="H3281" s="25">
        <f t="shared" si="620"/>
        <v>1.0020806698719684</v>
      </c>
      <c r="I3281" s="4">
        <f t="shared" si="614"/>
        <v>13361.199754218047</v>
      </c>
      <c r="J3281" s="25">
        <f t="shared" si="621"/>
        <v>15088.75266061129</v>
      </c>
      <c r="K3281" s="15">
        <f t="shared" si="615"/>
        <v>15120.147373677806</v>
      </c>
      <c r="L3281" s="36">
        <f t="shared" si="616"/>
        <v>-1731.1473736778062</v>
      </c>
      <c r="M3281" s="36">
        <f t="shared" si="617"/>
        <v>1731.1473736778062</v>
      </c>
      <c r="N3281" s="36">
        <f t="shared" si="618"/>
        <v>0.12929624121874719</v>
      </c>
      <c r="O3281" s="36">
        <f t="shared" si="619"/>
        <v>2996871.229391566</v>
      </c>
      <c r="P3281" s="35">
        <f t="shared" si="622"/>
        <v>2996871.229391566</v>
      </c>
    </row>
    <row r="3282" spans="1:16" x14ac:dyDescent="0.4">
      <c r="A3282" s="1">
        <v>3281</v>
      </c>
      <c r="B3282" s="21">
        <v>43094</v>
      </c>
      <c r="C3282" s="43">
        <v>1</v>
      </c>
      <c r="D3282" s="23">
        <v>11642</v>
      </c>
      <c r="E3282" s="25">
        <f t="shared" si="623"/>
        <v>12560.25</v>
      </c>
      <c r="F3282" s="25">
        <f t="shared" si="624"/>
        <v>12789.875</v>
      </c>
      <c r="G3282" s="25">
        <f t="shared" si="613"/>
        <v>0.91025127297960295</v>
      </c>
      <c r="H3282" s="25">
        <f t="shared" si="620"/>
        <v>0.99569607902686397</v>
      </c>
      <c r="I3282" s="4">
        <f t="shared" si="614"/>
        <v>11692.322833467639</v>
      </c>
      <c r="J3282" s="25">
        <f t="shared" si="621"/>
        <v>15088.92209849535</v>
      </c>
      <c r="K3282" s="15">
        <f t="shared" si="615"/>
        <v>15023.98057021362</v>
      </c>
      <c r="L3282" s="36">
        <f t="shared" si="616"/>
        <v>-3381.98057021362</v>
      </c>
      <c r="M3282" s="36">
        <f t="shared" si="617"/>
        <v>3381.98057021362</v>
      </c>
      <c r="N3282" s="36">
        <f t="shared" si="618"/>
        <v>0.29049824516523104</v>
      </c>
      <c r="O3282" s="36">
        <f t="shared" si="619"/>
        <v>11437792.577302443</v>
      </c>
      <c r="P3282" s="35">
        <f t="shared" si="622"/>
        <v>11437792.577302443</v>
      </c>
    </row>
    <row r="3283" spans="1:16" x14ac:dyDescent="0.4">
      <c r="A3283" s="1">
        <v>3282</v>
      </c>
      <c r="B3283" s="21">
        <v>43095</v>
      </c>
      <c r="C3283" s="43">
        <v>2</v>
      </c>
      <c r="D3283" s="23">
        <v>11972</v>
      </c>
      <c r="E3283" s="25">
        <f t="shared" si="623"/>
        <v>13019.5</v>
      </c>
      <c r="F3283" s="25">
        <f t="shared" si="624"/>
        <v>12977.5</v>
      </c>
      <c r="G3283" s="25">
        <f t="shared" si="613"/>
        <v>0.9225197457137353</v>
      </c>
      <c r="H3283" s="25">
        <f t="shared" si="620"/>
        <v>0.99867359391021715</v>
      </c>
      <c r="I3283" s="4">
        <f t="shared" si="614"/>
        <v>11987.900824657539</v>
      </c>
      <c r="J3283" s="25">
        <f t="shared" si="621"/>
        <v>15089.09153637941</v>
      </c>
      <c r="K3283" s="15">
        <f t="shared" si="615"/>
        <v>15069.077273476265</v>
      </c>
      <c r="L3283" s="36">
        <f t="shared" si="616"/>
        <v>-3097.077273476265</v>
      </c>
      <c r="M3283" s="36">
        <f t="shared" si="617"/>
        <v>3097.077273476265</v>
      </c>
      <c r="N3283" s="36">
        <f t="shared" si="618"/>
        <v>0.25869339070132519</v>
      </c>
      <c r="O3283" s="36">
        <f t="shared" si="619"/>
        <v>9591887.6378831752</v>
      </c>
      <c r="P3283" s="35">
        <f t="shared" si="622"/>
        <v>9591887.6378831752</v>
      </c>
    </row>
    <row r="3284" spans="1:16" x14ac:dyDescent="0.4">
      <c r="A3284" s="1">
        <v>3283</v>
      </c>
      <c r="B3284" s="21">
        <v>43096</v>
      </c>
      <c r="C3284" s="43">
        <v>3</v>
      </c>
      <c r="D3284" s="23">
        <v>15075</v>
      </c>
      <c r="E3284" s="25">
        <f t="shared" si="623"/>
        <v>12935.5</v>
      </c>
      <c r="F3284" s="25">
        <f t="shared" si="624"/>
        <v>13526.25</v>
      </c>
      <c r="G3284" s="25">
        <f t="shared" si="613"/>
        <v>1.1144995841419463</v>
      </c>
      <c r="H3284" s="25">
        <f t="shared" si="620"/>
        <v>1.0035496571909501</v>
      </c>
      <c r="I3284" s="4">
        <f t="shared" si="614"/>
        <v>15021.678191985678</v>
      </c>
      <c r="J3284" s="25">
        <f t="shared" si="621"/>
        <v>15089.26097426347</v>
      </c>
      <c r="K3284" s="15">
        <f t="shared" si="615"/>
        <v>15142.822677986887</v>
      </c>
      <c r="L3284" s="36">
        <f t="shared" si="616"/>
        <v>-67.822677986887356</v>
      </c>
      <c r="M3284" s="36">
        <f t="shared" si="617"/>
        <v>67.822677986887356</v>
      </c>
      <c r="N3284" s="36">
        <f t="shared" si="618"/>
        <v>4.4990167818830754E-3</v>
      </c>
      <c r="O3284" s="36">
        <f t="shared" si="619"/>
        <v>4599.9156493130149</v>
      </c>
      <c r="P3284" s="35">
        <f t="shared" si="622"/>
        <v>4599.9156493130149</v>
      </c>
    </row>
    <row r="3285" spans="1:16" x14ac:dyDescent="0.4">
      <c r="A3285" s="1">
        <v>3284</v>
      </c>
      <c r="B3285" s="21">
        <v>43097</v>
      </c>
      <c r="C3285" s="43">
        <v>4</v>
      </c>
      <c r="D3285" s="23">
        <v>13053</v>
      </c>
      <c r="E3285" s="25">
        <f t="shared" si="623"/>
        <v>14117</v>
      </c>
      <c r="F3285" s="25">
        <f t="shared" si="624"/>
        <v>14552.25</v>
      </c>
      <c r="G3285" s="25">
        <f t="shared" si="613"/>
        <v>0.89697469463485024</v>
      </c>
      <c r="H3285" s="25">
        <f t="shared" si="620"/>
        <v>1.0020806698719684</v>
      </c>
      <c r="I3285" s="4">
        <f t="shared" si="614"/>
        <v>13025.897407708429</v>
      </c>
      <c r="J3285" s="25">
        <f t="shared" si="621"/>
        <v>15089.430412147531</v>
      </c>
      <c r="K3285" s="15">
        <f t="shared" si="615"/>
        <v>15120.82653539125</v>
      </c>
      <c r="L3285" s="36">
        <f t="shared" si="616"/>
        <v>-2067.8265353912502</v>
      </c>
      <c r="M3285" s="36">
        <f t="shared" si="617"/>
        <v>2067.8265353912502</v>
      </c>
      <c r="N3285" s="36">
        <f t="shared" si="618"/>
        <v>0.15841772277570293</v>
      </c>
      <c r="O3285" s="36">
        <f t="shared" si="619"/>
        <v>4275906.5804681815</v>
      </c>
      <c r="P3285" s="35">
        <f t="shared" si="622"/>
        <v>4275906.5804681815</v>
      </c>
    </row>
    <row r="3286" spans="1:16" x14ac:dyDescent="0.4">
      <c r="A3286" s="1">
        <v>3285</v>
      </c>
      <c r="B3286" s="21">
        <v>43098</v>
      </c>
      <c r="C3286" s="43">
        <v>1</v>
      </c>
      <c r="D3286" s="23">
        <v>16368</v>
      </c>
      <c r="E3286" s="25">
        <f t="shared" si="623"/>
        <v>14987.5</v>
      </c>
      <c r="F3286" s="25">
        <f t="shared" si="624"/>
        <v>14921.75</v>
      </c>
      <c r="G3286" s="25">
        <f t="shared" si="613"/>
        <v>1.0969222778829562</v>
      </c>
      <c r="H3286" s="25">
        <f t="shared" si="620"/>
        <v>0.99569607902686397</v>
      </c>
      <c r="I3286" s="4">
        <f t="shared" si="614"/>
        <v>16438.751085569344</v>
      </c>
      <c r="J3286" s="25">
        <f t="shared" si="621"/>
        <v>15089.599850031591</v>
      </c>
      <c r="K3286" s="15">
        <f t="shared" si="615"/>
        <v>15024.65540476081</v>
      </c>
      <c r="L3286" s="36">
        <f t="shared" si="616"/>
        <v>1343.3445952391903</v>
      </c>
      <c r="M3286" s="36">
        <f t="shared" si="617"/>
        <v>1343.3445952391903</v>
      </c>
      <c r="N3286" s="36">
        <f t="shared" si="618"/>
        <v>8.2071395114808793E-2</v>
      </c>
      <c r="O3286" s="36">
        <f t="shared" si="619"/>
        <v>1804574.7015583441</v>
      </c>
      <c r="P3286" s="35">
        <f t="shared" si="622"/>
        <v>1804574.7015583441</v>
      </c>
    </row>
    <row r="3287" spans="1:16" x14ac:dyDescent="0.4">
      <c r="A3287" s="1">
        <v>3286</v>
      </c>
      <c r="B3287" s="21">
        <v>43099</v>
      </c>
      <c r="C3287" s="43">
        <v>2</v>
      </c>
      <c r="D3287" s="23">
        <v>15454</v>
      </c>
      <c r="E3287" s="25">
        <f t="shared" si="623"/>
        <v>14856</v>
      </c>
      <c r="F3287" s="25">
        <f t="shared" si="624"/>
        <v>15056.75</v>
      </c>
      <c r="G3287" s="25">
        <f t="shared" si="613"/>
        <v>1.0263835156989389</v>
      </c>
      <c r="H3287" s="25">
        <f t="shared" si="620"/>
        <v>0.99867359391021715</v>
      </c>
      <c r="I3287" s="4">
        <f t="shared" si="614"/>
        <v>15474.525504866155</v>
      </c>
      <c r="J3287" s="25">
        <f t="shared" si="621"/>
        <v>15089.769287915651</v>
      </c>
      <c r="K3287" s="15">
        <f t="shared" si="615"/>
        <v>15069.754126038742</v>
      </c>
      <c r="L3287" s="36">
        <f t="shared" si="616"/>
        <v>384.24587396125753</v>
      </c>
      <c r="M3287" s="36">
        <f t="shared" si="617"/>
        <v>384.24587396125753</v>
      </c>
      <c r="N3287" s="36">
        <f t="shared" si="618"/>
        <v>2.4863845862641228E-2</v>
      </c>
      <c r="O3287" s="36">
        <f t="shared" si="619"/>
        <v>147644.89165625061</v>
      </c>
      <c r="P3287" s="35">
        <f t="shared" si="622"/>
        <v>147644.89165625061</v>
      </c>
    </row>
    <row r="3288" spans="1:16" x14ac:dyDescent="0.4">
      <c r="A3288" s="1">
        <v>3287</v>
      </c>
      <c r="B3288" s="21">
        <v>43100</v>
      </c>
      <c r="C3288" s="43">
        <v>3</v>
      </c>
      <c r="D3288" s="23">
        <v>14549</v>
      </c>
      <c r="E3288" s="25">
        <f t="shared" si="623"/>
        <v>15257.5</v>
      </c>
      <c r="F3288" s="25">
        <f t="shared" si="624"/>
        <v>14987.375</v>
      </c>
      <c r="G3288" s="25">
        <f t="shared" si="613"/>
        <v>0.97075038157115567</v>
      </c>
      <c r="H3288" s="25">
        <f t="shared" si="620"/>
        <v>1.0035496571909501</v>
      </c>
      <c r="I3288" s="4">
        <f t="shared" si="614"/>
        <v>14497.538707475931</v>
      </c>
      <c r="J3288" s="25">
        <f t="shared" si="621"/>
        <v>15089.938725799711</v>
      </c>
      <c r="K3288" s="15">
        <f t="shared" si="615"/>
        <v>15143.502835308744</v>
      </c>
      <c r="L3288" s="36">
        <f t="shared" si="616"/>
        <v>-594.50283530874367</v>
      </c>
      <c r="M3288" s="36">
        <f t="shared" si="617"/>
        <v>594.50283530874367</v>
      </c>
      <c r="N3288" s="36">
        <f t="shared" si="618"/>
        <v>4.0862109788215251E-2</v>
      </c>
      <c r="O3288" s="36">
        <f t="shared" si="619"/>
        <v>353433.62119013519</v>
      </c>
      <c r="P3288" s="35">
        <f t="shared" si="622"/>
        <v>353433.62119013519</v>
      </c>
    </row>
    <row r="3289" spans="1:16" x14ac:dyDescent="0.4">
      <c r="A3289" s="1">
        <v>3288</v>
      </c>
      <c r="B3289" s="21">
        <v>43101</v>
      </c>
      <c r="C3289" s="43">
        <v>4</v>
      </c>
      <c r="D3289" s="23">
        <v>14659</v>
      </c>
      <c r="E3289" s="25">
        <f t="shared" si="623"/>
        <v>14717.25</v>
      </c>
      <c r="F3289" s="25">
        <f t="shared" si="624"/>
        <v>14724.125</v>
      </c>
      <c r="G3289" s="25">
        <f t="shared" si="613"/>
        <v>0.99557698674793915</v>
      </c>
      <c r="H3289" s="25">
        <f t="shared" si="620"/>
        <v>1.0020806698719684</v>
      </c>
      <c r="I3289" s="4">
        <f t="shared" si="614"/>
        <v>14628.562790132373</v>
      </c>
      <c r="J3289" s="25">
        <f t="shared" si="621"/>
        <v>15090.10816368377</v>
      </c>
      <c r="K3289" s="15">
        <f t="shared" si="615"/>
        <v>15121.505697104691</v>
      </c>
      <c r="L3289" s="36">
        <f t="shared" si="616"/>
        <v>-462.50569710469063</v>
      </c>
      <c r="M3289" s="36">
        <f t="shared" si="617"/>
        <v>462.50569710469063</v>
      </c>
      <c r="N3289" s="36">
        <f t="shared" si="618"/>
        <v>3.1550971901541075E-2</v>
      </c>
      <c r="O3289" s="36">
        <f t="shared" si="619"/>
        <v>213911.51985429582</v>
      </c>
      <c r="P3289" s="35">
        <f t="shared" si="622"/>
        <v>213911.51985429582</v>
      </c>
    </row>
    <row r="3290" spans="1:16" x14ac:dyDescent="0.4">
      <c r="A3290" s="1">
        <v>3289</v>
      </c>
      <c r="B3290" s="21">
        <v>43102</v>
      </c>
      <c r="C3290" s="43">
        <v>1</v>
      </c>
      <c r="D3290" s="23">
        <v>14207</v>
      </c>
      <c r="E3290" s="25">
        <f t="shared" si="623"/>
        <v>14731</v>
      </c>
      <c r="F3290" s="25">
        <f t="shared" si="624"/>
        <v>14492</v>
      </c>
      <c r="G3290" s="25">
        <f t="shared" si="613"/>
        <v>0.98033397736682304</v>
      </c>
      <c r="H3290" s="25">
        <f t="shared" si="620"/>
        <v>0.99569607902686397</v>
      </c>
      <c r="I3290" s="4">
        <f t="shared" si="614"/>
        <v>14268.410109523686</v>
      </c>
      <c r="J3290" s="25">
        <f t="shared" si="621"/>
        <v>15090.27760156783</v>
      </c>
      <c r="K3290" s="15">
        <f t="shared" si="615"/>
        <v>15025.330239307998</v>
      </c>
      <c r="L3290" s="36">
        <f t="shared" si="616"/>
        <v>-818.33023930799754</v>
      </c>
      <c r="M3290" s="36">
        <f t="shared" si="617"/>
        <v>818.33023930799754</v>
      </c>
      <c r="N3290" s="36">
        <f t="shared" si="618"/>
        <v>5.7600495481663794E-2</v>
      </c>
      <c r="O3290" s="36">
        <f t="shared" si="619"/>
        <v>669664.38056588452</v>
      </c>
      <c r="P3290" s="35">
        <f t="shared" si="622"/>
        <v>669664.38056588452</v>
      </c>
    </row>
    <row r="3291" spans="1:16" x14ac:dyDescent="0.4">
      <c r="A3291" s="1">
        <v>3290</v>
      </c>
      <c r="B3291" s="21">
        <v>43103</v>
      </c>
      <c r="C3291" s="43">
        <v>2</v>
      </c>
      <c r="D3291" s="23">
        <v>15509</v>
      </c>
      <c r="E3291" s="25">
        <f t="shared" si="623"/>
        <v>14253</v>
      </c>
      <c r="F3291" s="25">
        <f t="shared" si="624"/>
        <v>14327.5</v>
      </c>
      <c r="G3291" s="25">
        <f t="shared" si="613"/>
        <v>1.0824637934042924</v>
      </c>
      <c r="H3291" s="25">
        <f t="shared" si="620"/>
        <v>0.99867359391021715</v>
      </c>
      <c r="I3291" s="4">
        <f t="shared" si="614"/>
        <v>15529.598554094033</v>
      </c>
      <c r="J3291" s="25">
        <f t="shared" si="621"/>
        <v>15090.44703945189</v>
      </c>
      <c r="K3291" s="15">
        <f t="shared" si="615"/>
        <v>15070.430978601216</v>
      </c>
      <c r="L3291" s="36">
        <f t="shared" si="616"/>
        <v>438.56902139878366</v>
      </c>
      <c r="M3291" s="36">
        <f t="shared" si="617"/>
        <v>438.56902139878366</v>
      </c>
      <c r="N3291" s="36">
        <f t="shared" si="618"/>
        <v>2.8278355883602016E-2</v>
      </c>
      <c r="O3291" s="36">
        <f t="shared" si="619"/>
        <v>192342.78653068678</v>
      </c>
      <c r="P3291" s="35">
        <f t="shared" si="622"/>
        <v>192342.78653068678</v>
      </c>
    </row>
    <row r="3292" spans="1:16" x14ac:dyDescent="0.4">
      <c r="A3292" s="1">
        <v>3291</v>
      </c>
      <c r="B3292" s="21">
        <v>43104</v>
      </c>
      <c r="C3292" s="43">
        <v>3</v>
      </c>
      <c r="D3292" s="23">
        <v>12637</v>
      </c>
      <c r="E3292" s="25">
        <f t="shared" si="623"/>
        <v>14402</v>
      </c>
      <c r="F3292" s="25">
        <f t="shared" si="624"/>
        <v>14219</v>
      </c>
      <c r="G3292" s="25">
        <f t="shared" si="613"/>
        <v>0.88874041775089674</v>
      </c>
      <c r="H3292" s="25">
        <f t="shared" si="620"/>
        <v>1.0035496571909501</v>
      </c>
      <c r="I3292" s="4">
        <f t="shared" si="614"/>
        <v>12592.301645911975</v>
      </c>
      <c r="J3292" s="25">
        <f t="shared" si="621"/>
        <v>15090.616477335951</v>
      </c>
      <c r="K3292" s="15">
        <f t="shared" si="615"/>
        <v>15144.182992630596</v>
      </c>
      <c r="L3292" s="36">
        <f t="shared" si="616"/>
        <v>-2507.1829926305963</v>
      </c>
      <c r="M3292" s="36">
        <f t="shared" si="617"/>
        <v>2507.1829926305963</v>
      </c>
      <c r="N3292" s="36">
        <f t="shared" si="618"/>
        <v>0.19840017350879136</v>
      </c>
      <c r="O3292" s="36">
        <f t="shared" si="619"/>
        <v>6285966.5585361132</v>
      </c>
      <c r="P3292" s="35">
        <f t="shared" si="622"/>
        <v>6285966.5585361132</v>
      </c>
    </row>
    <row r="3293" spans="1:16" x14ac:dyDescent="0.4">
      <c r="A3293" s="1">
        <v>3292</v>
      </c>
      <c r="B3293" s="21">
        <v>43105</v>
      </c>
      <c r="C3293" s="43">
        <v>4</v>
      </c>
      <c r="D3293" s="23">
        <v>15255</v>
      </c>
      <c r="E3293" s="25">
        <f t="shared" si="623"/>
        <v>14036</v>
      </c>
      <c r="F3293" s="25">
        <f t="shared" si="624"/>
        <v>13795.5</v>
      </c>
      <c r="G3293" s="25">
        <f t="shared" si="613"/>
        <v>1.1057953680548005</v>
      </c>
      <c r="H3293" s="25">
        <f t="shared" si="620"/>
        <v>1.0020806698719684</v>
      </c>
      <c r="I3293" s="4">
        <f t="shared" si="614"/>
        <v>15223.325285726813</v>
      </c>
      <c r="J3293" s="25">
        <f t="shared" si="621"/>
        <v>15090.785915220011</v>
      </c>
      <c r="K3293" s="15">
        <f t="shared" si="615"/>
        <v>15122.184858818135</v>
      </c>
      <c r="L3293" s="36">
        <f t="shared" si="616"/>
        <v>132.81514118186533</v>
      </c>
      <c r="M3293" s="36">
        <f t="shared" si="617"/>
        <v>132.81514118186533</v>
      </c>
      <c r="N3293" s="36">
        <f t="shared" si="618"/>
        <v>8.7063350496142458E-3</v>
      </c>
      <c r="O3293" s="36">
        <f t="shared" si="619"/>
        <v>17639.861727158819</v>
      </c>
      <c r="P3293" s="35">
        <f t="shared" si="622"/>
        <v>17639.861727158819</v>
      </c>
    </row>
    <row r="3294" spans="1:16" x14ac:dyDescent="0.4">
      <c r="A3294" s="1">
        <v>3293</v>
      </c>
      <c r="B3294" s="21">
        <v>43106</v>
      </c>
      <c r="C3294" s="43">
        <v>1</v>
      </c>
      <c r="D3294" s="23">
        <v>12743</v>
      </c>
      <c r="E3294" s="25">
        <f t="shared" si="623"/>
        <v>13555</v>
      </c>
      <c r="F3294" s="25">
        <f t="shared" si="624"/>
        <v>13647.5</v>
      </c>
      <c r="G3294" s="25">
        <f t="shared" si="613"/>
        <v>0.93372412529767357</v>
      </c>
      <c r="H3294" s="25">
        <f t="shared" si="620"/>
        <v>0.99569607902686397</v>
      </c>
      <c r="I3294" s="4">
        <f t="shared" si="614"/>
        <v>12798.081933248421</v>
      </c>
      <c r="J3294" s="25">
        <f t="shared" si="621"/>
        <v>15090.955353104071</v>
      </c>
      <c r="K3294" s="15">
        <f t="shared" si="615"/>
        <v>15026.005073855187</v>
      </c>
      <c r="L3294" s="36">
        <f t="shared" si="616"/>
        <v>-2283.0050738551872</v>
      </c>
      <c r="M3294" s="36">
        <f t="shared" si="617"/>
        <v>2283.0050738551872</v>
      </c>
      <c r="N3294" s="36">
        <f t="shared" si="618"/>
        <v>0.17915758250452699</v>
      </c>
      <c r="O3294" s="36">
        <f t="shared" si="619"/>
        <v>5212112.1672485285</v>
      </c>
      <c r="P3294" s="35">
        <f t="shared" si="622"/>
        <v>5212112.1672485285</v>
      </c>
    </row>
    <row r="3295" spans="1:16" x14ac:dyDescent="0.4">
      <c r="A3295" s="1">
        <v>3294</v>
      </c>
      <c r="B3295" s="21">
        <v>43107</v>
      </c>
      <c r="C3295" s="43">
        <v>2</v>
      </c>
      <c r="D3295" s="23">
        <v>13585</v>
      </c>
      <c r="E3295" s="25">
        <f t="shared" si="623"/>
        <v>13740</v>
      </c>
      <c r="F3295" s="25">
        <f t="shared" si="624"/>
        <v>13866.125</v>
      </c>
      <c r="G3295" s="25">
        <f t="shared" si="613"/>
        <v>0.97972577053791166</v>
      </c>
      <c r="H3295" s="25">
        <f t="shared" si="620"/>
        <v>0.99867359391021715</v>
      </c>
      <c r="I3295" s="4">
        <f t="shared" si="614"/>
        <v>13603.043159286057</v>
      </c>
      <c r="J3295" s="25">
        <f t="shared" si="621"/>
        <v>15091.124790988131</v>
      </c>
      <c r="K3295" s="15">
        <f t="shared" si="615"/>
        <v>15071.107831163692</v>
      </c>
      <c r="L3295" s="36">
        <f t="shared" si="616"/>
        <v>-1486.107831163692</v>
      </c>
      <c r="M3295" s="36">
        <f t="shared" si="617"/>
        <v>1486.107831163692</v>
      </c>
      <c r="N3295" s="36">
        <f t="shared" si="618"/>
        <v>0.10939328900726478</v>
      </c>
      <c r="O3295" s="36">
        <f t="shared" si="619"/>
        <v>2208516.4858460524</v>
      </c>
      <c r="P3295" s="35">
        <f t="shared" si="622"/>
        <v>2208516.4858460524</v>
      </c>
    </row>
    <row r="3296" spans="1:16" x14ac:dyDescent="0.4">
      <c r="A3296" s="1">
        <v>3295</v>
      </c>
      <c r="B3296" s="21">
        <v>43108</v>
      </c>
      <c r="C3296" s="43">
        <v>3</v>
      </c>
      <c r="D3296" s="23">
        <v>13377</v>
      </c>
      <c r="E3296" s="25">
        <f t="shared" si="623"/>
        <v>13992.25</v>
      </c>
      <c r="F3296" s="25">
        <f t="shared" si="624"/>
        <v>14520.625</v>
      </c>
      <c r="G3296" s="25">
        <f t="shared" si="613"/>
        <v>0.92124133775233508</v>
      </c>
      <c r="H3296" s="25">
        <f t="shared" si="620"/>
        <v>1.0035496571909501</v>
      </c>
      <c r="I3296" s="4">
        <f t="shared" si="614"/>
        <v>13329.684190659531</v>
      </c>
      <c r="J3296" s="25">
        <f t="shared" si="621"/>
        <v>15091.294228872192</v>
      </c>
      <c r="K3296" s="15">
        <f t="shared" si="615"/>
        <v>15144.863149952453</v>
      </c>
      <c r="L3296" s="36">
        <f t="shared" si="616"/>
        <v>-1767.8631499524527</v>
      </c>
      <c r="M3296" s="36">
        <f t="shared" si="617"/>
        <v>1767.8631499524527</v>
      </c>
      <c r="N3296" s="36">
        <f t="shared" si="618"/>
        <v>0.13215692232581691</v>
      </c>
      <c r="O3296" s="36">
        <f t="shared" si="619"/>
        <v>3125340.1169598079</v>
      </c>
      <c r="P3296" s="35">
        <f t="shared" si="622"/>
        <v>3125340.1169598079</v>
      </c>
    </row>
    <row r="3297" spans="1:16" x14ac:dyDescent="0.4">
      <c r="A3297" s="1">
        <v>3296</v>
      </c>
      <c r="B3297" s="21">
        <v>43109</v>
      </c>
      <c r="C3297" s="43">
        <v>4</v>
      </c>
      <c r="D3297" s="23">
        <v>16264</v>
      </c>
      <c r="E3297" s="25">
        <f t="shared" si="623"/>
        <v>15049</v>
      </c>
      <c r="F3297" s="25">
        <f t="shared" si="624"/>
        <v>15068.25</v>
      </c>
      <c r="G3297" s="25">
        <f t="shared" si="613"/>
        <v>1.0793555986926153</v>
      </c>
      <c r="H3297" s="25">
        <f t="shared" si="620"/>
        <v>1.0020806698719684</v>
      </c>
      <c r="I3297" s="4">
        <f t="shared" si="614"/>
        <v>16230.230248905991</v>
      </c>
      <c r="J3297" s="25">
        <f t="shared" si="621"/>
        <v>15091.463666756252</v>
      </c>
      <c r="K3297" s="15">
        <f t="shared" si="615"/>
        <v>15122.864020531577</v>
      </c>
      <c r="L3297" s="36">
        <f t="shared" si="616"/>
        <v>1141.1359794684231</v>
      </c>
      <c r="M3297" s="36">
        <f t="shared" si="617"/>
        <v>1141.1359794684231</v>
      </c>
      <c r="N3297" s="36">
        <f t="shared" si="618"/>
        <v>7.0163304197517401E-2</v>
      </c>
      <c r="O3297" s="36">
        <f t="shared" si="619"/>
        <v>1302191.3236373574</v>
      </c>
      <c r="P3297" s="35">
        <f t="shared" si="622"/>
        <v>1302191.3236373574</v>
      </c>
    </row>
    <row r="3298" spans="1:16" x14ac:dyDescent="0.4">
      <c r="A3298" s="1">
        <v>3297</v>
      </c>
      <c r="B3298" s="21">
        <v>43110</v>
      </c>
      <c r="C3298" s="43">
        <v>1</v>
      </c>
      <c r="D3298" s="23">
        <v>16970</v>
      </c>
      <c r="E3298" s="25">
        <f t="shared" si="623"/>
        <v>15087.5</v>
      </c>
      <c r="F3298" s="25">
        <f t="shared" si="624"/>
        <v>15575.125</v>
      </c>
      <c r="G3298" s="25">
        <f t="shared" si="613"/>
        <v>1.0895578687169445</v>
      </c>
      <c r="H3298" s="25">
        <f t="shared" si="620"/>
        <v>0.99569607902686397</v>
      </c>
      <c r="I3298" s="4">
        <f t="shared" si="614"/>
        <v>17043.353245485814</v>
      </c>
      <c r="J3298" s="25">
        <f t="shared" si="621"/>
        <v>15091.633104640312</v>
      </c>
      <c r="K3298" s="15">
        <f t="shared" si="615"/>
        <v>15026.679908402377</v>
      </c>
      <c r="L3298" s="36">
        <f t="shared" si="616"/>
        <v>1943.3200915976231</v>
      </c>
      <c r="M3298" s="36">
        <f t="shared" si="617"/>
        <v>1943.3200915976231</v>
      </c>
      <c r="N3298" s="36">
        <f t="shared" si="618"/>
        <v>0.11451503191500431</v>
      </c>
      <c r="O3298" s="36">
        <f t="shared" si="619"/>
        <v>3776492.9784069941</v>
      </c>
      <c r="P3298" s="35">
        <f t="shared" si="622"/>
        <v>3776492.9784069941</v>
      </c>
    </row>
    <row r="3299" spans="1:16" x14ac:dyDescent="0.4">
      <c r="A3299" s="1">
        <v>3298</v>
      </c>
      <c r="B3299" s="21">
        <v>43111</v>
      </c>
      <c r="C3299" s="43">
        <v>2</v>
      </c>
      <c r="D3299" s="23">
        <v>13739</v>
      </c>
      <c r="E3299" s="25">
        <f t="shared" si="623"/>
        <v>16062.75</v>
      </c>
      <c r="F3299" s="25">
        <f t="shared" si="624"/>
        <v>15877.875</v>
      </c>
      <c r="G3299" s="25">
        <f t="shared" si="613"/>
        <v>0.8652921124520756</v>
      </c>
      <c r="H3299" s="25">
        <f t="shared" si="620"/>
        <v>0.99867359391021715</v>
      </c>
      <c r="I3299" s="4">
        <f t="shared" si="614"/>
        <v>13757.247697124116</v>
      </c>
      <c r="J3299" s="25">
        <f t="shared" si="621"/>
        <v>15091.802542524372</v>
      </c>
      <c r="K3299" s="15">
        <f t="shared" si="615"/>
        <v>15071.784683726168</v>
      </c>
      <c r="L3299" s="36">
        <f t="shared" si="616"/>
        <v>-1332.7846837261677</v>
      </c>
      <c r="M3299" s="36">
        <f t="shared" si="617"/>
        <v>1332.7846837261677</v>
      </c>
      <c r="N3299" s="36">
        <f t="shared" si="618"/>
        <v>9.7007401100965701E-2</v>
      </c>
      <c r="O3299" s="36">
        <f t="shared" si="619"/>
        <v>1776315.013175061</v>
      </c>
      <c r="P3299" s="35">
        <f t="shared" si="622"/>
        <v>1776315.013175061</v>
      </c>
    </row>
    <row r="3300" spans="1:16" x14ac:dyDescent="0.4">
      <c r="A3300" s="1">
        <v>3299</v>
      </c>
      <c r="B3300" s="21">
        <v>43112</v>
      </c>
      <c r="C3300" s="43">
        <v>3</v>
      </c>
      <c r="D3300" s="23">
        <v>17278</v>
      </c>
      <c r="E3300" s="25">
        <f t="shared" si="623"/>
        <v>15693</v>
      </c>
      <c r="F3300" s="25">
        <f t="shared" si="624"/>
        <v>15482.75</v>
      </c>
      <c r="G3300" s="25">
        <f t="shared" si="613"/>
        <v>1.1159516235810822</v>
      </c>
      <c r="H3300" s="25">
        <f t="shared" si="620"/>
        <v>1.0035496571909501</v>
      </c>
      <c r="I3300" s="4">
        <f t="shared" si="614"/>
        <v>17216.885956957118</v>
      </c>
      <c r="J3300" s="25">
        <f t="shared" si="621"/>
        <v>15091.971980408431</v>
      </c>
      <c r="K3300" s="15">
        <f t="shared" si="615"/>
        <v>15145.543307274305</v>
      </c>
      <c r="L3300" s="36">
        <f t="shared" si="616"/>
        <v>2132.4566927256947</v>
      </c>
      <c r="M3300" s="36">
        <f t="shared" si="617"/>
        <v>2132.4566927256947</v>
      </c>
      <c r="N3300" s="36">
        <f t="shared" si="618"/>
        <v>0.12342034336877501</v>
      </c>
      <c r="O3300" s="36">
        <f t="shared" si="619"/>
        <v>4547371.5463506076</v>
      </c>
      <c r="P3300" s="35">
        <f t="shared" si="622"/>
        <v>4547371.5463506076</v>
      </c>
    </row>
    <row r="3301" spans="1:16" x14ac:dyDescent="0.4">
      <c r="A3301" s="1">
        <v>3300</v>
      </c>
      <c r="B3301" s="21">
        <v>43113</v>
      </c>
      <c r="C3301" s="43">
        <v>4</v>
      </c>
      <c r="D3301" s="23">
        <v>14785</v>
      </c>
      <c r="E3301" s="25">
        <f t="shared" si="623"/>
        <v>15272.5</v>
      </c>
      <c r="F3301" s="25">
        <f t="shared" si="624"/>
        <v>15081.125</v>
      </c>
      <c r="G3301" s="25">
        <f t="shared" si="613"/>
        <v>0.98036452850831757</v>
      </c>
      <c r="H3301" s="25">
        <f t="shared" si="620"/>
        <v>1.0020806698719684</v>
      </c>
      <c r="I3301" s="4">
        <f t="shared" si="614"/>
        <v>14754.301170073481</v>
      </c>
      <c r="J3301" s="25">
        <f t="shared" si="621"/>
        <v>15092.141418292491</v>
      </c>
      <c r="K3301" s="15">
        <f t="shared" si="615"/>
        <v>15123.543182245019</v>
      </c>
      <c r="L3301" s="36">
        <f t="shared" si="616"/>
        <v>-338.54318224501912</v>
      </c>
      <c r="M3301" s="36">
        <f t="shared" si="617"/>
        <v>338.54318224501912</v>
      </c>
      <c r="N3301" s="36">
        <f t="shared" si="618"/>
        <v>2.2897746516403052E-2</v>
      </c>
      <c r="O3301" s="36">
        <f t="shared" si="619"/>
        <v>114611.48624458423</v>
      </c>
      <c r="P3301" s="35">
        <f t="shared" si="622"/>
        <v>114611.48624458423</v>
      </c>
    </row>
    <row r="3302" spans="1:16" x14ac:dyDescent="0.4">
      <c r="A3302" s="1">
        <v>3301</v>
      </c>
      <c r="B3302" s="21">
        <v>43114</v>
      </c>
      <c r="C3302" s="43">
        <v>1</v>
      </c>
      <c r="D3302" s="23">
        <v>15288</v>
      </c>
      <c r="E3302" s="25">
        <f t="shared" si="623"/>
        <v>14889.75</v>
      </c>
      <c r="F3302" s="25">
        <f t="shared" si="624"/>
        <v>14582.5</v>
      </c>
      <c r="G3302" s="25">
        <f t="shared" si="613"/>
        <v>1.0483799074232814</v>
      </c>
      <c r="H3302" s="25">
        <f t="shared" si="620"/>
        <v>0.99569607902686397</v>
      </c>
      <c r="I3302" s="4">
        <f t="shared" si="614"/>
        <v>15354.082758808903</v>
      </c>
      <c r="J3302" s="25">
        <f t="shared" si="621"/>
        <v>15092.310856176551</v>
      </c>
      <c r="K3302" s="15">
        <f t="shared" si="615"/>
        <v>15027.354742949565</v>
      </c>
      <c r="L3302" s="36">
        <f t="shared" si="616"/>
        <v>260.64525705043525</v>
      </c>
      <c r="M3302" s="36">
        <f t="shared" si="617"/>
        <v>260.64525705043525</v>
      </c>
      <c r="N3302" s="36">
        <f t="shared" si="618"/>
        <v>1.7049009487862064E-2</v>
      </c>
      <c r="O3302" s="36">
        <f t="shared" si="619"/>
        <v>67935.950022887468</v>
      </c>
      <c r="P3302" s="35">
        <f t="shared" si="622"/>
        <v>67935.950022887468</v>
      </c>
    </row>
    <row r="3303" spans="1:16" x14ac:dyDescent="0.4">
      <c r="A3303" s="1">
        <v>3302</v>
      </c>
      <c r="B3303" s="21">
        <v>43115</v>
      </c>
      <c r="C3303" s="43">
        <v>2</v>
      </c>
      <c r="D3303" s="23">
        <v>12208</v>
      </c>
      <c r="E3303" s="25">
        <f t="shared" si="623"/>
        <v>14275.25</v>
      </c>
      <c r="F3303" s="25">
        <f t="shared" si="624"/>
        <v>14430.125</v>
      </c>
      <c r="G3303" s="25">
        <f t="shared" si="613"/>
        <v>0.84600791746433246</v>
      </c>
      <c r="H3303" s="25">
        <f t="shared" si="620"/>
        <v>0.99867359391021715</v>
      </c>
      <c r="I3303" s="4">
        <f t="shared" si="614"/>
        <v>12224.214272253528</v>
      </c>
      <c r="J3303" s="25">
        <f t="shared" si="621"/>
        <v>15092.480294060611</v>
      </c>
      <c r="K3303" s="15">
        <f t="shared" si="615"/>
        <v>15072.461536288642</v>
      </c>
      <c r="L3303" s="36">
        <f t="shared" si="616"/>
        <v>-2864.4615362886416</v>
      </c>
      <c r="M3303" s="36">
        <f t="shared" si="617"/>
        <v>2864.4615362886416</v>
      </c>
      <c r="N3303" s="36">
        <f t="shared" si="618"/>
        <v>0.23463806817567509</v>
      </c>
      <c r="O3303" s="36">
        <f t="shared" si="619"/>
        <v>8205139.8928770851</v>
      </c>
      <c r="P3303" s="35">
        <f t="shared" si="622"/>
        <v>8205139.8928770851</v>
      </c>
    </row>
    <row r="3304" spans="1:16" x14ac:dyDescent="0.4">
      <c r="A3304" s="1">
        <v>3303</v>
      </c>
      <c r="B3304" s="21">
        <v>43116</v>
      </c>
      <c r="C3304" s="43">
        <v>3</v>
      </c>
      <c r="D3304" s="23">
        <v>14820</v>
      </c>
      <c r="E3304" s="25">
        <f t="shared" si="623"/>
        <v>14585</v>
      </c>
      <c r="F3304" s="25">
        <f t="shared" si="624"/>
        <v>14052.875</v>
      </c>
      <c r="G3304" s="25">
        <f t="shared" si="613"/>
        <v>1.054588473888795</v>
      </c>
      <c r="H3304" s="25">
        <f t="shared" si="620"/>
        <v>1.0035496571909501</v>
      </c>
      <c r="I3304" s="4">
        <f t="shared" si="614"/>
        <v>14767.580152917264</v>
      </c>
      <c r="J3304" s="25">
        <f t="shared" si="621"/>
        <v>15092.649731944672</v>
      </c>
      <c r="K3304" s="15">
        <f t="shared" si="615"/>
        <v>15146.22346459616</v>
      </c>
      <c r="L3304" s="36">
        <f t="shared" si="616"/>
        <v>-326.22346459615983</v>
      </c>
      <c r="M3304" s="36">
        <f t="shared" si="617"/>
        <v>326.22346459615983</v>
      </c>
      <c r="N3304" s="36">
        <f t="shared" si="618"/>
        <v>2.2012379527406197E-2</v>
      </c>
      <c r="O3304" s="36">
        <f t="shared" si="619"/>
        <v>106421.74885312194</v>
      </c>
      <c r="P3304" s="35">
        <f t="shared" si="622"/>
        <v>106421.74885312194</v>
      </c>
    </row>
    <row r="3305" spans="1:16" x14ac:dyDescent="0.4">
      <c r="A3305" s="1">
        <v>3304</v>
      </c>
      <c r="B3305" s="21">
        <v>43117</v>
      </c>
      <c r="C3305" s="43">
        <v>4</v>
      </c>
      <c r="D3305" s="23">
        <v>16024</v>
      </c>
      <c r="E3305" s="25">
        <f t="shared" si="623"/>
        <v>13520.75</v>
      </c>
      <c r="F3305" s="25">
        <f t="shared" si="624"/>
        <v>13976.125</v>
      </c>
      <c r="G3305" s="25">
        <f t="shared" si="613"/>
        <v>1.1465266660107862</v>
      </c>
      <c r="H3305" s="25">
        <f t="shared" si="620"/>
        <v>1.0020806698719684</v>
      </c>
      <c r="I3305" s="4">
        <f t="shared" si="614"/>
        <v>15990.728572827693</v>
      </c>
      <c r="J3305" s="25">
        <f t="shared" si="621"/>
        <v>15092.819169828732</v>
      </c>
      <c r="K3305" s="15">
        <f t="shared" si="615"/>
        <v>15124.222343958461</v>
      </c>
      <c r="L3305" s="36">
        <f t="shared" si="616"/>
        <v>899.77765604153865</v>
      </c>
      <c r="M3305" s="36">
        <f t="shared" si="617"/>
        <v>899.77765604153865</v>
      </c>
      <c r="N3305" s="36">
        <f t="shared" si="618"/>
        <v>5.6151875689062575E-2</v>
      </c>
      <c r="O3305" s="36">
        <f t="shared" si="619"/>
        <v>809599.83031160547</v>
      </c>
      <c r="P3305" s="35">
        <f t="shared" si="622"/>
        <v>809599.83031160547</v>
      </c>
    </row>
    <row r="3306" spans="1:16" x14ac:dyDescent="0.4">
      <c r="A3306" s="1">
        <v>3305</v>
      </c>
      <c r="B3306" s="21">
        <v>43118</v>
      </c>
      <c r="C3306" s="43">
        <v>1</v>
      </c>
      <c r="D3306" s="23">
        <v>11031</v>
      </c>
      <c r="E3306" s="25">
        <f t="shared" si="623"/>
        <v>14431.5</v>
      </c>
      <c r="F3306" s="25">
        <f t="shared" si="624"/>
        <v>14654.875</v>
      </c>
      <c r="G3306" s="25">
        <f t="shared" si="613"/>
        <v>0.75271880517575207</v>
      </c>
      <c r="H3306" s="25">
        <f t="shared" si="620"/>
        <v>0.99569607902686397</v>
      </c>
      <c r="I3306" s="4">
        <f t="shared" si="614"/>
        <v>11078.681770828167</v>
      </c>
      <c r="J3306" s="25">
        <f t="shared" si="621"/>
        <v>15092.988607712792</v>
      </c>
      <c r="K3306" s="15">
        <f t="shared" si="615"/>
        <v>15028.029577496754</v>
      </c>
      <c r="L3306" s="36">
        <f t="shared" si="616"/>
        <v>-3997.0295774967544</v>
      </c>
      <c r="M3306" s="36">
        <f t="shared" si="617"/>
        <v>3997.0295774967544</v>
      </c>
      <c r="N3306" s="36">
        <f t="shared" si="618"/>
        <v>0.36234517065513139</v>
      </c>
      <c r="O3306" s="36">
        <f t="shared" si="619"/>
        <v>15976245.443383884</v>
      </c>
      <c r="P3306" s="35">
        <f t="shared" si="622"/>
        <v>15976245.443383884</v>
      </c>
    </row>
    <row r="3307" spans="1:16" x14ac:dyDescent="0.4">
      <c r="A3307" s="1">
        <v>3306</v>
      </c>
      <c r="B3307" s="21">
        <v>43119</v>
      </c>
      <c r="C3307" s="43">
        <v>2</v>
      </c>
      <c r="D3307" s="23">
        <v>15851</v>
      </c>
      <c r="E3307" s="25">
        <f t="shared" si="623"/>
        <v>14878.25</v>
      </c>
      <c r="F3307" s="25">
        <f t="shared" si="624"/>
        <v>14719.125</v>
      </c>
      <c r="G3307" s="25">
        <f t="shared" si="613"/>
        <v>1.0768982531230626</v>
      </c>
      <c r="H3307" s="25">
        <f t="shared" si="620"/>
        <v>0.99867359391021715</v>
      </c>
      <c r="I3307" s="4">
        <f t="shared" si="614"/>
        <v>15872.05278747466</v>
      </c>
      <c r="J3307" s="25">
        <f t="shared" si="621"/>
        <v>15093.158045596852</v>
      </c>
      <c r="K3307" s="15">
        <f t="shared" si="615"/>
        <v>15073.138388851117</v>
      </c>
      <c r="L3307" s="36">
        <f t="shared" si="616"/>
        <v>777.86161114888273</v>
      </c>
      <c r="M3307" s="36">
        <f t="shared" si="617"/>
        <v>777.86161114888273</v>
      </c>
      <c r="N3307" s="36">
        <f t="shared" si="618"/>
        <v>4.9073346233605625E-2</v>
      </c>
      <c r="O3307" s="36">
        <f t="shared" si="619"/>
        <v>605068.68609913567</v>
      </c>
      <c r="P3307" s="35">
        <f t="shared" si="622"/>
        <v>605068.68609913567</v>
      </c>
    </row>
    <row r="3308" spans="1:16" x14ac:dyDescent="0.4">
      <c r="A3308" s="1">
        <v>3307</v>
      </c>
      <c r="B3308" s="21">
        <v>43120</v>
      </c>
      <c r="C3308" s="43">
        <v>3</v>
      </c>
      <c r="D3308" s="23">
        <v>16607</v>
      </c>
      <c r="E3308" s="25">
        <f t="shared" si="623"/>
        <v>14560</v>
      </c>
      <c r="F3308" s="25">
        <f t="shared" si="624"/>
        <v>14887.375</v>
      </c>
      <c r="G3308" s="25">
        <f t="shared" si="613"/>
        <v>1.1155089463387602</v>
      </c>
      <c r="H3308" s="25">
        <f t="shared" si="620"/>
        <v>1.0035496571909501</v>
      </c>
      <c r="I3308" s="4">
        <f t="shared" si="614"/>
        <v>16548.259352192781</v>
      </c>
      <c r="J3308" s="25">
        <f t="shared" si="621"/>
        <v>15093.327483480913</v>
      </c>
      <c r="K3308" s="15">
        <f t="shared" si="615"/>
        <v>15146.903621918016</v>
      </c>
      <c r="L3308" s="36">
        <f t="shared" si="616"/>
        <v>1460.0963780819839</v>
      </c>
      <c r="M3308" s="36">
        <f t="shared" si="617"/>
        <v>1460.0963780819839</v>
      </c>
      <c r="N3308" s="36">
        <f t="shared" si="618"/>
        <v>8.7920538211716984E-2</v>
      </c>
      <c r="O3308" s="36">
        <f t="shared" si="619"/>
        <v>2131881.4332881276</v>
      </c>
      <c r="P3308" s="35">
        <f t="shared" si="622"/>
        <v>2131881.4332881276</v>
      </c>
    </row>
    <row r="3309" spans="1:16" x14ac:dyDescent="0.4">
      <c r="A3309" s="1">
        <v>3308</v>
      </c>
      <c r="B3309" s="21">
        <v>43121</v>
      </c>
      <c r="C3309" s="43">
        <v>4</v>
      </c>
      <c r="D3309" s="23">
        <v>14751</v>
      </c>
      <c r="E3309" s="25">
        <f t="shared" si="623"/>
        <v>15214.75</v>
      </c>
      <c r="F3309" s="25">
        <f t="shared" si="624"/>
        <v>15269.25</v>
      </c>
      <c r="G3309" s="25">
        <f t="shared" ref="G3309:G3372" si="625">D3309/F3309</f>
        <v>0.96605923670121319</v>
      </c>
      <c r="H3309" s="25">
        <f t="shared" si="620"/>
        <v>1.0020806698719684</v>
      </c>
      <c r="I3309" s="4">
        <f t="shared" ref="I3309:I3372" si="626">D3309/H3309</f>
        <v>14720.371765962387</v>
      </c>
      <c r="J3309" s="25">
        <f t="shared" si="621"/>
        <v>15093.496921364971</v>
      </c>
      <c r="K3309" s="15">
        <f t="shared" ref="K3309:K3372" si="627">H3309*J3309</f>
        <v>15124.901505671904</v>
      </c>
      <c r="L3309" s="36">
        <f t="shared" ref="L3309:L3372" si="628">D3309-K3309</f>
        <v>-373.90150567190358</v>
      </c>
      <c r="M3309" s="36">
        <f t="shared" ref="M3309:M3372" si="629">ABS(L3309)</f>
        <v>373.90150567190358</v>
      </c>
      <c r="N3309" s="36">
        <f t="shared" ref="N3309:N3372" si="630">M3309/D3309</f>
        <v>2.5347536144797206E-2</v>
      </c>
      <c r="O3309" s="36">
        <f t="shared" ref="O3309:O3372" si="631">L3309^2</f>
        <v>139802.33594371655</v>
      </c>
      <c r="P3309" s="35">
        <f t="shared" si="622"/>
        <v>139802.33594371655</v>
      </c>
    </row>
    <row r="3310" spans="1:16" x14ac:dyDescent="0.4">
      <c r="A3310" s="1">
        <v>3309</v>
      </c>
      <c r="B3310" s="21">
        <v>43122</v>
      </c>
      <c r="C3310" s="43">
        <v>1</v>
      </c>
      <c r="D3310" s="23">
        <v>13650</v>
      </c>
      <c r="E3310" s="25">
        <f t="shared" si="623"/>
        <v>15323.75</v>
      </c>
      <c r="F3310" s="25">
        <f t="shared" si="624"/>
        <v>15323.25</v>
      </c>
      <c r="G3310" s="25">
        <f t="shared" si="625"/>
        <v>0.89080319122901475</v>
      </c>
      <c r="H3310" s="25">
        <f t="shared" si="620"/>
        <v>0.99569607902686397</v>
      </c>
      <c r="I3310" s="4">
        <f t="shared" si="626"/>
        <v>13709.002463222236</v>
      </c>
      <c r="J3310" s="25">
        <f t="shared" si="621"/>
        <v>15093.666359249031</v>
      </c>
      <c r="K3310" s="15">
        <f t="shared" si="627"/>
        <v>15028.704412043942</v>
      </c>
      <c r="L3310" s="36">
        <f t="shared" si="628"/>
        <v>-1378.7044120439423</v>
      </c>
      <c r="M3310" s="36">
        <f t="shared" si="629"/>
        <v>1378.7044120439423</v>
      </c>
      <c r="N3310" s="36">
        <f t="shared" si="630"/>
        <v>0.10100398623032544</v>
      </c>
      <c r="O3310" s="36">
        <f t="shared" si="631"/>
        <v>1900825.8557894325</v>
      </c>
      <c r="P3310" s="35">
        <f t="shared" si="622"/>
        <v>1900825.8557894325</v>
      </c>
    </row>
    <row r="3311" spans="1:16" x14ac:dyDescent="0.4">
      <c r="A3311" s="1">
        <v>3310</v>
      </c>
      <c r="B3311" s="21">
        <v>43123</v>
      </c>
      <c r="C3311" s="43">
        <v>2</v>
      </c>
      <c r="D3311" s="23">
        <v>16287</v>
      </c>
      <c r="E3311" s="25">
        <f t="shared" si="623"/>
        <v>15322.75</v>
      </c>
      <c r="F3311" s="25">
        <f t="shared" si="624"/>
        <v>15160.125</v>
      </c>
      <c r="G3311" s="25">
        <f t="shared" si="625"/>
        <v>1.0743315111188068</v>
      </c>
      <c r="H3311" s="25">
        <f t="shared" si="620"/>
        <v>0.99867359391021715</v>
      </c>
      <c r="I3311" s="4">
        <f t="shared" si="626"/>
        <v>16308.631868626573</v>
      </c>
      <c r="J3311" s="25">
        <f t="shared" si="621"/>
        <v>15093.835797133092</v>
      </c>
      <c r="K3311" s="15">
        <f t="shared" si="627"/>
        <v>15073.815241413591</v>
      </c>
      <c r="L3311" s="36">
        <f t="shared" si="628"/>
        <v>1213.1847585864089</v>
      </c>
      <c r="M3311" s="36">
        <f t="shared" si="629"/>
        <v>1213.1847585864089</v>
      </c>
      <c r="N3311" s="36">
        <f t="shared" si="630"/>
        <v>7.448792034054208E-2</v>
      </c>
      <c r="O3311" s="36">
        <f t="shared" si="631"/>
        <v>1471817.2584663632</v>
      </c>
      <c r="P3311" s="35">
        <f t="shared" si="622"/>
        <v>1471817.2584663632</v>
      </c>
    </row>
    <row r="3312" spans="1:16" x14ac:dyDescent="0.4">
      <c r="A3312" s="1">
        <v>3311</v>
      </c>
      <c r="B3312" s="21">
        <v>43124</v>
      </c>
      <c r="C3312" s="43">
        <v>3</v>
      </c>
      <c r="D3312" s="23">
        <v>16603</v>
      </c>
      <c r="E3312" s="25">
        <f t="shared" si="623"/>
        <v>14997.5</v>
      </c>
      <c r="F3312" s="25">
        <f t="shared" si="624"/>
        <v>15406.25</v>
      </c>
      <c r="G3312" s="25">
        <f t="shared" si="625"/>
        <v>1.0776795131845842</v>
      </c>
      <c r="H3312" s="25">
        <f t="shared" si="620"/>
        <v>1.0035496571909501</v>
      </c>
      <c r="I3312" s="4">
        <f t="shared" si="626"/>
        <v>16544.273500599553</v>
      </c>
      <c r="J3312" s="25">
        <f t="shared" si="621"/>
        <v>15094.005235017152</v>
      </c>
      <c r="K3312" s="15">
        <f t="shared" si="627"/>
        <v>15147.583779239869</v>
      </c>
      <c r="L3312" s="36">
        <f t="shared" si="628"/>
        <v>1455.4162207601312</v>
      </c>
      <c r="M3312" s="36">
        <f t="shared" si="629"/>
        <v>1455.4162207601312</v>
      </c>
      <c r="N3312" s="36">
        <f t="shared" si="630"/>
        <v>8.7659833810764989E-2</v>
      </c>
      <c r="O3312" s="36">
        <f t="shared" si="631"/>
        <v>2118236.3756517028</v>
      </c>
      <c r="P3312" s="35">
        <f t="shared" si="622"/>
        <v>2118236.3756517028</v>
      </c>
    </row>
    <row r="3313" spans="1:16" x14ac:dyDescent="0.4">
      <c r="A3313" s="1">
        <v>3312</v>
      </c>
      <c r="B3313" s="21">
        <v>43125</v>
      </c>
      <c r="C3313" s="43">
        <v>4</v>
      </c>
      <c r="D3313" s="23">
        <v>13450</v>
      </c>
      <c r="E3313" s="25">
        <f t="shared" si="623"/>
        <v>15815</v>
      </c>
      <c r="F3313" s="25">
        <f t="shared" si="624"/>
        <v>15883.375</v>
      </c>
      <c r="G3313" s="25">
        <f t="shared" si="625"/>
        <v>0.84679735887366503</v>
      </c>
      <c r="H3313" s="25">
        <f t="shared" si="620"/>
        <v>1.0020806698719684</v>
      </c>
      <c r="I3313" s="4">
        <f t="shared" si="626"/>
        <v>13422.073096887947</v>
      </c>
      <c r="J3313" s="25">
        <f t="shared" si="621"/>
        <v>15094.174672901212</v>
      </c>
      <c r="K3313" s="15">
        <f t="shared" si="627"/>
        <v>15125.580667385346</v>
      </c>
      <c r="L3313" s="36">
        <f t="shared" si="628"/>
        <v>-1675.5806673853458</v>
      </c>
      <c r="M3313" s="36">
        <f t="shared" si="629"/>
        <v>1675.5806673853458</v>
      </c>
      <c r="N3313" s="36">
        <f t="shared" si="630"/>
        <v>0.12457848828143835</v>
      </c>
      <c r="O3313" s="36">
        <f t="shared" si="631"/>
        <v>2807570.572915521</v>
      </c>
      <c r="P3313" s="35">
        <f t="shared" si="622"/>
        <v>2807570.572915521</v>
      </c>
    </row>
    <row r="3314" spans="1:16" x14ac:dyDescent="0.4">
      <c r="A3314" s="1">
        <v>3313</v>
      </c>
      <c r="B3314" s="21">
        <v>43126</v>
      </c>
      <c r="C3314" s="43">
        <v>1</v>
      </c>
      <c r="D3314" s="23">
        <v>16920</v>
      </c>
      <c r="E3314" s="25">
        <f t="shared" si="623"/>
        <v>15951.75</v>
      </c>
      <c r="F3314" s="25">
        <f t="shared" si="624"/>
        <v>15751.625</v>
      </c>
      <c r="G3314" s="25">
        <f t="shared" si="625"/>
        <v>1.074174886718037</v>
      </c>
      <c r="H3314" s="25">
        <f t="shared" si="620"/>
        <v>0.99569607902686397</v>
      </c>
      <c r="I3314" s="4">
        <f t="shared" si="626"/>
        <v>16993.137119246901</v>
      </c>
      <c r="J3314" s="25">
        <f t="shared" si="621"/>
        <v>15094.344110785272</v>
      </c>
      <c r="K3314" s="15">
        <f t="shared" si="627"/>
        <v>15029.379246591132</v>
      </c>
      <c r="L3314" s="36">
        <f t="shared" si="628"/>
        <v>1890.620753408868</v>
      </c>
      <c r="M3314" s="36">
        <f t="shared" si="629"/>
        <v>1890.620753408868</v>
      </c>
      <c r="N3314" s="36">
        <f t="shared" si="630"/>
        <v>0.11173881521329007</v>
      </c>
      <c r="O3314" s="36">
        <f t="shared" si="631"/>
        <v>3574446.8332203156</v>
      </c>
      <c r="P3314" s="35">
        <f t="shared" si="622"/>
        <v>3574446.8332203156</v>
      </c>
    </row>
    <row r="3315" spans="1:16" x14ac:dyDescent="0.4">
      <c r="A3315" s="1">
        <v>3314</v>
      </c>
      <c r="B3315" s="21">
        <v>43127</v>
      </c>
      <c r="C3315" s="43">
        <v>2</v>
      </c>
      <c r="D3315" s="23">
        <v>16834</v>
      </c>
      <c r="E3315" s="25">
        <f t="shared" si="623"/>
        <v>15551.5</v>
      </c>
      <c r="F3315" s="25">
        <f t="shared" si="624"/>
        <v>15356.375</v>
      </c>
      <c r="G3315" s="25">
        <f t="shared" si="625"/>
        <v>1.0962222529731138</v>
      </c>
      <c r="H3315" s="25">
        <f t="shared" si="620"/>
        <v>0.99867359391021715</v>
      </c>
      <c r="I3315" s="4">
        <f t="shared" si="626"/>
        <v>16856.358376402022</v>
      </c>
      <c r="J3315" s="25">
        <f t="shared" si="621"/>
        <v>15094.513548669333</v>
      </c>
      <c r="K3315" s="15">
        <f t="shared" si="627"/>
        <v>15074.492093976069</v>
      </c>
      <c r="L3315" s="36">
        <f t="shared" si="628"/>
        <v>1759.5079060239314</v>
      </c>
      <c r="M3315" s="36">
        <f t="shared" si="629"/>
        <v>1759.5079060239314</v>
      </c>
      <c r="N3315" s="36">
        <f t="shared" si="630"/>
        <v>0.10452108269121607</v>
      </c>
      <c r="O3315" s="36">
        <f t="shared" si="631"/>
        <v>3095868.0713607199</v>
      </c>
      <c r="P3315" s="35">
        <f t="shared" si="622"/>
        <v>3095868.0713607199</v>
      </c>
    </row>
    <row r="3316" spans="1:16" x14ac:dyDescent="0.4">
      <c r="A3316" s="1">
        <v>3315</v>
      </c>
      <c r="B3316" s="21">
        <v>43128</v>
      </c>
      <c r="C3316" s="43">
        <v>3</v>
      </c>
      <c r="D3316" s="23">
        <v>15002</v>
      </c>
      <c r="E3316" s="25">
        <f t="shared" si="623"/>
        <v>15161.25</v>
      </c>
      <c r="F3316" s="25">
        <f t="shared" si="624"/>
        <v>15138</v>
      </c>
      <c r="G3316" s="25">
        <f t="shared" si="625"/>
        <v>0.99101598625974374</v>
      </c>
      <c r="H3316" s="25">
        <f t="shared" si="620"/>
        <v>1.0035496571909501</v>
      </c>
      <c r="I3316" s="4">
        <f t="shared" si="626"/>
        <v>14948.936400409231</v>
      </c>
      <c r="J3316" s="25">
        <f t="shared" si="621"/>
        <v>15094.682986553393</v>
      </c>
      <c r="K3316" s="15">
        <f t="shared" si="627"/>
        <v>15148.263936561725</v>
      </c>
      <c r="L3316" s="36">
        <f t="shared" si="628"/>
        <v>-146.26393656172513</v>
      </c>
      <c r="M3316" s="36">
        <f t="shared" si="629"/>
        <v>146.26393656172513</v>
      </c>
      <c r="N3316" s="36">
        <f t="shared" si="630"/>
        <v>9.7496291535612012E-3</v>
      </c>
      <c r="O3316" s="36">
        <f t="shared" si="631"/>
        <v>21393.139138532355</v>
      </c>
      <c r="P3316" s="35">
        <f t="shared" si="622"/>
        <v>21393.139138532355</v>
      </c>
    </row>
    <row r="3317" spans="1:16" x14ac:dyDescent="0.4">
      <c r="A3317" s="1">
        <v>3316</v>
      </c>
      <c r="B3317" s="21">
        <v>43129</v>
      </c>
      <c r="C3317" s="43">
        <v>4</v>
      </c>
      <c r="D3317" s="23">
        <v>11889</v>
      </c>
      <c r="E3317" s="25">
        <f t="shared" si="623"/>
        <v>15114.75</v>
      </c>
      <c r="F3317" s="25">
        <f t="shared" si="624"/>
        <v>14850.625</v>
      </c>
      <c r="G3317" s="25">
        <f t="shared" si="625"/>
        <v>0.80057236648289209</v>
      </c>
      <c r="H3317" s="25">
        <f t="shared" si="620"/>
        <v>1.0020806698719684</v>
      </c>
      <c r="I3317" s="4">
        <f t="shared" si="626"/>
        <v>11864.314278728685</v>
      </c>
      <c r="J3317" s="25">
        <f t="shared" si="621"/>
        <v>15094.852424437453</v>
      </c>
      <c r="K3317" s="15">
        <f t="shared" si="627"/>
        <v>15126.25982909879</v>
      </c>
      <c r="L3317" s="36">
        <f t="shared" si="628"/>
        <v>-3237.2598290987899</v>
      </c>
      <c r="M3317" s="36">
        <f t="shared" si="629"/>
        <v>3237.2598290987899</v>
      </c>
      <c r="N3317" s="36">
        <f t="shared" si="630"/>
        <v>0.27229033805187902</v>
      </c>
      <c r="O3317" s="36">
        <f t="shared" si="631"/>
        <v>10479851.201096727</v>
      </c>
      <c r="P3317" s="35">
        <f t="shared" si="622"/>
        <v>10479851.201096727</v>
      </c>
    </row>
    <row r="3318" spans="1:16" x14ac:dyDescent="0.4">
      <c r="A3318" s="1">
        <v>3317</v>
      </c>
      <c r="B3318" s="21">
        <v>43130</v>
      </c>
      <c r="C3318" s="43">
        <v>1</v>
      </c>
      <c r="D3318" s="23">
        <v>16734</v>
      </c>
      <c r="E3318" s="25">
        <f t="shared" si="623"/>
        <v>14586.5</v>
      </c>
      <c r="F3318" s="25">
        <f t="shared" si="624"/>
        <v>14287.875</v>
      </c>
      <c r="G3318" s="25">
        <f t="shared" si="625"/>
        <v>1.1712028555680953</v>
      </c>
      <c r="H3318" s="25">
        <f t="shared" si="620"/>
        <v>0.99569607902686397</v>
      </c>
      <c r="I3318" s="4">
        <f t="shared" si="626"/>
        <v>16806.333129638162</v>
      </c>
      <c r="J3318" s="25">
        <f t="shared" si="621"/>
        <v>15095.021862321513</v>
      </c>
      <c r="K3318" s="15">
        <f t="shared" si="627"/>
        <v>15030.054081138322</v>
      </c>
      <c r="L3318" s="36">
        <f t="shared" si="628"/>
        <v>1703.9459188616784</v>
      </c>
      <c r="M3318" s="36">
        <f t="shared" si="629"/>
        <v>1703.9459188616784</v>
      </c>
      <c r="N3318" s="36">
        <f t="shared" si="630"/>
        <v>0.10182538059410054</v>
      </c>
      <c r="O3318" s="36">
        <f t="shared" si="631"/>
        <v>2903431.6944053695</v>
      </c>
      <c r="P3318" s="35">
        <f t="shared" si="622"/>
        <v>2903431.6944053695</v>
      </c>
    </row>
    <row r="3319" spans="1:16" x14ac:dyDescent="0.4">
      <c r="A3319" s="1">
        <v>3318</v>
      </c>
      <c r="B3319" s="21">
        <v>43131</v>
      </c>
      <c r="C3319" s="43">
        <v>2</v>
      </c>
      <c r="D3319" s="23">
        <v>14721</v>
      </c>
      <c r="E3319" s="25">
        <f t="shared" si="623"/>
        <v>13989.25</v>
      </c>
      <c r="F3319" s="25">
        <f t="shared" si="624"/>
        <v>14695.5</v>
      </c>
      <c r="G3319" s="25">
        <f t="shared" si="625"/>
        <v>1.0017352250688987</v>
      </c>
      <c r="H3319" s="25">
        <f t="shared" si="620"/>
        <v>0.99867359391021715</v>
      </c>
      <c r="I3319" s="4">
        <f t="shared" si="626"/>
        <v>14740.551957883697</v>
      </c>
      <c r="J3319" s="25">
        <f t="shared" si="621"/>
        <v>15095.191300205573</v>
      </c>
      <c r="K3319" s="15">
        <f t="shared" si="627"/>
        <v>15075.168946538544</v>
      </c>
      <c r="L3319" s="36">
        <f t="shared" si="628"/>
        <v>-354.16894653854433</v>
      </c>
      <c r="M3319" s="36">
        <f t="shared" si="629"/>
        <v>354.16894653854433</v>
      </c>
      <c r="N3319" s="36">
        <f t="shared" si="630"/>
        <v>2.4058755963490545E-2</v>
      </c>
      <c r="O3319" s="36">
        <f t="shared" si="631"/>
        <v>125435.64269222227</v>
      </c>
      <c r="P3319" s="35">
        <f t="shared" si="622"/>
        <v>125435.64269222227</v>
      </c>
    </row>
    <row r="3320" spans="1:16" x14ac:dyDescent="0.4">
      <c r="A3320" s="1">
        <v>3319</v>
      </c>
      <c r="B3320" s="21">
        <v>43132</v>
      </c>
      <c r="C3320" s="43">
        <v>3</v>
      </c>
      <c r="D3320" s="23">
        <v>12613</v>
      </c>
      <c r="E3320" s="25">
        <f t="shared" si="623"/>
        <v>15401.75</v>
      </c>
      <c r="F3320" s="25">
        <f t="shared" si="624"/>
        <v>15218.25</v>
      </c>
      <c r="G3320" s="25">
        <f t="shared" si="625"/>
        <v>0.82880751729009572</v>
      </c>
      <c r="H3320" s="25">
        <f t="shared" si="620"/>
        <v>1.0035496571909501</v>
      </c>
      <c r="I3320" s="4">
        <f t="shared" si="626"/>
        <v>12568.386536352595</v>
      </c>
      <c r="J3320" s="25">
        <f t="shared" si="621"/>
        <v>15095.360738089632</v>
      </c>
      <c r="K3320" s="15">
        <f t="shared" si="627"/>
        <v>15148.944093883578</v>
      </c>
      <c r="L3320" s="36">
        <f t="shared" si="628"/>
        <v>-2535.9440938835778</v>
      </c>
      <c r="M3320" s="36">
        <f t="shared" si="629"/>
        <v>2535.9440938835778</v>
      </c>
      <c r="N3320" s="36">
        <f t="shared" si="630"/>
        <v>0.20105796352046126</v>
      </c>
      <c r="O3320" s="36">
        <f t="shared" si="631"/>
        <v>6431012.4473030008</v>
      </c>
      <c r="P3320" s="35">
        <f t="shared" si="622"/>
        <v>6431012.4473030008</v>
      </c>
    </row>
    <row r="3321" spans="1:16" x14ac:dyDescent="0.4">
      <c r="A3321" s="1">
        <v>3320</v>
      </c>
      <c r="B3321" s="21">
        <v>43133</v>
      </c>
      <c r="C3321" s="43">
        <v>4</v>
      </c>
      <c r="D3321" s="23">
        <v>17539</v>
      </c>
      <c r="E3321" s="25">
        <f t="shared" si="623"/>
        <v>15034.75</v>
      </c>
      <c r="F3321" s="25">
        <f t="shared" si="624"/>
        <v>15217.5</v>
      </c>
      <c r="G3321" s="25">
        <f t="shared" si="625"/>
        <v>1.1525546246098242</v>
      </c>
      <c r="H3321" s="25">
        <f t="shared" si="620"/>
        <v>1.0020806698719684</v>
      </c>
      <c r="I3321" s="4">
        <f t="shared" si="626"/>
        <v>17502.582903071947</v>
      </c>
      <c r="J3321" s="25">
        <f t="shared" si="621"/>
        <v>15095.530175973692</v>
      </c>
      <c r="K3321" s="15">
        <f t="shared" si="627"/>
        <v>15126.93899081223</v>
      </c>
      <c r="L3321" s="36">
        <f t="shared" si="628"/>
        <v>2412.0610091877697</v>
      </c>
      <c r="M3321" s="36">
        <f t="shared" si="629"/>
        <v>2412.0610091877697</v>
      </c>
      <c r="N3321" s="36">
        <f t="shared" si="630"/>
        <v>0.13752557210717656</v>
      </c>
      <c r="O3321" s="36">
        <f t="shared" si="631"/>
        <v>5818038.312043922</v>
      </c>
      <c r="P3321" s="35">
        <f t="shared" si="622"/>
        <v>5818038.312043922</v>
      </c>
    </row>
    <row r="3322" spans="1:16" x14ac:dyDescent="0.4">
      <c r="A3322" s="1">
        <v>3321</v>
      </c>
      <c r="B3322" s="21">
        <v>43134</v>
      </c>
      <c r="C3322" s="43">
        <v>1</v>
      </c>
      <c r="D3322" s="23">
        <v>15266</v>
      </c>
      <c r="E3322" s="25">
        <f t="shared" si="623"/>
        <v>15400.25</v>
      </c>
      <c r="F3322" s="25">
        <f t="shared" si="624"/>
        <v>15855.125</v>
      </c>
      <c r="G3322" s="25">
        <f t="shared" si="625"/>
        <v>0.96284324469217364</v>
      </c>
      <c r="H3322" s="25">
        <f t="shared" si="620"/>
        <v>0.99569607902686397</v>
      </c>
      <c r="I3322" s="4">
        <f t="shared" si="626"/>
        <v>15331.987663263784</v>
      </c>
      <c r="J3322" s="25">
        <f t="shared" si="621"/>
        <v>15095.699613857752</v>
      </c>
      <c r="K3322" s="15">
        <f t="shared" si="627"/>
        <v>15030.728915685508</v>
      </c>
      <c r="L3322" s="36">
        <f t="shared" si="628"/>
        <v>235.27108431449233</v>
      </c>
      <c r="M3322" s="36">
        <f t="shared" si="629"/>
        <v>235.27108431449233</v>
      </c>
      <c r="N3322" s="36">
        <f t="shared" si="630"/>
        <v>1.5411442703687432E-2</v>
      </c>
      <c r="O3322" s="36">
        <f t="shared" si="631"/>
        <v>55352.483114516959</v>
      </c>
      <c r="P3322" s="35">
        <f t="shared" si="622"/>
        <v>55352.483114516959</v>
      </c>
    </row>
    <row r="3323" spans="1:16" x14ac:dyDescent="0.4">
      <c r="A3323" s="1">
        <v>3322</v>
      </c>
      <c r="B3323" s="21">
        <v>43135</v>
      </c>
      <c r="C3323" s="43">
        <v>2</v>
      </c>
      <c r="D3323" s="23">
        <v>16183</v>
      </c>
      <c r="E3323" s="25">
        <f t="shared" si="623"/>
        <v>16310</v>
      </c>
      <c r="F3323" s="25">
        <f t="shared" si="624"/>
        <v>16424.75</v>
      </c>
      <c r="G3323" s="25">
        <f t="shared" si="625"/>
        <v>0.9852813589247934</v>
      </c>
      <c r="H3323" s="25">
        <f t="shared" si="620"/>
        <v>0.99867359391021715</v>
      </c>
      <c r="I3323" s="4">
        <f t="shared" si="626"/>
        <v>16204.493739177493</v>
      </c>
      <c r="J3323" s="25">
        <f t="shared" si="621"/>
        <v>15095.869051741813</v>
      </c>
      <c r="K3323" s="15">
        <f t="shared" si="627"/>
        <v>15075.845799101018</v>
      </c>
      <c r="L3323" s="36">
        <f t="shared" si="628"/>
        <v>1107.1542008989818</v>
      </c>
      <c r="M3323" s="36">
        <f t="shared" si="629"/>
        <v>1107.1542008989818</v>
      </c>
      <c r="N3323" s="36">
        <f t="shared" si="630"/>
        <v>6.8414645053388234E-2</v>
      </c>
      <c r="O3323" s="36">
        <f t="shared" si="631"/>
        <v>1225790.4245682629</v>
      </c>
      <c r="P3323" s="35">
        <f t="shared" si="622"/>
        <v>1225790.4245682629</v>
      </c>
    </row>
    <row r="3324" spans="1:16" x14ac:dyDescent="0.4">
      <c r="A3324" s="1">
        <v>3323</v>
      </c>
      <c r="B3324" s="21">
        <v>43136</v>
      </c>
      <c r="C3324" s="43">
        <v>3</v>
      </c>
      <c r="D3324" s="23">
        <v>16252</v>
      </c>
      <c r="E3324" s="25">
        <f t="shared" si="623"/>
        <v>16539.5</v>
      </c>
      <c r="F3324" s="25">
        <f t="shared" si="624"/>
        <v>16955.625</v>
      </c>
      <c r="G3324" s="25">
        <f t="shared" si="625"/>
        <v>0.95850197205941978</v>
      </c>
      <c r="H3324" s="25">
        <f t="shared" si="620"/>
        <v>1.0035496571909501</v>
      </c>
      <c r="I3324" s="4">
        <f t="shared" si="626"/>
        <v>16194.515023293616</v>
      </c>
      <c r="J3324" s="25">
        <f t="shared" si="621"/>
        <v>15096.038489625873</v>
      </c>
      <c r="K3324" s="15">
        <f t="shared" si="627"/>
        <v>15149.624251205434</v>
      </c>
      <c r="L3324" s="36">
        <f t="shared" si="628"/>
        <v>1102.3757487945659</v>
      </c>
      <c r="M3324" s="36">
        <f t="shared" si="629"/>
        <v>1102.3757487945659</v>
      </c>
      <c r="N3324" s="36">
        <f t="shared" si="630"/>
        <v>6.7830159290829792E-2</v>
      </c>
      <c r="O3324" s="36">
        <f t="shared" si="631"/>
        <v>1215232.2915303798</v>
      </c>
      <c r="P3324" s="35">
        <f t="shared" si="622"/>
        <v>1215232.2915303798</v>
      </c>
    </row>
    <row r="3325" spans="1:16" x14ac:dyDescent="0.4">
      <c r="A3325" s="1">
        <v>3324</v>
      </c>
      <c r="B3325" s="21">
        <v>43137</v>
      </c>
      <c r="C3325" s="43">
        <v>4</v>
      </c>
      <c r="D3325" s="23">
        <v>18457</v>
      </c>
      <c r="E3325" s="25">
        <f t="shared" si="623"/>
        <v>17371.75</v>
      </c>
      <c r="F3325" s="25">
        <f t="shared" si="624"/>
        <v>17181.25</v>
      </c>
      <c r="G3325" s="25">
        <f t="shared" si="625"/>
        <v>1.0742524554383412</v>
      </c>
      <c r="H3325" s="25">
        <f t="shared" si="620"/>
        <v>1.0020806698719684</v>
      </c>
      <c r="I3325" s="4">
        <f t="shared" si="626"/>
        <v>18418.676814071438</v>
      </c>
      <c r="J3325" s="25">
        <f t="shared" si="621"/>
        <v>15096.207927509933</v>
      </c>
      <c r="K3325" s="15">
        <f t="shared" si="627"/>
        <v>15127.618152525674</v>
      </c>
      <c r="L3325" s="36">
        <f t="shared" si="628"/>
        <v>3329.3818474743257</v>
      </c>
      <c r="M3325" s="36">
        <f t="shared" si="629"/>
        <v>3329.3818474743257</v>
      </c>
      <c r="N3325" s="36">
        <f t="shared" si="630"/>
        <v>0.18038586159583495</v>
      </c>
      <c r="O3325" s="36">
        <f t="shared" si="631"/>
        <v>11084783.486291554</v>
      </c>
      <c r="P3325" s="35">
        <f t="shared" si="622"/>
        <v>11084783.486291554</v>
      </c>
    </row>
    <row r="3326" spans="1:16" x14ac:dyDescent="0.4">
      <c r="A3326" s="1">
        <v>3325</v>
      </c>
      <c r="B3326" s="21">
        <v>43138</v>
      </c>
      <c r="C3326" s="43">
        <v>1</v>
      </c>
      <c r="D3326" s="23">
        <v>18595</v>
      </c>
      <c r="E3326" s="25">
        <f t="shared" si="623"/>
        <v>16990.75</v>
      </c>
      <c r="F3326" s="25">
        <f t="shared" si="624"/>
        <v>17373.875</v>
      </c>
      <c r="G3326" s="25">
        <f t="shared" si="625"/>
        <v>1.070285126375089</v>
      </c>
      <c r="H3326" s="25">
        <f t="shared" si="620"/>
        <v>0.99569607902686397</v>
      </c>
      <c r="I3326" s="4">
        <f t="shared" si="626"/>
        <v>18675.377348250364</v>
      </c>
      <c r="J3326" s="25">
        <f t="shared" si="621"/>
        <v>15096.377365393993</v>
      </c>
      <c r="K3326" s="15">
        <f t="shared" si="627"/>
        <v>15031.403750232697</v>
      </c>
      <c r="L3326" s="36">
        <f t="shared" si="628"/>
        <v>3563.5962497673027</v>
      </c>
      <c r="M3326" s="36">
        <f t="shared" si="629"/>
        <v>3563.5962497673027</v>
      </c>
      <c r="N3326" s="36">
        <f t="shared" si="630"/>
        <v>0.19164271308240402</v>
      </c>
      <c r="O3326" s="36">
        <f t="shared" si="631"/>
        <v>12699218.231355583</v>
      </c>
      <c r="P3326" s="35">
        <f t="shared" si="622"/>
        <v>12699218.231355583</v>
      </c>
    </row>
    <row r="3327" spans="1:16" x14ac:dyDescent="0.4">
      <c r="A3327" s="1">
        <v>3326</v>
      </c>
      <c r="B3327" s="21">
        <v>43139</v>
      </c>
      <c r="C3327" s="43">
        <v>2</v>
      </c>
      <c r="D3327" s="23">
        <v>14659</v>
      </c>
      <c r="E3327" s="25">
        <f t="shared" si="623"/>
        <v>17757</v>
      </c>
      <c r="F3327" s="25">
        <f t="shared" si="624"/>
        <v>17818.375</v>
      </c>
      <c r="G3327" s="25">
        <f t="shared" si="625"/>
        <v>0.8226900601205217</v>
      </c>
      <c r="H3327" s="25">
        <f t="shared" si="620"/>
        <v>0.99867359391021715</v>
      </c>
      <c r="I3327" s="4">
        <f t="shared" si="626"/>
        <v>14678.469611481361</v>
      </c>
      <c r="J3327" s="25">
        <f t="shared" si="621"/>
        <v>15096.546803278054</v>
      </c>
      <c r="K3327" s="15">
        <f t="shared" si="627"/>
        <v>15076.522651663494</v>
      </c>
      <c r="L3327" s="36">
        <f t="shared" si="628"/>
        <v>-417.52265166349389</v>
      </c>
      <c r="M3327" s="36">
        <f t="shared" si="629"/>
        <v>417.52265166349389</v>
      </c>
      <c r="N3327" s="36">
        <f t="shared" si="630"/>
        <v>2.8482342019475672E-2</v>
      </c>
      <c r="O3327" s="36">
        <f t="shared" si="631"/>
        <v>174325.16465211526</v>
      </c>
      <c r="P3327" s="35">
        <f t="shared" si="622"/>
        <v>174325.16465211526</v>
      </c>
    </row>
    <row r="3328" spans="1:16" x14ac:dyDescent="0.4">
      <c r="A3328" s="1">
        <v>3327</v>
      </c>
      <c r="B3328" s="21">
        <v>43140</v>
      </c>
      <c r="C3328" s="43">
        <v>3</v>
      </c>
      <c r="D3328" s="23">
        <v>19317</v>
      </c>
      <c r="E3328" s="25">
        <f t="shared" si="623"/>
        <v>17879.75</v>
      </c>
      <c r="F3328" s="25">
        <f t="shared" si="624"/>
        <v>17657.75</v>
      </c>
      <c r="G3328" s="25">
        <f t="shared" si="625"/>
        <v>1.0939672381815351</v>
      </c>
      <c r="H3328" s="25">
        <f t="shared" si="620"/>
        <v>1.0035496571909501</v>
      </c>
      <c r="I3328" s="4">
        <f t="shared" si="626"/>
        <v>19248.673806606126</v>
      </c>
      <c r="J3328" s="25">
        <f t="shared" si="621"/>
        <v>15096.716241162114</v>
      </c>
      <c r="K3328" s="15">
        <f t="shared" si="627"/>
        <v>15150.304408527289</v>
      </c>
      <c r="L3328" s="36">
        <f t="shared" si="628"/>
        <v>4166.6955914727114</v>
      </c>
      <c r="M3328" s="36">
        <f t="shared" si="629"/>
        <v>4166.6955914727114</v>
      </c>
      <c r="N3328" s="36">
        <f t="shared" si="630"/>
        <v>0.21570096761778285</v>
      </c>
      <c r="O3328" s="36">
        <f t="shared" si="631"/>
        <v>17361352.151998129</v>
      </c>
      <c r="P3328" s="35">
        <f t="shared" si="622"/>
        <v>17361352.151998129</v>
      </c>
    </row>
    <row r="3329" spans="1:16" x14ac:dyDescent="0.4">
      <c r="A3329" s="1">
        <v>3328</v>
      </c>
      <c r="B3329" s="21">
        <v>43141</v>
      </c>
      <c r="C3329" s="43">
        <v>4</v>
      </c>
      <c r="D3329" s="23">
        <v>18948</v>
      </c>
      <c r="E3329" s="25">
        <f t="shared" si="623"/>
        <v>17435.75</v>
      </c>
      <c r="F3329" s="25">
        <f t="shared" si="624"/>
        <v>17192.375</v>
      </c>
      <c r="G3329" s="25">
        <f t="shared" si="625"/>
        <v>1.1021164905953948</v>
      </c>
      <c r="H3329" s="25">
        <f t="shared" si="620"/>
        <v>1.0020806698719684</v>
      </c>
      <c r="I3329" s="4">
        <f t="shared" si="626"/>
        <v>18908.657326381624</v>
      </c>
      <c r="J3329" s="25">
        <f t="shared" si="621"/>
        <v>15096.885679046172</v>
      </c>
      <c r="K3329" s="15">
        <f t="shared" si="627"/>
        <v>15128.297314239115</v>
      </c>
      <c r="L3329" s="36">
        <f t="shared" si="628"/>
        <v>3819.7026857608853</v>
      </c>
      <c r="M3329" s="36">
        <f t="shared" si="629"/>
        <v>3819.7026857608853</v>
      </c>
      <c r="N3329" s="36">
        <f t="shared" si="630"/>
        <v>0.20158869990293884</v>
      </c>
      <c r="O3329" s="36">
        <f t="shared" si="631"/>
        <v>14590128.60760892</v>
      </c>
      <c r="P3329" s="35">
        <f t="shared" si="622"/>
        <v>14590128.60760892</v>
      </c>
    </row>
    <row r="3330" spans="1:16" x14ac:dyDescent="0.4">
      <c r="A3330" s="1">
        <v>3329</v>
      </c>
      <c r="B3330" s="21">
        <v>43142</v>
      </c>
      <c r="C3330" s="43">
        <v>1</v>
      </c>
      <c r="D3330" s="23">
        <v>16819</v>
      </c>
      <c r="E3330" s="25">
        <f t="shared" si="623"/>
        <v>16949</v>
      </c>
      <c r="F3330" s="25">
        <f t="shared" si="624"/>
        <v>16920.5</v>
      </c>
      <c r="G3330" s="25">
        <f t="shared" si="625"/>
        <v>0.99400135929789313</v>
      </c>
      <c r="H3330" s="25">
        <f t="shared" ref="H3330:H3393" si="632">VLOOKUP(C3330,$Q$38:$S$42,3,FALSE)</f>
        <v>0.99569607902686397</v>
      </c>
      <c r="I3330" s="4">
        <f t="shared" si="626"/>
        <v>16891.700544244308</v>
      </c>
      <c r="J3330" s="25">
        <f t="shared" si="621"/>
        <v>15097.055116930233</v>
      </c>
      <c r="K3330" s="15">
        <f t="shared" si="627"/>
        <v>15032.078584779885</v>
      </c>
      <c r="L3330" s="36">
        <f t="shared" si="628"/>
        <v>1786.9214152201148</v>
      </c>
      <c r="M3330" s="36">
        <f t="shared" si="629"/>
        <v>1786.9214152201148</v>
      </c>
      <c r="N3330" s="36">
        <f t="shared" si="630"/>
        <v>0.10624421280814049</v>
      </c>
      <c r="O3330" s="36">
        <f t="shared" si="631"/>
        <v>3193088.1441722577</v>
      </c>
      <c r="P3330" s="35">
        <f t="shared" si="622"/>
        <v>3193088.1441722577</v>
      </c>
    </row>
    <row r="3331" spans="1:16" x14ac:dyDescent="0.4">
      <c r="A3331" s="1">
        <v>3330</v>
      </c>
      <c r="B3331" s="21">
        <v>43143</v>
      </c>
      <c r="C3331" s="43">
        <v>2</v>
      </c>
      <c r="D3331" s="23">
        <v>12712</v>
      </c>
      <c r="E3331" s="25">
        <f t="shared" si="623"/>
        <v>16892</v>
      </c>
      <c r="F3331" s="25">
        <f t="shared" si="624"/>
        <v>16925.375</v>
      </c>
      <c r="G3331" s="25">
        <f t="shared" si="625"/>
        <v>0.75106164560607958</v>
      </c>
      <c r="H3331" s="25">
        <f t="shared" si="632"/>
        <v>0.99867359391021715</v>
      </c>
      <c r="I3331" s="4">
        <f t="shared" si="626"/>
        <v>12728.883668814453</v>
      </c>
      <c r="J3331" s="25">
        <f t="shared" ref="J3331:J3394" si="633">INTERCEPT($I$2:$I$3896,$A$2:$A$3896)+SLOPE($I$2:$I$3896,$A$2:$A$3896)*A3331</f>
        <v>15097.224554814293</v>
      </c>
      <c r="K3331" s="15">
        <f t="shared" si="627"/>
        <v>15077.199504225968</v>
      </c>
      <c r="L3331" s="36">
        <f t="shared" si="628"/>
        <v>-2365.1995042259678</v>
      </c>
      <c r="M3331" s="36">
        <f t="shared" si="629"/>
        <v>2365.1995042259678</v>
      </c>
      <c r="N3331" s="36">
        <f t="shared" si="630"/>
        <v>0.18606037635509501</v>
      </c>
      <c r="O3331" s="36">
        <f t="shared" si="631"/>
        <v>5594168.6947907638</v>
      </c>
      <c r="P3331" s="35">
        <f t="shared" ref="P3331:P3394" si="634">(D3331-K3331)^2</f>
        <v>5594168.6947907638</v>
      </c>
    </row>
    <row r="3332" spans="1:16" x14ac:dyDescent="0.4">
      <c r="A3332" s="1">
        <v>3331</v>
      </c>
      <c r="B3332" s="21">
        <v>43144</v>
      </c>
      <c r="C3332" s="43">
        <v>3</v>
      </c>
      <c r="D3332" s="23">
        <v>19089</v>
      </c>
      <c r="E3332" s="25">
        <f t="shared" si="623"/>
        <v>16958.75</v>
      </c>
      <c r="F3332" s="25">
        <f t="shared" si="624"/>
        <v>16735.625</v>
      </c>
      <c r="G3332" s="25">
        <f t="shared" si="625"/>
        <v>1.1406206819285207</v>
      </c>
      <c r="H3332" s="25">
        <f t="shared" si="632"/>
        <v>1.0035496571909501</v>
      </c>
      <c r="I3332" s="4">
        <f t="shared" si="626"/>
        <v>19021.480265792015</v>
      </c>
      <c r="J3332" s="25">
        <f t="shared" si="633"/>
        <v>15097.393992698353</v>
      </c>
      <c r="K3332" s="15">
        <f t="shared" si="627"/>
        <v>15150.984565849141</v>
      </c>
      <c r="L3332" s="36">
        <f t="shared" si="628"/>
        <v>3938.0154341508587</v>
      </c>
      <c r="M3332" s="36">
        <f t="shared" si="629"/>
        <v>3938.0154341508587</v>
      </c>
      <c r="N3332" s="36">
        <f t="shared" si="630"/>
        <v>0.2062976286945811</v>
      </c>
      <c r="O3332" s="36">
        <f t="shared" si="631"/>
        <v>15507965.559610376</v>
      </c>
      <c r="P3332" s="35">
        <f t="shared" si="634"/>
        <v>15507965.559610376</v>
      </c>
    </row>
    <row r="3333" spans="1:16" x14ac:dyDescent="0.4">
      <c r="A3333" s="1">
        <v>3332</v>
      </c>
      <c r="B3333" s="21">
        <v>43145</v>
      </c>
      <c r="C3333" s="43">
        <v>4</v>
      </c>
      <c r="D3333" s="23">
        <v>19215</v>
      </c>
      <c r="E3333" s="25">
        <f t="shared" ref="E3333:E3396" si="635">AVERAGE(D3331:D3334)</f>
        <v>16512.5</v>
      </c>
      <c r="F3333" s="25">
        <f t="shared" ref="F3333:F3396" si="636">AVERAGE(E3333:E3334)</f>
        <v>17244.5</v>
      </c>
      <c r="G3333" s="25">
        <f t="shared" si="625"/>
        <v>1.1142683174345442</v>
      </c>
      <c r="H3333" s="25">
        <f t="shared" si="632"/>
        <v>1.0020806698719684</v>
      </c>
      <c r="I3333" s="4">
        <f t="shared" si="626"/>
        <v>19175.102941018729</v>
      </c>
      <c r="J3333" s="25">
        <f t="shared" si="633"/>
        <v>15097.563430582413</v>
      </c>
      <c r="K3333" s="15">
        <f t="shared" si="627"/>
        <v>15128.976475952559</v>
      </c>
      <c r="L3333" s="36">
        <f t="shared" si="628"/>
        <v>4086.0235240474412</v>
      </c>
      <c r="M3333" s="36">
        <f t="shared" si="629"/>
        <v>4086.0235240474412</v>
      </c>
      <c r="N3333" s="36">
        <f t="shared" si="630"/>
        <v>0.21264759427777472</v>
      </c>
      <c r="O3333" s="36">
        <f t="shared" si="631"/>
        <v>16695588.239069071</v>
      </c>
      <c r="P3333" s="35">
        <f t="shared" si="634"/>
        <v>16695588.239069071</v>
      </c>
    </row>
    <row r="3334" spans="1:16" x14ac:dyDescent="0.4">
      <c r="A3334" s="1">
        <v>3333</v>
      </c>
      <c r="B3334" s="21">
        <v>43146</v>
      </c>
      <c r="C3334" s="43">
        <v>1</v>
      </c>
      <c r="D3334" s="23">
        <v>15034</v>
      </c>
      <c r="E3334" s="25">
        <f t="shared" si="635"/>
        <v>17976.5</v>
      </c>
      <c r="F3334" s="25">
        <f t="shared" si="636"/>
        <v>17869.625</v>
      </c>
      <c r="G3334" s="25">
        <f t="shared" si="625"/>
        <v>0.8413159201717999</v>
      </c>
      <c r="H3334" s="25">
        <f t="shared" si="632"/>
        <v>0.99569607902686397</v>
      </c>
      <c r="I3334" s="4">
        <f t="shared" si="626"/>
        <v>15098.984837515245</v>
      </c>
      <c r="J3334" s="25">
        <f t="shared" si="633"/>
        <v>15097.732868466474</v>
      </c>
      <c r="K3334" s="15">
        <f t="shared" si="627"/>
        <v>15032.753419327075</v>
      </c>
      <c r="L3334" s="36">
        <f t="shared" si="628"/>
        <v>1.2465806729251199</v>
      </c>
      <c r="M3334" s="36">
        <f t="shared" si="629"/>
        <v>1.2465806729251199</v>
      </c>
      <c r="N3334" s="36">
        <f t="shared" si="630"/>
        <v>8.2917432015772242E-5</v>
      </c>
      <c r="O3334" s="36">
        <f t="shared" si="631"/>
        <v>1.5539633741104446</v>
      </c>
      <c r="P3334" s="35">
        <f t="shared" si="634"/>
        <v>1.5539633741104446</v>
      </c>
    </row>
    <row r="3335" spans="1:16" x14ac:dyDescent="0.4">
      <c r="A3335" s="1">
        <v>3334</v>
      </c>
      <c r="B3335" s="21">
        <v>43147</v>
      </c>
      <c r="C3335" s="43">
        <v>2</v>
      </c>
      <c r="D3335" s="23">
        <v>18568</v>
      </c>
      <c r="E3335" s="25">
        <f t="shared" si="635"/>
        <v>17762.75</v>
      </c>
      <c r="F3335" s="25">
        <f t="shared" si="636"/>
        <v>17393.625</v>
      </c>
      <c r="G3335" s="25">
        <f t="shared" si="625"/>
        <v>1.0675175531265046</v>
      </c>
      <c r="H3335" s="25">
        <f t="shared" si="632"/>
        <v>0.99867359391021715</v>
      </c>
      <c r="I3335" s="4">
        <f t="shared" si="626"/>
        <v>18592.661419331871</v>
      </c>
      <c r="J3335" s="25">
        <f t="shared" si="633"/>
        <v>15097.902306350534</v>
      </c>
      <c r="K3335" s="15">
        <f t="shared" si="627"/>
        <v>15077.876356788443</v>
      </c>
      <c r="L3335" s="36">
        <f t="shared" si="628"/>
        <v>3490.1236432115566</v>
      </c>
      <c r="M3335" s="36">
        <f t="shared" si="629"/>
        <v>3490.1236432115566</v>
      </c>
      <c r="N3335" s="36">
        <f t="shared" si="630"/>
        <v>0.18796443576107047</v>
      </c>
      <c r="O3335" s="36">
        <f t="shared" si="631"/>
        <v>12180963.044904308</v>
      </c>
      <c r="P3335" s="35">
        <f t="shared" si="634"/>
        <v>12180963.044904308</v>
      </c>
    </row>
    <row r="3336" spans="1:16" x14ac:dyDescent="0.4">
      <c r="A3336" s="1">
        <v>3335</v>
      </c>
      <c r="B3336" s="21">
        <v>43148</v>
      </c>
      <c r="C3336" s="43">
        <v>3</v>
      </c>
      <c r="D3336" s="23">
        <v>18234</v>
      </c>
      <c r="E3336" s="25">
        <f t="shared" si="635"/>
        <v>17024.5</v>
      </c>
      <c r="F3336" s="25">
        <f t="shared" si="636"/>
        <v>16997.125</v>
      </c>
      <c r="G3336" s="25">
        <f t="shared" si="625"/>
        <v>1.0727696595747811</v>
      </c>
      <c r="H3336" s="25">
        <f t="shared" si="632"/>
        <v>1.0035496571909501</v>
      </c>
      <c r="I3336" s="4">
        <f t="shared" si="626"/>
        <v>18169.504487739097</v>
      </c>
      <c r="J3336" s="25">
        <f t="shared" si="633"/>
        <v>15098.071744234594</v>
      </c>
      <c r="K3336" s="15">
        <f t="shared" si="627"/>
        <v>15151.664723170998</v>
      </c>
      <c r="L3336" s="36">
        <f t="shared" si="628"/>
        <v>3082.3352768290024</v>
      </c>
      <c r="M3336" s="36">
        <f t="shared" si="629"/>
        <v>3082.3352768290024</v>
      </c>
      <c r="N3336" s="36">
        <f t="shared" si="630"/>
        <v>0.16904328599479007</v>
      </c>
      <c r="O3336" s="36">
        <f t="shared" si="631"/>
        <v>9500790.7587845232</v>
      </c>
      <c r="P3336" s="35">
        <f t="shared" si="634"/>
        <v>9500790.7587845232</v>
      </c>
    </row>
    <row r="3337" spans="1:16" x14ac:dyDescent="0.4">
      <c r="A3337" s="1">
        <v>3336</v>
      </c>
      <c r="B3337" s="21">
        <v>43149</v>
      </c>
      <c r="C3337" s="43">
        <v>4</v>
      </c>
      <c r="D3337" s="23">
        <v>16262</v>
      </c>
      <c r="E3337" s="25">
        <f t="shared" si="635"/>
        <v>16969.75</v>
      </c>
      <c r="F3337" s="25">
        <f t="shared" si="636"/>
        <v>16844</v>
      </c>
      <c r="G3337" s="25">
        <f t="shared" si="625"/>
        <v>0.96544763714082171</v>
      </c>
      <c r="H3337" s="25">
        <f t="shared" si="632"/>
        <v>1.0020806698719684</v>
      </c>
      <c r="I3337" s="4">
        <f t="shared" si="626"/>
        <v>16228.234401605338</v>
      </c>
      <c r="J3337" s="25">
        <f t="shared" si="633"/>
        <v>15098.241182118654</v>
      </c>
      <c r="K3337" s="15">
        <f t="shared" si="627"/>
        <v>15129.655637666001</v>
      </c>
      <c r="L3337" s="36">
        <f t="shared" si="628"/>
        <v>1132.344362333999</v>
      </c>
      <c r="M3337" s="36">
        <f t="shared" si="629"/>
        <v>1132.344362333999</v>
      </c>
      <c r="N3337" s="36">
        <f t="shared" si="630"/>
        <v>6.9631309945517098E-2</v>
      </c>
      <c r="O3337" s="36">
        <f t="shared" si="631"/>
        <v>1282203.7549095908</v>
      </c>
      <c r="P3337" s="35">
        <f t="shared" si="634"/>
        <v>1282203.7549095908</v>
      </c>
    </row>
    <row r="3338" spans="1:16" x14ac:dyDescent="0.4">
      <c r="A3338" s="1">
        <v>3337</v>
      </c>
      <c r="B3338" s="21">
        <v>43150</v>
      </c>
      <c r="C3338" s="43">
        <v>1</v>
      </c>
      <c r="D3338" s="23">
        <v>14815</v>
      </c>
      <c r="E3338" s="25">
        <f t="shared" si="635"/>
        <v>16718.25</v>
      </c>
      <c r="F3338" s="25">
        <f t="shared" si="636"/>
        <v>16680.875</v>
      </c>
      <c r="G3338" s="25">
        <f t="shared" si="625"/>
        <v>0.88814285821337313</v>
      </c>
      <c r="H3338" s="25">
        <f t="shared" si="632"/>
        <v>0.99569607902686397</v>
      </c>
      <c r="I3338" s="4">
        <f t="shared" si="626"/>
        <v>14879.038204588822</v>
      </c>
      <c r="J3338" s="25">
        <f t="shared" si="633"/>
        <v>15098.410620002714</v>
      </c>
      <c r="K3338" s="15">
        <f t="shared" si="627"/>
        <v>15033.428253874265</v>
      </c>
      <c r="L3338" s="36">
        <f t="shared" si="628"/>
        <v>-218.42825387426456</v>
      </c>
      <c r="M3338" s="36">
        <f t="shared" si="629"/>
        <v>218.42825387426456</v>
      </c>
      <c r="N3338" s="36">
        <f t="shared" si="630"/>
        <v>1.4743722839977358E-2</v>
      </c>
      <c r="O3338" s="36">
        <f t="shared" si="631"/>
        <v>47710.902090560172</v>
      </c>
      <c r="P3338" s="35">
        <f t="shared" si="634"/>
        <v>47710.902090560172</v>
      </c>
    </row>
    <row r="3339" spans="1:16" x14ac:dyDescent="0.4">
      <c r="A3339" s="1">
        <v>3338</v>
      </c>
      <c r="B3339" s="21">
        <v>43151</v>
      </c>
      <c r="C3339" s="43">
        <v>2</v>
      </c>
      <c r="D3339" s="23">
        <v>17562</v>
      </c>
      <c r="E3339" s="25">
        <f t="shared" si="635"/>
        <v>16643.5</v>
      </c>
      <c r="F3339" s="25">
        <f t="shared" si="636"/>
        <v>16413.375</v>
      </c>
      <c r="G3339" s="25">
        <f t="shared" si="625"/>
        <v>1.0699810368068725</v>
      </c>
      <c r="H3339" s="25">
        <f t="shared" si="632"/>
        <v>0.99867359391021715</v>
      </c>
      <c r="I3339" s="4">
        <f t="shared" si="626"/>
        <v>17585.325282545582</v>
      </c>
      <c r="J3339" s="25">
        <f t="shared" si="633"/>
        <v>15098.580057886775</v>
      </c>
      <c r="K3339" s="15">
        <f t="shared" si="627"/>
        <v>15078.553209350919</v>
      </c>
      <c r="L3339" s="36">
        <f t="shared" si="628"/>
        <v>2483.4467906490809</v>
      </c>
      <c r="M3339" s="36">
        <f t="shared" si="629"/>
        <v>2483.4467906490809</v>
      </c>
      <c r="N3339" s="36">
        <f t="shared" si="630"/>
        <v>0.14141024886966638</v>
      </c>
      <c r="O3339" s="36">
        <f t="shared" si="631"/>
        <v>6167507.9619852193</v>
      </c>
      <c r="P3339" s="35">
        <f t="shared" si="634"/>
        <v>6167507.9619852193</v>
      </c>
    </row>
    <row r="3340" spans="1:16" x14ac:dyDescent="0.4">
      <c r="A3340" s="1">
        <v>3339</v>
      </c>
      <c r="B3340" s="21">
        <v>43152</v>
      </c>
      <c r="C3340" s="43">
        <v>3</v>
      </c>
      <c r="D3340" s="23">
        <v>17935</v>
      </c>
      <c r="E3340" s="25">
        <f t="shared" si="635"/>
        <v>16183.25</v>
      </c>
      <c r="F3340" s="25">
        <f t="shared" si="636"/>
        <v>16552.5</v>
      </c>
      <c r="G3340" s="25">
        <f t="shared" si="625"/>
        <v>1.0835221265669839</v>
      </c>
      <c r="H3340" s="25">
        <f t="shared" si="632"/>
        <v>1.0035496571909501</v>
      </c>
      <c r="I3340" s="4">
        <f t="shared" si="626"/>
        <v>17871.562081145152</v>
      </c>
      <c r="J3340" s="25">
        <f t="shared" si="633"/>
        <v>15098.749495770833</v>
      </c>
      <c r="K3340" s="15">
        <f t="shared" si="627"/>
        <v>15152.34488049285</v>
      </c>
      <c r="L3340" s="36">
        <f t="shared" si="628"/>
        <v>2782.6551195071497</v>
      </c>
      <c r="M3340" s="36">
        <f t="shared" si="629"/>
        <v>2782.6551195071497</v>
      </c>
      <c r="N3340" s="36">
        <f t="shared" si="630"/>
        <v>0.15515222300011985</v>
      </c>
      <c r="O3340" s="36">
        <f t="shared" si="631"/>
        <v>7743169.5141193494</v>
      </c>
      <c r="P3340" s="35">
        <f t="shared" si="634"/>
        <v>7743169.5141193494</v>
      </c>
    </row>
    <row r="3341" spans="1:16" x14ac:dyDescent="0.4">
      <c r="A3341" s="1">
        <v>3340</v>
      </c>
      <c r="B3341" s="21">
        <v>43153</v>
      </c>
      <c r="C3341" s="43">
        <v>4</v>
      </c>
      <c r="D3341" s="23">
        <v>14421</v>
      </c>
      <c r="E3341" s="25">
        <f t="shared" si="635"/>
        <v>16921.75</v>
      </c>
      <c r="F3341" s="25">
        <f t="shared" si="636"/>
        <v>16883.375</v>
      </c>
      <c r="G3341" s="25">
        <f t="shared" si="625"/>
        <v>0.85415386437841956</v>
      </c>
      <c r="H3341" s="25">
        <f t="shared" si="632"/>
        <v>1.0020806698719684</v>
      </c>
      <c r="I3341" s="4">
        <f t="shared" si="626"/>
        <v>14391.056961354729</v>
      </c>
      <c r="J3341" s="25">
        <f t="shared" si="633"/>
        <v>15098.918933654893</v>
      </c>
      <c r="K3341" s="15">
        <f t="shared" si="627"/>
        <v>15130.334799379443</v>
      </c>
      <c r="L3341" s="36">
        <f t="shared" si="628"/>
        <v>-709.33479937944321</v>
      </c>
      <c r="M3341" s="36">
        <f t="shared" si="629"/>
        <v>709.33479937944321</v>
      </c>
      <c r="N3341" s="36">
        <f t="shared" si="630"/>
        <v>4.9187629108899747E-2</v>
      </c>
      <c r="O3341" s="36">
        <f t="shared" si="631"/>
        <v>503155.85761067492</v>
      </c>
      <c r="P3341" s="35">
        <f t="shared" si="634"/>
        <v>503155.85761067492</v>
      </c>
    </row>
    <row r="3342" spans="1:16" x14ac:dyDescent="0.4">
      <c r="A3342" s="1">
        <v>3341</v>
      </c>
      <c r="B3342" s="21">
        <v>43154</v>
      </c>
      <c r="C3342" s="43">
        <v>1</v>
      </c>
      <c r="D3342" s="23">
        <v>17769</v>
      </c>
      <c r="E3342" s="25">
        <f t="shared" si="635"/>
        <v>16845</v>
      </c>
      <c r="F3342" s="25">
        <f t="shared" si="636"/>
        <v>16524.125</v>
      </c>
      <c r="G3342" s="25">
        <f t="shared" si="625"/>
        <v>1.0753368181371177</v>
      </c>
      <c r="H3342" s="25">
        <f t="shared" si="632"/>
        <v>0.99569607902686397</v>
      </c>
      <c r="I3342" s="4">
        <f t="shared" si="626"/>
        <v>17845.806942783584</v>
      </c>
      <c r="J3342" s="25">
        <f t="shared" si="633"/>
        <v>15099.088371538954</v>
      </c>
      <c r="K3342" s="15">
        <f t="shared" si="627"/>
        <v>15034.103088421452</v>
      </c>
      <c r="L3342" s="36">
        <f t="shared" si="628"/>
        <v>2734.8969115785476</v>
      </c>
      <c r="M3342" s="36">
        <f t="shared" si="629"/>
        <v>2734.8969115785476</v>
      </c>
      <c r="N3342" s="36">
        <f t="shared" si="630"/>
        <v>0.15391394628727265</v>
      </c>
      <c r="O3342" s="36">
        <f t="shared" si="631"/>
        <v>7479661.1169618778</v>
      </c>
      <c r="P3342" s="35">
        <f t="shared" si="634"/>
        <v>7479661.1169618778</v>
      </c>
    </row>
    <row r="3343" spans="1:16" x14ac:dyDescent="0.4">
      <c r="A3343" s="1">
        <v>3342</v>
      </c>
      <c r="B3343" s="21">
        <v>43155</v>
      </c>
      <c r="C3343" s="43">
        <v>2</v>
      </c>
      <c r="D3343" s="23">
        <v>17255</v>
      </c>
      <c r="E3343" s="25">
        <f t="shared" si="635"/>
        <v>16203.25</v>
      </c>
      <c r="F3343" s="25">
        <f t="shared" si="636"/>
        <v>16144.375</v>
      </c>
      <c r="G3343" s="25">
        <f t="shared" si="625"/>
        <v>1.0687933103635168</v>
      </c>
      <c r="H3343" s="25">
        <f t="shared" si="632"/>
        <v>0.99867359391021715</v>
      </c>
      <c r="I3343" s="4">
        <f t="shared" si="626"/>
        <v>17277.917535037239</v>
      </c>
      <c r="J3343" s="25">
        <f t="shared" si="633"/>
        <v>15099.257809423014</v>
      </c>
      <c r="K3343" s="15">
        <f t="shared" si="627"/>
        <v>15079.230061913395</v>
      </c>
      <c r="L3343" s="36">
        <f t="shared" si="628"/>
        <v>2175.7699380866052</v>
      </c>
      <c r="M3343" s="36">
        <f t="shared" si="629"/>
        <v>2175.7699380866052</v>
      </c>
      <c r="N3343" s="36">
        <f t="shared" si="630"/>
        <v>0.12609504132637525</v>
      </c>
      <c r="O3343" s="36">
        <f t="shared" si="631"/>
        <v>4733974.8234813893</v>
      </c>
      <c r="P3343" s="35">
        <f t="shared" si="634"/>
        <v>4733974.8234813893</v>
      </c>
    </row>
    <row r="3344" spans="1:16" x14ac:dyDescent="0.4">
      <c r="A3344" s="1">
        <v>3343</v>
      </c>
      <c r="B3344" s="21">
        <v>43156</v>
      </c>
      <c r="C3344" s="43">
        <v>3</v>
      </c>
      <c r="D3344" s="23">
        <v>15368</v>
      </c>
      <c r="E3344" s="25">
        <f t="shared" si="635"/>
        <v>16085.5</v>
      </c>
      <c r="F3344" s="25">
        <f t="shared" si="636"/>
        <v>15908</v>
      </c>
      <c r="G3344" s="25">
        <f t="shared" si="625"/>
        <v>0.96605481518732716</v>
      </c>
      <c r="H3344" s="25">
        <f t="shared" si="632"/>
        <v>1.0035496571909501</v>
      </c>
      <c r="I3344" s="4">
        <f t="shared" si="626"/>
        <v>15313.64182118978</v>
      </c>
      <c r="J3344" s="25">
        <f t="shared" si="633"/>
        <v>15099.427247307074</v>
      </c>
      <c r="K3344" s="15">
        <f t="shared" si="627"/>
        <v>15153.025037814707</v>
      </c>
      <c r="L3344" s="36">
        <f t="shared" si="628"/>
        <v>214.97496218529341</v>
      </c>
      <c r="M3344" s="36">
        <f t="shared" si="629"/>
        <v>214.97496218529341</v>
      </c>
      <c r="N3344" s="36">
        <f t="shared" si="630"/>
        <v>1.3988480100552668E-2</v>
      </c>
      <c r="O3344" s="36">
        <f t="shared" si="631"/>
        <v>46214.234366568329</v>
      </c>
      <c r="P3344" s="35">
        <f t="shared" si="634"/>
        <v>46214.234366568329</v>
      </c>
    </row>
    <row r="3345" spans="1:16" x14ac:dyDescent="0.4">
      <c r="A3345" s="1">
        <v>3344</v>
      </c>
      <c r="B3345" s="21">
        <v>43157</v>
      </c>
      <c r="C3345" s="43">
        <v>4</v>
      </c>
      <c r="D3345" s="23">
        <v>13950</v>
      </c>
      <c r="E3345" s="25">
        <f t="shared" si="635"/>
        <v>15730.5</v>
      </c>
      <c r="F3345" s="25">
        <f t="shared" si="636"/>
        <v>15622.625</v>
      </c>
      <c r="G3345" s="25">
        <f t="shared" si="625"/>
        <v>0.89293572623038697</v>
      </c>
      <c r="H3345" s="25">
        <f t="shared" si="632"/>
        <v>1.0020806698719684</v>
      </c>
      <c r="I3345" s="4">
        <f t="shared" si="626"/>
        <v>13921.034922051069</v>
      </c>
      <c r="J3345" s="25">
        <f t="shared" si="633"/>
        <v>15099.596685191134</v>
      </c>
      <c r="K3345" s="15">
        <f t="shared" si="627"/>
        <v>15131.013961092885</v>
      </c>
      <c r="L3345" s="36">
        <f t="shared" si="628"/>
        <v>-1181.0139610928854</v>
      </c>
      <c r="M3345" s="36">
        <f t="shared" si="629"/>
        <v>1181.0139610928854</v>
      </c>
      <c r="N3345" s="36">
        <f t="shared" si="630"/>
        <v>8.4660499003074222E-2</v>
      </c>
      <c r="O3345" s="36">
        <f t="shared" si="631"/>
        <v>1394793.9762963075</v>
      </c>
      <c r="P3345" s="35">
        <f t="shared" si="634"/>
        <v>1394793.9762963075</v>
      </c>
    </row>
    <row r="3346" spans="1:16" x14ac:dyDescent="0.4">
      <c r="A3346" s="1">
        <v>3345</v>
      </c>
      <c r="B3346" s="21">
        <v>43158</v>
      </c>
      <c r="C3346" s="43">
        <v>1</v>
      </c>
      <c r="D3346" s="23">
        <v>16349</v>
      </c>
      <c r="E3346" s="25">
        <f t="shared" si="635"/>
        <v>15514.75</v>
      </c>
      <c r="F3346" s="25">
        <f t="shared" si="636"/>
        <v>15246.5</v>
      </c>
      <c r="G3346" s="25">
        <f t="shared" si="625"/>
        <v>1.0723116780900535</v>
      </c>
      <c r="H3346" s="25">
        <f t="shared" si="632"/>
        <v>0.99569607902686397</v>
      </c>
      <c r="I3346" s="4">
        <f t="shared" si="626"/>
        <v>16419.668957598558</v>
      </c>
      <c r="J3346" s="25">
        <f t="shared" si="633"/>
        <v>15099.766123075195</v>
      </c>
      <c r="K3346" s="15">
        <f t="shared" si="627"/>
        <v>15034.777922968642</v>
      </c>
      <c r="L3346" s="36">
        <f t="shared" si="628"/>
        <v>1314.2220770313579</v>
      </c>
      <c r="M3346" s="36">
        <f t="shared" si="629"/>
        <v>1314.2220770313579</v>
      </c>
      <c r="N3346" s="36">
        <f t="shared" si="630"/>
        <v>8.0385471712726031E-2</v>
      </c>
      <c r="O3346" s="36">
        <f t="shared" si="631"/>
        <v>1727179.6677566164</v>
      </c>
      <c r="P3346" s="35">
        <f t="shared" si="634"/>
        <v>1727179.6677566164</v>
      </c>
    </row>
    <row r="3347" spans="1:16" x14ac:dyDescent="0.4">
      <c r="A3347" s="1">
        <v>3346</v>
      </c>
      <c r="B3347" s="21">
        <v>43159</v>
      </c>
      <c r="C3347" s="43">
        <v>2</v>
      </c>
      <c r="D3347" s="23">
        <v>16392</v>
      </c>
      <c r="E3347" s="25">
        <f t="shared" si="635"/>
        <v>14978.25</v>
      </c>
      <c r="F3347" s="25">
        <f t="shared" si="636"/>
        <v>15309.375</v>
      </c>
      <c r="G3347" s="25">
        <f t="shared" si="625"/>
        <v>1.0707164727495406</v>
      </c>
      <c r="H3347" s="25">
        <f t="shared" si="632"/>
        <v>0.99867359391021715</v>
      </c>
      <c r="I3347" s="4">
        <f t="shared" si="626"/>
        <v>16413.771326243434</v>
      </c>
      <c r="J3347" s="25">
        <f t="shared" si="633"/>
        <v>15099.935560959255</v>
      </c>
      <c r="K3347" s="15">
        <f t="shared" si="627"/>
        <v>15079.906914475871</v>
      </c>
      <c r="L3347" s="36">
        <f t="shared" si="628"/>
        <v>1312.0930855241295</v>
      </c>
      <c r="M3347" s="36">
        <f t="shared" si="629"/>
        <v>1312.0930855241295</v>
      </c>
      <c r="N3347" s="36">
        <f t="shared" si="630"/>
        <v>8.0044722152521328E-2</v>
      </c>
      <c r="O3347" s="36">
        <f t="shared" si="631"/>
        <v>1721588.2650802305</v>
      </c>
      <c r="P3347" s="35">
        <f t="shared" si="634"/>
        <v>1721588.2650802305</v>
      </c>
    </row>
    <row r="3348" spans="1:16" x14ac:dyDescent="0.4">
      <c r="A3348" s="1">
        <v>3347</v>
      </c>
      <c r="B3348" s="21">
        <v>43160</v>
      </c>
      <c r="C3348" s="43">
        <v>3</v>
      </c>
      <c r="D3348" s="23">
        <v>13222</v>
      </c>
      <c r="E3348" s="25">
        <f t="shared" si="635"/>
        <v>15640.5</v>
      </c>
      <c r="F3348" s="25">
        <f t="shared" si="636"/>
        <v>15690.75</v>
      </c>
      <c r="G3348" s="25">
        <f t="shared" si="625"/>
        <v>0.84266207797587755</v>
      </c>
      <c r="H3348" s="25">
        <f t="shared" si="632"/>
        <v>1.0035496571909501</v>
      </c>
      <c r="I3348" s="4">
        <f t="shared" si="626"/>
        <v>13175.232441421867</v>
      </c>
      <c r="J3348" s="25">
        <f t="shared" si="633"/>
        <v>15100.104998843315</v>
      </c>
      <c r="K3348" s="15">
        <f t="shared" si="627"/>
        <v>15153.705195136561</v>
      </c>
      <c r="L3348" s="36">
        <f t="shared" si="628"/>
        <v>-1931.7051951365611</v>
      </c>
      <c r="M3348" s="36">
        <f t="shared" si="629"/>
        <v>1931.7051951365611</v>
      </c>
      <c r="N3348" s="36">
        <f t="shared" si="630"/>
        <v>0.14609780631799735</v>
      </c>
      <c r="O3348" s="36">
        <f t="shared" si="631"/>
        <v>3731484.9609175795</v>
      </c>
      <c r="P3348" s="35">
        <f t="shared" si="634"/>
        <v>3731484.9609175795</v>
      </c>
    </row>
    <row r="3349" spans="1:16" x14ac:dyDescent="0.4">
      <c r="A3349" s="1">
        <v>3348</v>
      </c>
      <c r="B3349" s="21">
        <v>43161</v>
      </c>
      <c r="C3349" s="43">
        <v>4</v>
      </c>
      <c r="D3349" s="23">
        <v>16599</v>
      </c>
      <c r="E3349" s="25">
        <f t="shared" si="635"/>
        <v>15741</v>
      </c>
      <c r="F3349" s="25">
        <f t="shared" si="636"/>
        <v>15541.625</v>
      </c>
      <c r="G3349" s="25">
        <f t="shared" si="625"/>
        <v>1.0680350349464744</v>
      </c>
      <c r="H3349" s="25">
        <f t="shared" si="632"/>
        <v>1.0020806698719684</v>
      </c>
      <c r="I3349" s="4">
        <f t="shared" si="626"/>
        <v>16564.534671765283</v>
      </c>
      <c r="J3349" s="25">
        <f t="shared" si="633"/>
        <v>15100.274436727374</v>
      </c>
      <c r="K3349" s="15">
        <f t="shared" si="627"/>
        <v>15131.693122806328</v>
      </c>
      <c r="L3349" s="36">
        <f t="shared" si="628"/>
        <v>1467.3068771936723</v>
      </c>
      <c r="M3349" s="36">
        <f t="shared" si="629"/>
        <v>1467.3068771936723</v>
      </c>
      <c r="N3349" s="36">
        <f t="shared" si="630"/>
        <v>8.8397305692732839E-2</v>
      </c>
      <c r="O3349" s="36">
        <f t="shared" si="631"/>
        <v>2152989.4718598467</v>
      </c>
      <c r="P3349" s="35">
        <f t="shared" si="634"/>
        <v>2152989.4718598467</v>
      </c>
    </row>
    <row r="3350" spans="1:16" x14ac:dyDescent="0.4">
      <c r="A3350" s="1">
        <v>3349</v>
      </c>
      <c r="B3350" s="21">
        <v>43162</v>
      </c>
      <c r="C3350" s="43">
        <v>1</v>
      </c>
      <c r="D3350" s="23">
        <v>16751</v>
      </c>
      <c r="E3350" s="25">
        <f t="shared" si="635"/>
        <v>15342.25</v>
      </c>
      <c r="F3350" s="25">
        <f t="shared" si="636"/>
        <v>15393.875</v>
      </c>
      <c r="G3350" s="25">
        <f t="shared" si="625"/>
        <v>1.0881600636616837</v>
      </c>
      <c r="H3350" s="25">
        <f t="shared" si="632"/>
        <v>0.99569607902686397</v>
      </c>
      <c r="I3350" s="4">
        <f t="shared" si="626"/>
        <v>16823.406612559389</v>
      </c>
      <c r="J3350" s="25">
        <f t="shared" si="633"/>
        <v>15100.443874611434</v>
      </c>
      <c r="K3350" s="15">
        <f t="shared" si="627"/>
        <v>15035.45275751583</v>
      </c>
      <c r="L3350" s="36">
        <f t="shared" si="628"/>
        <v>1715.5472424841701</v>
      </c>
      <c r="M3350" s="36">
        <f t="shared" si="629"/>
        <v>1715.5472424841701</v>
      </c>
      <c r="N3350" s="36">
        <f t="shared" si="630"/>
        <v>0.10241461658910932</v>
      </c>
      <c r="O3350" s="36">
        <f t="shared" si="631"/>
        <v>2943102.3411950399</v>
      </c>
      <c r="P3350" s="35">
        <f t="shared" si="634"/>
        <v>2943102.3411950399</v>
      </c>
    </row>
    <row r="3351" spans="1:16" x14ac:dyDescent="0.4">
      <c r="A3351" s="1">
        <v>3350</v>
      </c>
      <c r="B3351" s="21">
        <v>43163</v>
      </c>
      <c r="C3351" s="43">
        <v>2</v>
      </c>
      <c r="D3351" s="23">
        <v>14797</v>
      </c>
      <c r="E3351" s="25">
        <f t="shared" si="635"/>
        <v>15445.5</v>
      </c>
      <c r="F3351" s="25">
        <f t="shared" si="636"/>
        <v>15391.25</v>
      </c>
      <c r="G3351" s="25">
        <f t="shared" si="625"/>
        <v>0.96139040038983192</v>
      </c>
      <c r="H3351" s="25">
        <f t="shared" si="632"/>
        <v>0.99867359391021715</v>
      </c>
      <c r="I3351" s="4">
        <f t="shared" si="626"/>
        <v>14816.652898634948</v>
      </c>
      <c r="J3351" s="25">
        <f t="shared" si="633"/>
        <v>15100.613312495494</v>
      </c>
      <c r="K3351" s="15">
        <f t="shared" si="627"/>
        <v>15080.583767038344</v>
      </c>
      <c r="L3351" s="36">
        <f t="shared" si="628"/>
        <v>-283.58376703834438</v>
      </c>
      <c r="M3351" s="36">
        <f t="shared" si="629"/>
        <v>283.58376703834438</v>
      </c>
      <c r="N3351" s="36">
        <f t="shared" si="630"/>
        <v>1.9164950127616705E-2</v>
      </c>
      <c r="O3351" s="36">
        <f t="shared" si="631"/>
        <v>80419.752927657973</v>
      </c>
      <c r="P3351" s="35">
        <f t="shared" si="634"/>
        <v>80419.752927657973</v>
      </c>
    </row>
    <row r="3352" spans="1:16" x14ac:dyDescent="0.4">
      <c r="A3352" s="1">
        <v>3351</v>
      </c>
      <c r="B3352" s="21">
        <v>43164</v>
      </c>
      <c r="C3352" s="43">
        <v>3</v>
      </c>
      <c r="D3352" s="23">
        <v>13635</v>
      </c>
      <c r="E3352" s="25">
        <f t="shared" si="635"/>
        <v>15337</v>
      </c>
      <c r="F3352" s="25">
        <f t="shared" si="636"/>
        <v>15345.375</v>
      </c>
      <c r="G3352" s="25">
        <f t="shared" si="625"/>
        <v>0.88854133574448324</v>
      </c>
      <c r="H3352" s="25">
        <f t="shared" si="632"/>
        <v>1.0035496571909501</v>
      </c>
      <c r="I3352" s="4">
        <f t="shared" si="626"/>
        <v>13586.771618422868</v>
      </c>
      <c r="J3352" s="25">
        <f t="shared" si="633"/>
        <v>15100.782750379554</v>
      </c>
      <c r="K3352" s="15">
        <f t="shared" si="627"/>
        <v>15154.385352458416</v>
      </c>
      <c r="L3352" s="36">
        <f t="shared" si="628"/>
        <v>-1519.3853524584156</v>
      </c>
      <c r="M3352" s="36">
        <f t="shared" si="629"/>
        <v>1519.3853524584156</v>
      </c>
      <c r="N3352" s="36">
        <f t="shared" si="630"/>
        <v>0.11143273578719587</v>
      </c>
      <c r="O3352" s="36">
        <f t="shared" si="631"/>
        <v>2308531.8492651838</v>
      </c>
      <c r="P3352" s="35">
        <f t="shared" si="634"/>
        <v>2308531.8492651838</v>
      </c>
    </row>
    <row r="3353" spans="1:16" x14ac:dyDescent="0.4">
      <c r="A3353" s="1">
        <v>3352</v>
      </c>
      <c r="B3353" s="21">
        <v>43165</v>
      </c>
      <c r="C3353" s="43">
        <v>4</v>
      </c>
      <c r="D3353" s="23">
        <v>16165</v>
      </c>
      <c r="E3353" s="25">
        <f t="shared" si="635"/>
        <v>15353.75</v>
      </c>
      <c r="F3353" s="25">
        <f t="shared" si="636"/>
        <v>15197.875</v>
      </c>
      <c r="G3353" s="25">
        <f t="shared" si="625"/>
        <v>1.0636355411529572</v>
      </c>
      <c r="H3353" s="25">
        <f t="shared" si="632"/>
        <v>1.0020806698719684</v>
      </c>
      <c r="I3353" s="4">
        <f t="shared" si="626"/>
        <v>16131.435807523692</v>
      </c>
      <c r="J3353" s="25">
        <f t="shared" si="633"/>
        <v>15100.952188263615</v>
      </c>
      <c r="K3353" s="15">
        <f t="shared" si="627"/>
        <v>15132.37228451977</v>
      </c>
      <c r="L3353" s="36">
        <f t="shared" si="628"/>
        <v>1032.6277154802301</v>
      </c>
      <c r="M3353" s="36">
        <f t="shared" si="629"/>
        <v>1032.6277154802301</v>
      </c>
      <c r="N3353" s="36">
        <f t="shared" si="630"/>
        <v>6.3880464922995983E-2</v>
      </c>
      <c r="O3353" s="36">
        <f t="shared" si="631"/>
        <v>1066319.998777919</v>
      </c>
      <c r="P3353" s="35">
        <f t="shared" si="634"/>
        <v>1066319.998777919</v>
      </c>
    </row>
    <row r="3354" spans="1:16" x14ac:dyDescent="0.4">
      <c r="A3354" s="1">
        <v>3353</v>
      </c>
      <c r="B3354" s="21">
        <v>43166</v>
      </c>
      <c r="C3354" s="43">
        <v>1</v>
      </c>
      <c r="D3354" s="23">
        <v>16818</v>
      </c>
      <c r="E3354" s="25">
        <f t="shared" si="635"/>
        <v>15042</v>
      </c>
      <c r="F3354" s="25">
        <f t="shared" si="636"/>
        <v>15448.875</v>
      </c>
      <c r="G3354" s="25">
        <f t="shared" si="625"/>
        <v>1.0886229579823774</v>
      </c>
      <c r="H3354" s="25">
        <f t="shared" si="632"/>
        <v>0.99569607902686397</v>
      </c>
      <c r="I3354" s="4">
        <f t="shared" si="626"/>
        <v>16890.696221719529</v>
      </c>
      <c r="J3354" s="25">
        <f t="shared" si="633"/>
        <v>15101.121626147675</v>
      </c>
      <c r="K3354" s="15">
        <f t="shared" si="627"/>
        <v>15036.12759206302</v>
      </c>
      <c r="L3354" s="36">
        <f t="shared" si="628"/>
        <v>1781.8724079369804</v>
      </c>
      <c r="M3354" s="36">
        <f t="shared" si="629"/>
        <v>1781.8724079369804</v>
      </c>
      <c r="N3354" s="36">
        <f t="shared" si="630"/>
        <v>0.1059503156104757</v>
      </c>
      <c r="O3354" s="36">
        <f t="shared" si="631"/>
        <v>3175069.2781671328</v>
      </c>
      <c r="P3354" s="35">
        <f t="shared" si="634"/>
        <v>3175069.2781671328</v>
      </c>
    </row>
    <row r="3355" spans="1:16" x14ac:dyDescent="0.4">
      <c r="A3355" s="1">
        <v>3354</v>
      </c>
      <c r="B3355" s="21">
        <v>43167</v>
      </c>
      <c r="C3355" s="43">
        <v>2</v>
      </c>
      <c r="D3355" s="23">
        <v>13550</v>
      </c>
      <c r="E3355" s="25">
        <f t="shared" si="635"/>
        <v>15855.75</v>
      </c>
      <c r="F3355" s="25">
        <f t="shared" si="636"/>
        <v>15913.625</v>
      </c>
      <c r="G3355" s="25">
        <f t="shared" si="625"/>
        <v>0.85147161630363921</v>
      </c>
      <c r="H3355" s="25">
        <f t="shared" si="632"/>
        <v>0.99867359391021715</v>
      </c>
      <c r="I3355" s="4">
        <f t="shared" si="626"/>
        <v>13567.996673413769</v>
      </c>
      <c r="J3355" s="25">
        <f t="shared" si="633"/>
        <v>15101.291064031735</v>
      </c>
      <c r="K3355" s="15">
        <f t="shared" si="627"/>
        <v>15081.26061960082</v>
      </c>
      <c r="L3355" s="36">
        <f t="shared" si="628"/>
        <v>-1531.2606196008201</v>
      </c>
      <c r="M3355" s="36">
        <f t="shared" si="629"/>
        <v>1531.2606196008201</v>
      </c>
      <c r="N3355" s="36">
        <f t="shared" si="630"/>
        <v>0.1130081638081786</v>
      </c>
      <c r="O3355" s="36">
        <f t="shared" si="631"/>
        <v>2344759.0851402874</v>
      </c>
      <c r="P3355" s="35">
        <f t="shared" si="634"/>
        <v>2344759.0851402874</v>
      </c>
    </row>
    <row r="3356" spans="1:16" x14ac:dyDescent="0.4">
      <c r="A3356" s="1">
        <v>3355</v>
      </c>
      <c r="B3356" s="21">
        <v>43168</v>
      </c>
      <c r="C3356" s="43">
        <v>3</v>
      </c>
      <c r="D3356" s="23">
        <v>16890</v>
      </c>
      <c r="E3356" s="25">
        <f t="shared" si="635"/>
        <v>15971.5</v>
      </c>
      <c r="F3356" s="25">
        <f t="shared" si="636"/>
        <v>15715.5</v>
      </c>
      <c r="G3356" s="25">
        <f t="shared" si="625"/>
        <v>1.0747351341032738</v>
      </c>
      <c r="H3356" s="25">
        <f t="shared" si="632"/>
        <v>1.0035496571909501</v>
      </c>
      <c r="I3356" s="4">
        <f t="shared" si="626"/>
        <v>16830.258352413806</v>
      </c>
      <c r="J3356" s="25">
        <f t="shared" si="633"/>
        <v>15101.460501915795</v>
      </c>
      <c r="K3356" s="15">
        <f t="shared" si="627"/>
        <v>15155.06550978027</v>
      </c>
      <c r="L3356" s="36">
        <f t="shared" si="628"/>
        <v>1734.9344902197299</v>
      </c>
      <c r="M3356" s="36">
        <f t="shared" si="629"/>
        <v>1734.9344902197299</v>
      </c>
      <c r="N3356" s="36">
        <f t="shared" si="630"/>
        <v>0.10271962641916696</v>
      </c>
      <c r="O3356" s="36">
        <f t="shared" si="631"/>
        <v>3009997.6853539944</v>
      </c>
      <c r="P3356" s="35">
        <f t="shared" si="634"/>
        <v>3009997.6853539944</v>
      </c>
    </row>
    <row r="3357" spans="1:16" x14ac:dyDescent="0.4">
      <c r="A3357" s="1">
        <v>3356</v>
      </c>
      <c r="B3357" s="21">
        <v>43169</v>
      </c>
      <c r="C3357" s="43">
        <v>4</v>
      </c>
      <c r="D3357" s="23">
        <v>16628</v>
      </c>
      <c r="E3357" s="25">
        <f t="shared" si="635"/>
        <v>15459.5</v>
      </c>
      <c r="F3357" s="25">
        <f t="shared" si="636"/>
        <v>15454.875</v>
      </c>
      <c r="G3357" s="25">
        <f t="shared" si="625"/>
        <v>1.0759064696414562</v>
      </c>
      <c r="H3357" s="25">
        <f t="shared" si="632"/>
        <v>1.0020806698719684</v>
      </c>
      <c r="I3357" s="4">
        <f t="shared" si="626"/>
        <v>16593.474457624743</v>
      </c>
      <c r="J3357" s="25">
        <f t="shared" si="633"/>
        <v>15101.629939799855</v>
      </c>
      <c r="K3357" s="15">
        <f t="shared" si="627"/>
        <v>15133.051446233214</v>
      </c>
      <c r="L3357" s="36">
        <f t="shared" si="628"/>
        <v>1494.9485537667861</v>
      </c>
      <c r="M3357" s="36">
        <f t="shared" si="629"/>
        <v>1494.9485537667861</v>
      </c>
      <c r="N3357" s="36">
        <f t="shared" si="630"/>
        <v>8.9905493972022257E-2</v>
      </c>
      <c r="O3357" s="36">
        <f t="shared" si="631"/>
        <v>2234871.1784094051</v>
      </c>
      <c r="P3357" s="35">
        <f t="shared" si="634"/>
        <v>2234871.1784094051</v>
      </c>
    </row>
    <row r="3358" spans="1:16" x14ac:dyDescent="0.4">
      <c r="A3358" s="1">
        <v>3357</v>
      </c>
      <c r="B3358" s="21">
        <v>43170</v>
      </c>
      <c r="C3358" s="43">
        <v>1</v>
      </c>
      <c r="D3358" s="23">
        <v>14770</v>
      </c>
      <c r="E3358" s="25">
        <f t="shared" si="635"/>
        <v>15450.25</v>
      </c>
      <c r="F3358" s="25">
        <f t="shared" si="636"/>
        <v>15323.75</v>
      </c>
      <c r="G3358" s="25">
        <f t="shared" si="625"/>
        <v>0.96386328411779099</v>
      </c>
      <c r="H3358" s="25">
        <f t="shared" si="632"/>
        <v>0.99569607902686397</v>
      </c>
      <c r="I3358" s="4">
        <f t="shared" si="626"/>
        <v>14833.843690973803</v>
      </c>
      <c r="J3358" s="25">
        <f t="shared" si="633"/>
        <v>15101.799377683916</v>
      </c>
      <c r="K3358" s="15">
        <f t="shared" si="627"/>
        <v>15036.802426610209</v>
      </c>
      <c r="L3358" s="36">
        <f t="shared" si="628"/>
        <v>-266.8024266102093</v>
      </c>
      <c r="M3358" s="36">
        <f t="shared" si="629"/>
        <v>266.8024266102093</v>
      </c>
      <c r="N3358" s="36">
        <f t="shared" si="630"/>
        <v>1.8063806811794807E-2</v>
      </c>
      <c r="O3358" s="36">
        <f t="shared" si="631"/>
        <v>71183.534845096117</v>
      </c>
      <c r="P3358" s="35">
        <f t="shared" si="634"/>
        <v>71183.534845096117</v>
      </c>
    </row>
    <row r="3359" spans="1:16" x14ac:dyDescent="0.4">
      <c r="A3359" s="1">
        <v>3358</v>
      </c>
      <c r="B3359" s="21">
        <v>43171</v>
      </c>
      <c r="C3359" s="43">
        <v>2</v>
      </c>
      <c r="D3359" s="23">
        <v>13513</v>
      </c>
      <c r="E3359" s="25">
        <f t="shared" si="635"/>
        <v>15197.25</v>
      </c>
      <c r="F3359" s="25">
        <f t="shared" si="636"/>
        <v>15138.875</v>
      </c>
      <c r="G3359" s="25">
        <f t="shared" si="625"/>
        <v>0.89260265376390258</v>
      </c>
      <c r="H3359" s="25">
        <f t="shared" si="632"/>
        <v>0.99867359391021715</v>
      </c>
      <c r="I3359" s="4">
        <f t="shared" si="626"/>
        <v>13530.947531205924</v>
      </c>
      <c r="J3359" s="25">
        <f t="shared" si="633"/>
        <v>15101.968815567976</v>
      </c>
      <c r="K3359" s="15">
        <f t="shared" si="627"/>
        <v>15081.937472163296</v>
      </c>
      <c r="L3359" s="36">
        <f t="shared" si="628"/>
        <v>-1568.9374721632958</v>
      </c>
      <c r="M3359" s="36">
        <f t="shared" si="629"/>
        <v>1568.9374721632958</v>
      </c>
      <c r="N3359" s="36">
        <f t="shared" si="630"/>
        <v>0.11610578495991236</v>
      </c>
      <c r="O3359" s="36">
        <f t="shared" si="631"/>
        <v>2461564.7915581525</v>
      </c>
      <c r="P3359" s="35">
        <f t="shared" si="634"/>
        <v>2461564.7915581525</v>
      </c>
    </row>
    <row r="3360" spans="1:16" x14ac:dyDescent="0.4">
      <c r="A3360" s="1">
        <v>3359</v>
      </c>
      <c r="B3360" s="21">
        <v>43172</v>
      </c>
      <c r="C3360" s="43">
        <v>3</v>
      </c>
      <c r="D3360" s="23">
        <v>15878</v>
      </c>
      <c r="E3360" s="25">
        <f t="shared" si="635"/>
        <v>15080.5</v>
      </c>
      <c r="F3360" s="25">
        <f t="shared" si="636"/>
        <v>14825.25</v>
      </c>
      <c r="G3360" s="25">
        <f t="shared" si="625"/>
        <v>1.0710106069037622</v>
      </c>
      <c r="H3360" s="25">
        <f t="shared" si="632"/>
        <v>1.0035496571909501</v>
      </c>
      <c r="I3360" s="4">
        <f t="shared" si="626"/>
        <v>15821.837899326609</v>
      </c>
      <c r="J3360" s="25">
        <f t="shared" si="633"/>
        <v>15102.138253452034</v>
      </c>
      <c r="K3360" s="15">
        <f t="shared" si="627"/>
        <v>15155.745667102123</v>
      </c>
      <c r="L3360" s="36">
        <f t="shared" si="628"/>
        <v>722.25433289787725</v>
      </c>
      <c r="M3360" s="36">
        <f t="shared" si="629"/>
        <v>722.25433289787725</v>
      </c>
      <c r="N3360" s="36">
        <f t="shared" si="630"/>
        <v>4.5487739822262077E-2</v>
      </c>
      <c r="O3360" s="36">
        <f t="shared" si="631"/>
        <v>521651.32138975768</v>
      </c>
      <c r="P3360" s="35">
        <f t="shared" si="634"/>
        <v>521651.32138975768</v>
      </c>
    </row>
    <row r="3361" spans="1:16" x14ac:dyDescent="0.4">
      <c r="A3361" s="1">
        <v>3360</v>
      </c>
      <c r="B3361" s="21">
        <v>43173</v>
      </c>
      <c r="C3361" s="43">
        <v>4</v>
      </c>
      <c r="D3361" s="23">
        <v>16161</v>
      </c>
      <c r="E3361" s="25">
        <f t="shared" si="635"/>
        <v>14570</v>
      </c>
      <c r="F3361" s="25">
        <f t="shared" si="636"/>
        <v>14879.625</v>
      </c>
      <c r="G3361" s="25">
        <f t="shared" si="625"/>
        <v>1.0861160815544746</v>
      </c>
      <c r="H3361" s="25">
        <f t="shared" si="632"/>
        <v>1.0020806698719684</v>
      </c>
      <c r="I3361" s="4">
        <f t="shared" si="626"/>
        <v>16127.444112922389</v>
      </c>
      <c r="J3361" s="25">
        <f t="shared" si="633"/>
        <v>15102.307691336095</v>
      </c>
      <c r="K3361" s="15">
        <f t="shared" si="627"/>
        <v>15133.730607946654</v>
      </c>
      <c r="L3361" s="36">
        <f t="shared" si="628"/>
        <v>1027.2693920533457</v>
      </c>
      <c r="M3361" s="36">
        <f t="shared" si="629"/>
        <v>1027.2693920533457</v>
      </c>
      <c r="N3361" s="36">
        <f t="shared" si="630"/>
        <v>6.3564717038137847E-2</v>
      </c>
      <c r="O3361" s="36">
        <f t="shared" si="631"/>
        <v>1055282.4038496504</v>
      </c>
      <c r="P3361" s="35">
        <f t="shared" si="634"/>
        <v>1055282.4038496504</v>
      </c>
    </row>
    <row r="3362" spans="1:16" x14ac:dyDescent="0.4">
      <c r="A3362" s="1">
        <v>3361</v>
      </c>
      <c r="B3362" s="21">
        <v>43174</v>
      </c>
      <c r="C3362" s="43">
        <v>1</v>
      </c>
      <c r="D3362" s="23">
        <v>12728</v>
      </c>
      <c r="E3362" s="25">
        <f t="shared" si="635"/>
        <v>15189.25</v>
      </c>
      <c r="F3362" s="25">
        <f t="shared" si="636"/>
        <v>15192.75</v>
      </c>
      <c r="G3362" s="25">
        <f t="shared" si="625"/>
        <v>0.83776801434894932</v>
      </c>
      <c r="H3362" s="25">
        <f t="shared" si="632"/>
        <v>0.99569607902686397</v>
      </c>
      <c r="I3362" s="4">
        <f t="shared" si="626"/>
        <v>12783.017095376748</v>
      </c>
      <c r="J3362" s="25">
        <f t="shared" si="633"/>
        <v>15102.477129220155</v>
      </c>
      <c r="K3362" s="15">
        <f t="shared" si="627"/>
        <v>15037.477261157397</v>
      </c>
      <c r="L3362" s="36">
        <f t="shared" si="628"/>
        <v>-2309.4772611573972</v>
      </c>
      <c r="M3362" s="36">
        <f t="shared" si="629"/>
        <v>2309.4772611573972</v>
      </c>
      <c r="N3362" s="36">
        <f t="shared" si="630"/>
        <v>0.1814485591732713</v>
      </c>
      <c r="O3362" s="36">
        <f t="shared" si="631"/>
        <v>5333685.2198030725</v>
      </c>
      <c r="P3362" s="35">
        <f t="shared" si="634"/>
        <v>5333685.2198030725</v>
      </c>
    </row>
    <row r="3363" spans="1:16" x14ac:dyDescent="0.4">
      <c r="A3363" s="1">
        <v>3362</v>
      </c>
      <c r="B3363" s="21">
        <v>43175</v>
      </c>
      <c r="C3363" s="43">
        <v>2</v>
      </c>
      <c r="D3363" s="23">
        <v>15990</v>
      </c>
      <c r="E3363" s="25">
        <f t="shared" si="635"/>
        <v>15196.25</v>
      </c>
      <c r="F3363" s="25">
        <f t="shared" si="636"/>
        <v>14960.125</v>
      </c>
      <c r="G3363" s="25">
        <f t="shared" si="625"/>
        <v>1.0688413365530034</v>
      </c>
      <c r="H3363" s="25">
        <f t="shared" si="632"/>
        <v>0.99867359391021715</v>
      </c>
      <c r="I3363" s="4">
        <f t="shared" si="626"/>
        <v>16011.237402796027</v>
      </c>
      <c r="J3363" s="25">
        <f t="shared" si="633"/>
        <v>15102.646567104215</v>
      </c>
      <c r="K3363" s="15">
        <f t="shared" si="627"/>
        <v>15082.61432472577</v>
      </c>
      <c r="L3363" s="36">
        <f t="shared" si="628"/>
        <v>907.38567527423038</v>
      </c>
      <c r="M3363" s="36">
        <f t="shared" si="629"/>
        <v>907.38567527423038</v>
      </c>
      <c r="N3363" s="36">
        <f t="shared" si="630"/>
        <v>5.6747071624404649E-2</v>
      </c>
      <c r="O3363" s="36">
        <f t="shared" si="631"/>
        <v>823348.76369287109</v>
      </c>
      <c r="P3363" s="35">
        <f t="shared" si="634"/>
        <v>823348.76369287109</v>
      </c>
    </row>
    <row r="3364" spans="1:16" x14ac:dyDescent="0.4">
      <c r="A3364" s="1">
        <v>3363</v>
      </c>
      <c r="B3364" s="21">
        <v>43176</v>
      </c>
      <c r="C3364" s="43">
        <v>3</v>
      </c>
      <c r="D3364" s="23">
        <v>15906</v>
      </c>
      <c r="E3364" s="25">
        <f t="shared" si="635"/>
        <v>14724</v>
      </c>
      <c r="F3364" s="25">
        <f t="shared" si="636"/>
        <v>14770.125</v>
      </c>
      <c r="G3364" s="25">
        <f t="shared" si="625"/>
        <v>1.0769035468555614</v>
      </c>
      <c r="H3364" s="25">
        <f t="shared" si="632"/>
        <v>1.0035496571909501</v>
      </c>
      <c r="I3364" s="4">
        <f t="shared" si="626"/>
        <v>15849.738860479218</v>
      </c>
      <c r="J3364" s="25">
        <f t="shared" si="633"/>
        <v>15102.816004988275</v>
      </c>
      <c r="K3364" s="15">
        <f t="shared" si="627"/>
        <v>15156.425824423979</v>
      </c>
      <c r="L3364" s="36">
        <f t="shared" si="628"/>
        <v>749.57417557602093</v>
      </c>
      <c r="M3364" s="36">
        <f t="shared" si="629"/>
        <v>749.57417557602093</v>
      </c>
      <c r="N3364" s="36">
        <f t="shared" si="630"/>
        <v>4.7125246798442155E-2</v>
      </c>
      <c r="O3364" s="36">
        <f t="shared" si="631"/>
        <v>561861.44469047152</v>
      </c>
      <c r="P3364" s="35">
        <f t="shared" si="634"/>
        <v>561861.44469047152</v>
      </c>
    </row>
    <row r="3365" spans="1:16" x14ac:dyDescent="0.4">
      <c r="A3365" s="1">
        <v>3364</v>
      </c>
      <c r="B3365" s="21">
        <v>43177</v>
      </c>
      <c r="C3365" s="43">
        <v>4</v>
      </c>
      <c r="D3365" s="23">
        <v>14272</v>
      </c>
      <c r="E3365" s="25">
        <f t="shared" si="635"/>
        <v>14816.25</v>
      </c>
      <c r="F3365" s="25">
        <f t="shared" si="636"/>
        <v>14651.75</v>
      </c>
      <c r="G3365" s="25">
        <f t="shared" si="625"/>
        <v>0.97408159434879793</v>
      </c>
      <c r="H3365" s="25">
        <f t="shared" si="632"/>
        <v>1.0020806698719684</v>
      </c>
      <c r="I3365" s="4">
        <f t="shared" si="626"/>
        <v>14242.366337456118</v>
      </c>
      <c r="J3365" s="25">
        <f t="shared" si="633"/>
        <v>15102.985442872336</v>
      </c>
      <c r="K3365" s="15">
        <f t="shared" si="627"/>
        <v>15134.409769660098</v>
      </c>
      <c r="L3365" s="36">
        <f t="shared" si="628"/>
        <v>-862.40976966009839</v>
      </c>
      <c r="M3365" s="36">
        <f t="shared" si="629"/>
        <v>862.40976966009839</v>
      </c>
      <c r="N3365" s="36">
        <f t="shared" si="630"/>
        <v>6.0426693501968776E-2</v>
      </c>
      <c r="O3365" s="36">
        <f t="shared" si="631"/>
        <v>743750.610805184</v>
      </c>
      <c r="P3365" s="35">
        <f t="shared" si="634"/>
        <v>743750.610805184</v>
      </c>
    </row>
    <row r="3366" spans="1:16" x14ac:dyDescent="0.4">
      <c r="A3366" s="1">
        <v>3365</v>
      </c>
      <c r="B3366" s="21">
        <v>43178</v>
      </c>
      <c r="C3366" s="43">
        <v>1</v>
      </c>
      <c r="D3366" s="23">
        <v>13097</v>
      </c>
      <c r="E3366" s="25">
        <f t="shared" si="635"/>
        <v>14487.25</v>
      </c>
      <c r="F3366" s="25">
        <f t="shared" si="636"/>
        <v>14587.5</v>
      </c>
      <c r="G3366" s="25">
        <f t="shared" si="625"/>
        <v>0.89782347900599824</v>
      </c>
      <c r="H3366" s="25">
        <f t="shared" si="632"/>
        <v>0.99569607902686397</v>
      </c>
      <c r="I3366" s="4">
        <f t="shared" si="626"/>
        <v>13153.612107019899</v>
      </c>
      <c r="J3366" s="25">
        <f t="shared" si="633"/>
        <v>15103.154880756396</v>
      </c>
      <c r="K3366" s="15">
        <f t="shared" si="627"/>
        <v>15038.152095704587</v>
      </c>
      <c r="L3366" s="36">
        <f t="shared" si="628"/>
        <v>-1941.1520957045868</v>
      </c>
      <c r="M3366" s="36">
        <f t="shared" si="629"/>
        <v>1941.1520957045868</v>
      </c>
      <c r="N3366" s="36">
        <f t="shared" si="630"/>
        <v>0.14821349131133746</v>
      </c>
      <c r="O3366" s="36">
        <f t="shared" si="631"/>
        <v>3768071.4586583092</v>
      </c>
      <c r="P3366" s="35">
        <f t="shared" si="634"/>
        <v>3768071.4586583092</v>
      </c>
    </row>
    <row r="3367" spans="1:16" x14ac:dyDescent="0.4">
      <c r="A3367" s="1">
        <v>3366</v>
      </c>
      <c r="B3367" s="21">
        <v>43179</v>
      </c>
      <c r="C3367" s="43">
        <v>2</v>
      </c>
      <c r="D3367" s="23">
        <v>14674</v>
      </c>
      <c r="E3367" s="25">
        <f t="shared" si="635"/>
        <v>14687.75</v>
      </c>
      <c r="F3367" s="25">
        <f t="shared" si="636"/>
        <v>14615.5</v>
      </c>
      <c r="G3367" s="25">
        <f t="shared" si="625"/>
        <v>1.0040025999794739</v>
      </c>
      <c r="H3367" s="25">
        <f t="shared" si="632"/>
        <v>0.99867359391021715</v>
      </c>
      <c r="I3367" s="4">
        <f t="shared" si="626"/>
        <v>14693.489533998056</v>
      </c>
      <c r="J3367" s="25">
        <f t="shared" si="633"/>
        <v>15103.324318640456</v>
      </c>
      <c r="K3367" s="15">
        <f t="shared" si="627"/>
        <v>15083.291177288245</v>
      </c>
      <c r="L3367" s="36">
        <f t="shared" si="628"/>
        <v>-409.29117728824531</v>
      </c>
      <c r="M3367" s="36">
        <f t="shared" si="629"/>
        <v>409.29117728824531</v>
      </c>
      <c r="N3367" s="36">
        <f t="shared" si="630"/>
        <v>2.7892270498040432E-2</v>
      </c>
      <c r="O3367" s="36">
        <f t="shared" si="631"/>
        <v>167519.26780599786</v>
      </c>
      <c r="P3367" s="35">
        <f t="shared" si="634"/>
        <v>167519.26780599786</v>
      </c>
    </row>
    <row r="3368" spans="1:16" x14ac:dyDescent="0.4">
      <c r="A3368" s="1">
        <v>3367</v>
      </c>
      <c r="B3368" s="21">
        <v>43180</v>
      </c>
      <c r="C3368" s="43">
        <v>3</v>
      </c>
      <c r="D3368" s="23">
        <v>16708</v>
      </c>
      <c r="E3368" s="25">
        <f t="shared" si="635"/>
        <v>14543.25</v>
      </c>
      <c r="F3368" s="25">
        <f t="shared" si="636"/>
        <v>14987.25</v>
      </c>
      <c r="G3368" s="25">
        <f t="shared" si="625"/>
        <v>1.1148142587866352</v>
      </c>
      <c r="H3368" s="25">
        <f t="shared" si="632"/>
        <v>1.0035496571909501</v>
      </c>
      <c r="I3368" s="4">
        <f t="shared" si="626"/>
        <v>16648.902104921839</v>
      </c>
      <c r="J3368" s="25">
        <f t="shared" si="633"/>
        <v>15103.493756524516</v>
      </c>
      <c r="K3368" s="15">
        <f t="shared" si="627"/>
        <v>15157.105981745834</v>
      </c>
      <c r="L3368" s="36">
        <f t="shared" si="628"/>
        <v>1550.8940182541664</v>
      </c>
      <c r="M3368" s="36">
        <f t="shared" si="629"/>
        <v>1550.8940182541664</v>
      </c>
      <c r="N3368" s="36">
        <f t="shared" si="630"/>
        <v>9.2823438966612784E-2</v>
      </c>
      <c r="O3368" s="36">
        <f t="shared" si="631"/>
        <v>2405272.255856555</v>
      </c>
      <c r="P3368" s="35">
        <f t="shared" si="634"/>
        <v>2405272.255856555</v>
      </c>
    </row>
    <row r="3369" spans="1:16" x14ac:dyDescent="0.4">
      <c r="A3369" s="1">
        <v>3368</v>
      </c>
      <c r="B3369" s="21">
        <v>43181</v>
      </c>
      <c r="C3369" s="43">
        <v>4</v>
      </c>
      <c r="D3369" s="23">
        <v>13694</v>
      </c>
      <c r="E3369" s="25">
        <f t="shared" si="635"/>
        <v>15431.25</v>
      </c>
      <c r="F3369" s="25">
        <f t="shared" si="636"/>
        <v>15041.625</v>
      </c>
      <c r="G3369" s="25">
        <f t="shared" si="625"/>
        <v>0.91040695403588379</v>
      </c>
      <c r="H3369" s="25">
        <f t="shared" si="632"/>
        <v>1.0020806698719684</v>
      </c>
      <c r="I3369" s="4">
        <f t="shared" si="626"/>
        <v>13665.566467567551</v>
      </c>
      <c r="J3369" s="25">
        <f t="shared" si="633"/>
        <v>15103.663194408575</v>
      </c>
      <c r="K3369" s="15">
        <f t="shared" si="627"/>
        <v>15135.088931373539</v>
      </c>
      <c r="L3369" s="36">
        <f t="shared" si="628"/>
        <v>-1441.0889313735388</v>
      </c>
      <c r="M3369" s="36">
        <f t="shared" si="629"/>
        <v>1441.0889313735388</v>
      </c>
      <c r="N3369" s="36">
        <f t="shared" si="630"/>
        <v>0.10523506144103541</v>
      </c>
      <c r="O3369" s="36">
        <f t="shared" si="631"/>
        <v>2076737.3081273281</v>
      </c>
      <c r="P3369" s="35">
        <f t="shared" si="634"/>
        <v>2076737.3081273281</v>
      </c>
    </row>
    <row r="3370" spans="1:16" x14ac:dyDescent="0.4">
      <c r="A3370" s="1">
        <v>3369</v>
      </c>
      <c r="B3370" s="21">
        <v>43182</v>
      </c>
      <c r="C3370" s="43">
        <v>1</v>
      </c>
      <c r="D3370" s="23">
        <v>16649</v>
      </c>
      <c r="E3370" s="25">
        <f t="shared" si="635"/>
        <v>14652</v>
      </c>
      <c r="F3370" s="25">
        <f t="shared" si="636"/>
        <v>13969.875</v>
      </c>
      <c r="G3370" s="25">
        <f t="shared" si="625"/>
        <v>1.1917787381776859</v>
      </c>
      <c r="H3370" s="25">
        <f t="shared" si="632"/>
        <v>0.99569607902686397</v>
      </c>
      <c r="I3370" s="4">
        <f t="shared" si="626"/>
        <v>16720.965715032016</v>
      </c>
      <c r="J3370" s="25">
        <f t="shared" si="633"/>
        <v>15103.832632292635</v>
      </c>
      <c r="K3370" s="15">
        <f t="shared" si="627"/>
        <v>15038.826930251775</v>
      </c>
      <c r="L3370" s="36">
        <f t="shared" si="628"/>
        <v>1610.1730697482253</v>
      </c>
      <c r="M3370" s="36">
        <f t="shared" si="629"/>
        <v>1610.1730697482253</v>
      </c>
      <c r="N3370" s="36">
        <f t="shared" si="630"/>
        <v>9.6712899858743789E-2</v>
      </c>
      <c r="O3370" s="36">
        <f t="shared" si="631"/>
        <v>2592657.3145424235</v>
      </c>
      <c r="P3370" s="35">
        <f t="shared" si="634"/>
        <v>2592657.3145424235</v>
      </c>
    </row>
    <row r="3371" spans="1:16" x14ac:dyDescent="0.4">
      <c r="A3371" s="1">
        <v>3370</v>
      </c>
      <c r="B3371" s="21">
        <v>43183</v>
      </c>
      <c r="C3371" s="43">
        <v>2</v>
      </c>
      <c r="D3371" s="23">
        <v>11557</v>
      </c>
      <c r="E3371" s="25">
        <f t="shared" si="635"/>
        <v>13287.75</v>
      </c>
      <c r="F3371" s="25">
        <f t="shared" si="636"/>
        <v>12892.625</v>
      </c>
      <c r="G3371" s="25">
        <f t="shared" si="625"/>
        <v>0.89640395187170963</v>
      </c>
      <c r="H3371" s="25">
        <f t="shared" si="632"/>
        <v>0.99867359391021715</v>
      </c>
      <c r="I3371" s="4">
        <f t="shared" si="626"/>
        <v>11572.349635028999</v>
      </c>
      <c r="J3371" s="25">
        <f t="shared" si="633"/>
        <v>15104.002070176695</v>
      </c>
      <c r="K3371" s="15">
        <f t="shared" si="627"/>
        <v>15083.968029850721</v>
      </c>
      <c r="L3371" s="36">
        <f t="shared" si="628"/>
        <v>-3526.968029850721</v>
      </c>
      <c r="M3371" s="36">
        <f t="shared" si="629"/>
        <v>3526.968029850721</v>
      </c>
      <c r="N3371" s="36">
        <f t="shared" si="630"/>
        <v>0.30518023966866148</v>
      </c>
      <c r="O3371" s="36">
        <f t="shared" si="631"/>
        <v>12439503.483589076</v>
      </c>
      <c r="P3371" s="35">
        <f t="shared" si="634"/>
        <v>12439503.483589076</v>
      </c>
    </row>
    <row r="3372" spans="1:16" x14ac:dyDescent="0.4">
      <c r="A3372" s="1">
        <v>3371</v>
      </c>
      <c r="B3372" s="21">
        <v>43184</v>
      </c>
      <c r="C3372" s="43">
        <v>3</v>
      </c>
      <c r="D3372" s="23">
        <v>11251</v>
      </c>
      <c r="E3372" s="25">
        <f t="shared" si="635"/>
        <v>12497.5</v>
      </c>
      <c r="F3372" s="25">
        <f t="shared" si="636"/>
        <v>12195.625</v>
      </c>
      <c r="G3372" s="25">
        <f t="shared" si="625"/>
        <v>0.92254394506226622</v>
      </c>
      <c r="H3372" s="25">
        <f t="shared" si="632"/>
        <v>1.0035496571909501</v>
      </c>
      <c r="I3372" s="4">
        <f t="shared" si="626"/>
        <v>11211.204068857769</v>
      </c>
      <c r="J3372" s="25">
        <f t="shared" si="633"/>
        <v>15104.171508060756</v>
      </c>
      <c r="K3372" s="15">
        <f t="shared" si="627"/>
        <v>15157.786139067688</v>
      </c>
      <c r="L3372" s="36">
        <f t="shared" si="628"/>
        <v>-3906.7861390676881</v>
      </c>
      <c r="M3372" s="36">
        <f t="shared" si="629"/>
        <v>3906.7861390676881</v>
      </c>
      <c r="N3372" s="36">
        <f t="shared" si="630"/>
        <v>0.34723901333816443</v>
      </c>
      <c r="O3372" s="36">
        <f t="shared" si="631"/>
        <v>15262977.936411412</v>
      </c>
      <c r="P3372" s="35">
        <f t="shared" si="634"/>
        <v>15262977.936411412</v>
      </c>
    </row>
    <row r="3373" spans="1:16" x14ac:dyDescent="0.4">
      <c r="A3373" s="1">
        <v>3372</v>
      </c>
      <c r="B3373" s="21">
        <v>43185</v>
      </c>
      <c r="C3373" s="43">
        <v>4</v>
      </c>
      <c r="D3373" s="23">
        <v>10533</v>
      </c>
      <c r="E3373" s="25">
        <f t="shared" si="635"/>
        <v>11893.75</v>
      </c>
      <c r="F3373" s="25">
        <f t="shared" si="636"/>
        <v>12401.75</v>
      </c>
      <c r="G3373" s="25">
        <f t="shared" ref="G3373:G3436" si="637">D3373/F3373</f>
        <v>0.84931562077932554</v>
      </c>
      <c r="H3373" s="25">
        <f t="shared" si="632"/>
        <v>1.0020806698719684</v>
      </c>
      <c r="I3373" s="4">
        <f t="shared" ref="I3373:I3436" si="638">D3373/H3373</f>
        <v>10511.1298088863</v>
      </c>
      <c r="J3373" s="25">
        <f t="shared" si="633"/>
        <v>15104.340945944816</v>
      </c>
      <c r="K3373" s="15">
        <f t="shared" ref="K3373:K3436" si="639">H3373*J3373</f>
        <v>15135.768093086983</v>
      </c>
      <c r="L3373" s="36">
        <f t="shared" ref="L3373:L3436" si="640">D3373-K3373</f>
        <v>-4602.7680930869828</v>
      </c>
      <c r="M3373" s="36">
        <f t="shared" ref="M3373:M3436" si="641">ABS(L3373)</f>
        <v>4602.7680930869828</v>
      </c>
      <c r="N3373" s="36">
        <f t="shared" ref="N3373:N3436" si="642">M3373/D3373</f>
        <v>0.4369854830615193</v>
      </c>
      <c r="O3373" s="36">
        <f t="shared" ref="O3373:O3436" si="643">L3373^2</f>
        <v>21185474.118739579</v>
      </c>
      <c r="P3373" s="35">
        <f t="shared" si="634"/>
        <v>21185474.118739579</v>
      </c>
    </row>
    <row r="3374" spans="1:16" x14ac:dyDescent="0.4">
      <c r="A3374" s="1">
        <v>3373</v>
      </c>
      <c r="B3374" s="21">
        <v>43186</v>
      </c>
      <c r="C3374" s="43">
        <v>1</v>
      </c>
      <c r="D3374" s="23">
        <v>14234</v>
      </c>
      <c r="E3374" s="25">
        <f t="shared" si="635"/>
        <v>12909.75</v>
      </c>
      <c r="F3374" s="25">
        <f t="shared" si="636"/>
        <v>12810.75</v>
      </c>
      <c r="G3374" s="25">
        <f t="shared" si="637"/>
        <v>1.1110981012040668</v>
      </c>
      <c r="H3374" s="25">
        <f t="shared" si="632"/>
        <v>0.99569607902686397</v>
      </c>
      <c r="I3374" s="4">
        <f t="shared" si="638"/>
        <v>14295.526817692697</v>
      </c>
      <c r="J3374" s="25">
        <f t="shared" si="633"/>
        <v>15104.510383828876</v>
      </c>
      <c r="K3374" s="15">
        <f t="shared" si="639"/>
        <v>15039.501764798964</v>
      </c>
      <c r="L3374" s="36">
        <f t="shared" si="640"/>
        <v>-805.50176479896436</v>
      </c>
      <c r="M3374" s="36">
        <f t="shared" si="641"/>
        <v>805.50176479896436</v>
      </c>
      <c r="N3374" s="36">
        <f t="shared" si="642"/>
        <v>5.658997926085179E-2</v>
      </c>
      <c r="O3374" s="36">
        <f t="shared" si="643"/>
        <v>648833.09309424611</v>
      </c>
      <c r="P3374" s="35">
        <f t="shared" si="634"/>
        <v>648833.09309424611</v>
      </c>
    </row>
    <row r="3375" spans="1:16" x14ac:dyDescent="0.4">
      <c r="A3375" s="1">
        <v>3374</v>
      </c>
      <c r="B3375" s="21">
        <v>43187</v>
      </c>
      <c r="C3375" s="43">
        <v>2</v>
      </c>
      <c r="D3375" s="23">
        <v>15621</v>
      </c>
      <c r="E3375" s="25">
        <f t="shared" si="635"/>
        <v>12711.75</v>
      </c>
      <c r="F3375" s="25">
        <f t="shared" si="636"/>
        <v>12812.625</v>
      </c>
      <c r="G3375" s="25">
        <f t="shared" si="637"/>
        <v>1.2191881054818978</v>
      </c>
      <c r="H3375" s="25">
        <f t="shared" si="632"/>
        <v>0.99867359391021715</v>
      </c>
      <c r="I3375" s="4">
        <f t="shared" si="638"/>
        <v>15641.747308885349</v>
      </c>
      <c r="J3375" s="25">
        <f t="shared" si="633"/>
        <v>15104.679821712936</v>
      </c>
      <c r="K3375" s="15">
        <f t="shared" si="639"/>
        <v>15084.644882413197</v>
      </c>
      <c r="L3375" s="36">
        <f t="shared" si="640"/>
        <v>536.35511758680332</v>
      </c>
      <c r="M3375" s="36">
        <f t="shared" si="641"/>
        <v>536.35511758680332</v>
      </c>
      <c r="N3375" s="36">
        <f t="shared" si="642"/>
        <v>3.4335517418014425E-2</v>
      </c>
      <c r="O3375" s="36">
        <f t="shared" si="643"/>
        <v>287676.81216155359</v>
      </c>
      <c r="P3375" s="35">
        <f t="shared" si="634"/>
        <v>287676.81216155359</v>
      </c>
    </row>
    <row r="3376" spans="1:16" x14ac:dyDescent="0.4">
      <c r="A3376" s="1">
        <v>3375</v>
      </c>
      <c r="B3376" s="21">
        <v>43188</v>
      </c>
      <c r="C3376" s="43">
        <v>3</v>
      </c>
      <c r="D3376" s="23">
        <v>10459</v>
      </c>
      <c r="E3376" s="25">
        <f t="shared" si="635"/>
        <v>12913.5</v>
      </c>
      <c r="F3376" s="25">
        <f t="shared" si="636"/>
        <v>12846.875</v>
      </c>
      <c r="G3376" s="25">
        <f t="shared" si="637"/>
        <v>0.81412794940403799</v>
      </c>
      <c r="H3376" s="25">
        <f t="shared" si="632"/>
        <v>1.0035496571909501</v>
      </c>
      <c r="I3376" s="4">
        <f t="shared" si="638"/>
        <v>10422.005453398224</v>
      </c>
      <c r="J3376" s="25">
        <f t="shared" si="633"/>
        <v>15104.849259596996</v>
      </c>
      <c r="K3376" s="15">
        <f t="shared" si="639"/>
        <v>15158.466296389543</v>
      </c>
      <c r="L3376" s="36">
        <f t="shared" si="640"/>
        <v>-4699.4662963895425</v>
      </c>
      <c r="M3376" s="36">
        <f t="shared" si="641"/>
        <v>4699.4662963895425</v>
      </c>
      <c r="N3376" s="36">
        <f t="shared" si="642"/>
        <v>0.44932271693178533</v>
      </c>
      <c r="O3376" s="36">
        <f t="shared" si="643"/>
        <v>22084983.470901243</v>
      </c>
      <c r="P3376" s="35">
        <f t="shared" si="634"/>
        <v>22084983.470901243</v>
      </c>
    </row>
    <row r="3377" spans="1:16" x14ac:dyDescent="0.4">
      <c r="A3377" s="1">
        <v>3376</v>
      </c>
      <c r="B3377" s="21">
        <v>43189</v>
      </c>
      <c r="C3377" s="43">
        <v>4</v>
      </c>
      <c r="D3377" s="23">
        <v>11340</v>
      </c>
      <c r="E3377" s="25">
        <f t="shared" si="635"/>
        <v>12780.25</v>
      </c>
      <c r="F3377" s="25">
        <f t="shared" si="636"/>
        <v>12338.25</v>
      </c>
      <c r="G3377" s="25">
        <f t="shared" si="637"/>
        <v>0.91909306425141324</v>
      </c>
      <c r="H3377" s="25">
        <f t="shared" si="632"/>
        <v>1.0020806698719684</v>
      </c>
      <c r="I3377" s="4">
        <f t="shared" si="638"/>
        <v>11316.454194699578</v>
      </c>
      <c r="J3377" s="25">
        <f t="shared" si="633"/>
        <v>15105.018697481057</v>
      </c>
      <c r="K3377" s="15">
        <f t="shared" si="639"/>
        <v>15136.447254800425</v>
      </c>
      <c r="L3377" s="36">
        <f t="shared" si="640"/>
        <v>-3796.4472548004251</v>
      </c>
      <c r="M3377" s="36">
        <f t="shared" si="641"/>
        <v>3796.4472548004251</v>
      </c>
      <c r="N3377" s="36">
        <f t="shared" si="642"/>
        <v>0.33478370853619271</v>
      </c>
      <c r="O3377" s="36">
        <f t="shared" si="643"/>
        <v>14413011.758481683</v>
      </c>
      <c r="P3377" s="35">
        <f t="shared" si="634"/>
        <v>14413011.758481683</v>
      </c>
    </row>
    <row r="3378" spans="1:16" x14ac:dyDescent="0.4">
      <c r="A3378" s="1">
        <v>3377</v>
      </c>
      <c r="B3378" s="21">
        <v>43190</v>
      </c>
      <c r="C3378" s="43">
        <v>1</v>
      </c>
      <c r="D3378" s="23">
        <v>13701</v>
      </c>
      <c r="E3378" s="25">
        <f t="shared" si="635"/>
        <v>11896.25</v>
      </c>
      <c r="F3378" s="25">
        <f t="shared" si="636"/>
        <v>12421.25</v>
      </c>
      <c r="G3378" s="25">
        <f t="shared" si="637"/>
        <v>1.1030290832243133</v>
      </c>
      <c r="H3378" s="25">
        <f t="shared" si="632"/>
        <v>0.99569607902686397</v>
      </c>
      <c r="I3378" s="4">
        <f t="shared" si="638"/>
        <v>13760.222911985924</v>
      </c>
      <c r="J3378" s="25">
        <f t="shared" si="633"/>
        <v>15105.188135365117</v>
      </c>
      <c r="K3378" s="15">
        <f t="shared" si="639"/>
        <v>15040.176599346154</v>
      </c>
      <c r="L3378" s="36">
        <f t="shared" si="640"/>
        <v>-1339.176599346154</v>
      </c>
      <c r="M3378" s="36">
        <f t="shared" si="641"/>
        <v>1339.176599346154</v>
      </c>
      <c r="N3378" s="36">
        <f t="shared" si="642"/>
        <v>9.7742982216345822E-2</v>
      </c>
      <c r="O3378" s="36">
        <f t="shared" si="643"/>
        <v>1793393.9642363295</v>
      </c>
      <c r="P3378" s="35">
        <f t="shared" si="634"/>
        <v>1793393.9642363295</v>
      </c>
    </row>
    <row r="3379" spans="1:16" x14ac:dyDescent="0.4">
      <c r="A3379" s="1">
        <v>3378</v>
      </c>
      <c r="B3379" s="21">
        <v>43191</v>
      </c>
      <c r="C3379" s="43">
        <v>2</v>
      </c>
      <c r="D3379" s="23">
        <v>12085</v>
      </c>
      <c r="E3379" s="25">
        <f t="shared" si="635"/>
        <v>12946.25</v>
      </c>
      <c r="F3379" s="25">
        <f t="shared" si="636"/>
        <v>13583.75</v>
      </c>
      <c r="G3379" s="25">
        <f t="shared" si="637"/>
        <v>0.88966596116683538</v>
      </c>
      <c r="H3379" s="25">
        <f t="shared" si="632"/>
        <v>0.99867359391021715</v>
      </c>
      <c r="I3379" s="4">
        <f t="shared" si="638"/>
        <v>12101.050907616635</v>
      </c>
      <c r="J3379" s="25">
        <f t="shared" si="633"/>
        <v>15105.357573249177</v>
      </c>
      <c r="K3379" s="15">
        <f t="shared" si="639"/>
        <v>15085.321734975672</v>
      </c>
      <c r="L3379" s="36">
        <f t="shared" si="640"/>
        <v>-3000.3217349756724</v>
      </c>
      <c r="M3379" s="36">
        <f t="shared" si="641"/>
        <v>3000.3217349756724</v>
      </c>
      <c r="N3379" s="36">
        <f t="shared" si="642"/>
        <v>0.24826824451598448</v>
      </c>
      <c r="O3379" s="36">
        <f t="shared" si="643"/>
        <v>9001930.5133674294</v>
      </c>
      <c r="P3379" s="35">
        <f t="shared" si="634"/>
        <v>9001930.5133674294</v>
      </c>
    </row>
    <row r="3380" spans="1:16" x14ac:dyDescent="0.4">
      <c r="A3380" s="1">
        <v>3379</v>
      </c>
      <c r="B3380" s="21">
        <v>43192</v>
      </c>
      <c r="C3380" s="43">
        <v>3</v>
      </c>
      <c r="D3380" s="23">
        <v>14659</v>
      </c>
      <c r="E3380" s="25">
        <f t="shared" si="635"/>
        <v>14221.25</v>
      </c>
      <c r="F3380" s="25">
        <f t="shared" si="636"/>
        <v>14013.5</v>
      </c>
      <c r="G3380" s="25">
        <f t="shared" si="637"/>
        <v>1.0460627252292432</v>
      </c>
      <c r="H3380" s="25">
        <f t="shared" si="632"/>
        <v>1.0035496571909501</v>
      </c>
      <c r="I3380" s="4">
        <f t="shared" si="638"/>
        <v>14607.149626289756</v>
      </c>
      <c r="J3380" s="25">
        <f t="shared" si="633"/>
        <v>15105.527011133236</v>
      </c>
      <c r="K3380" s="15">
        <f t="shared" si="639"/>
        <v>15159.146453711397</v>
      </c>
      <c r="L3380" s="36">
        <f t="shared" si="640"/>
        <v>-500.14645371139704</v>
      </c>
      <c r="M3380" s="36">
        <f t="shared" si="641"/>
        <v>500.14645371139704</v>
      </c>
      <c r="N3380" s="36">
        <f t="shared" si="642"/>
        <v>3.4118729361579718E-2</v>
      </c>
      <c r="O3380" s="36">
        <f t="shared" si="643"/>
        <v>250146.47516008661</v>
      </c>
      <c r="P3380" s="35">
        <f t="shared" si="634"/>
        <v>250146.47516008661</v>
      </c>
    </row>
    <row r="3381" spans="1:16" x14ac:dyDescent="0.4">
      <c r="A3381" s="1">
        <v>3380</v>
      </c>
      <c r="B3381" s="21">
        <v>43193</v>
      </c>
      <c r="C3381" s="43">
        <v>4</v>
      </c>
      <c r="D3381" s="23">
        <v>16440</v>
      </c>
      <c r="E3381" s="25">
        <f t="shared" si="635"/>
        <v>13805.75</v>
      </c>
      <c r="F3381" s="25">
        <f t="shared" si="636"/>
        <v>13617</v>
      </c>
      <c r="G3381" s="25">
        <f t="shared" si="637"/>
        <v>1.2073143864287288</v>
      </c>
      <c r="H3381" s="25">
        <f t="shared" si="632"/>
        <v>1.0020806698719684</v>
      </c>
      <c r="I3381" s="4">
        <f t="shared" si="638"/>
        <v>16405.864811363408</v>
      </c>
      <c r="J3381" s="25">
        <f t="shared" si="633"/>
        <v>15105.696449017296</v>
      </c>
      <c r="K3381" s="15">
        <f t="shared" si="639"/>
        <v>15137.126416513867</v>
      </c>
      <c r="L3381" s="36">
        <f t="shared" si="640"/>
        <v>1302.8735834861327</v>
      </c>
      <c r="M3381" s="36">
        <f t="shared" si="641"/>
        <v>1302.8735834861327</v>
      </c>
      <c r="N3381" s="36">
        <f t="shared" si="642"/>
        <v>7.9250217973609038E-2</v>
      </c>
      <c r="O3381" s="36">
        <f t="shared" si="643"/>
        <v>1697479.5745459967</v>
      </c>
      <c r="P3381" s="35">
        <f t="shared" si="634"/>
        <v>1697479.5745459967</v>
      </c>
    </row>
    <row r="3382" spans="1:16" x14ac:dyDescent="0.4">
      <c r="A3382" s="1">
        <v>3381</v>
      </c>
      <c r="B3382" s="21">
        <v>43194</v>
      </c>
      <c r="C3382" s="43">
        <v>1</v>
      </c>
      <c r="D3382" s="23">
        <v>12039</v>
      </c>
      <c r="E3382" s="25">
        <f t="shared" si="635"/>
        <v>13428.25</v>
      </c>
      <c r="F3382" s="25">
        <f t="shared" si="636"/>
        <v>13175.25</v>
      </c>
      <c r="G3382" s="25">
        <f t="shared" si="637"/>
        <v>0.91375875220584046</v>
      </c>
      <c r="H3382" s="25">
        <f t="shared" si="632"/>
        <v>0.99569607902686397</v>
      </c>
      <c r="I3382" s="4">
        <f t="shared" si="638"/>
        <v>12091.038875804579</v>
      </c>
      <c r="J3382" s="25">
        <f t="shared" si="633"/>
        <v>15105.865886901356</v>
      </c>
      <c r="K3382" s="15">
        <f t="shared" si="639"/>
        <v>15040.851433893342</v>
      </c>
      <c r="L3382" s="36">
        <f t="shared" si="640"/>
        <v>-3001.8514338933419</v>
      </c>
      <c r="M3382" s="36">
        <f t="shared" si="641"/>
        <v>3001.8514338933419</v>
      </c>
      <c r="N3382" s="36">
        <f t="shared" si="642"/>
        <v>0.24934391842290404</v>
      </c>
      <c r="O3382" s="36">
        <f t="shared" si="643"/>
        <v>9011112.0311675128</v>
      </c>
      <c r="P3382" s="35">
        <f t="shared" si="634"/>
        <v>9011112.0311675128</v>
      </c>
    </row>
    <row r="3383" spans="1:16" x14ac:dyDescent="0.4">
      <c r="A3383" s="1">
        <v>3382</v>
      </c>
      <c r="B3383" s="21">
        <v>43195</v>
      </c>
      <c r="C3383" s="43">
        <v>2</v>
      </c>
      <c r="D3383" s="23">
        <v>10575</v>
      </c>
      <c r="E3383" s="25">
        <f t="shared" si="635"/>
        <v>12922.25</v>
      </c>
      <c r="F3383" s="25">
        <f t="shared" si="636"/>
        <v>12446.875</v>
      </c>
      <c r="G3383" s="25">
        <f t="shared" si="637"/>
        <v>0.84961084609590765</v>
      </c>
      <c r="H3383" s="25">
        <f t="shared" si="632"/>
        <v>0.99867359391021715</v>
      </c>
      <c r="I3383" s="4">
        <f t="shared" si="638"/>
        <v>10589.045374269417</v>
      </c>
      <c r="J3383" s="25">
        <f t="shared" si="633"/>
        <v>15106.035324785416</v>
      </c>
      <c r="K3383" s="15">
        <f t="shared" si="639"/>
        <v>15085.998587538146</v>
      </c>
      <c r="L3383" s="36">
        <f t="shared" si="640"/>
        <v>-4510.9985875381462</v>
      </c>
      <c r="M3383" s="36">
        <f t="shared" si="641"/>
        <v>4510.9985875381462</v>
      </c>
      <c r="N3383" s="36">
        <f t="shared" si="642"/>
        <v>0.42657197045277978</v>
      </c>
      <c r="O3383" s="36">
        <f t="shared" si="643"/>
        <v>20349108.256771151</v>
      </c>
      <c r="P3383" s="35">
        <f t="shared" si="634"/>
        <v>20349108.256771151</v>
      </c>
    </row>
    <row r="3384" spans="1:16" x14ac:dyDescent="0.4">
      <c r="A3384" s="1">
        <v>3383</v>
      </c>
      <c r="B3384" s="21">
        <v>43196</v>
      </c>
      <c r="C3384" s="43">
        <v>3</v>
      </c>
      <c r="D3384" s="23">
        <v>12635</v>
      </c>
      <c r="E3384" s="25">
        <f t="shared" si="635"/>
        <v>11971.5</v>
      </c>
      <c r="F3384" s="25">
        <f t="shared" si="636"/>
        <v>12250.125</v>
      </c>
      <c r="G3384" s="25">
        <f t="shared" si="637"/>
        <v>1.031418046754625</v>
      </c>
      <c r="H3384" s="25">
        <f t="shared" si="632"/>
        <v>1.0035496571909501</v>
      </c>
      <c r="I3384" s="4">
        <f t="shared" si="638"/>
        <v>12590.308720115361</v>
      </c>
      <c r="J3384" s="25">
        <f t="shared" si="633"/>
        <v>15106.204762669477</v>
      </c>
      <c r="K3384" s="15">
        <f t="shared" si="639"/>
        <v>15159.826611033252</v>
      </c>
      <c r="L3384" s="36">
        <f t="shared" si="640"/>
        <v>-2524.8266110332515</v>
      </c>
      <c r="M3384" s="36">
        <f t="shared" si="641"/>
        <v>2524.8266110332515</v>
      </c>
      <c r="N3384" s="36">
        <f t="shared" si="642"/>
        <v>0.19982798662708759</v>
      </c>
      <c r="O3384" s="36">
        <f t="shared" si="643"/>
        <v>6374749.4157816544</v>
      </c>
      <c r="P3384" s="35">
        <f t="shared" si="634"/>
        <v>6374749.4157816544</v>
      </c>
    </row>
    <row r="3385" spans="1:16" x14ac:dyDescent="0.4">
      <c r="A3385" s="1">
        <v>3384</v>
      </c>
      <c r="B3385" s="21">
        <v>43197</v>
      </c>
      <c r="C3385" s="43">
        <v>4</v>
      </c>
      <c r="D3385" s="23">
        <v>12637</v>
      </c>
      <c r="E3385" s="25">
        <f t="shared" si="635"/>
        <v>12528.75</v>
      </c>
      <c r="F3385" s="25">
        <f t="shared" si="636"/>
        <v>12640.375</v>
      </c>
      <c r="G3385" s="25">
        <f t="shared" si="637"/>
        <v>0.99973299842765739</v>
      </c>
      <c r="H3385" s="25">
        <f t="shared" si="632"/>
        <v>1.0020806698719684</v>
      </c>
      <c r="I3385" s="4">
        <f t="shared" si="638"/>
        <v>12610.761169172712</v>
      </c>
      <c r="J3385" s="25">
        <f t="shared" si="633"/>
        <v>15106.374200553537</v>
      </c>
      <c r="K3385" s="15">
        <f t="shared" si="639"/>
        <v>15137.80557822731</v>
      </c>
      <c r="L3385" s="36">
        <f t="shared" si="640"/>
        <v>-2500.8055782273095</v>
      </c>
      <c r="M3385" s="36">
        <f t="shared" si="641"/>
        <v>2500.8055782273095</v>
      </c>
      <c r="N3385" s="36">
        <f t="shared" si="642"/>
        <v>0.19789551145266357</v>
      </c>
      <c r="O3385" s="36">
        <f t="shared" si="643"/>
        <v>6254028.5400928278</v>
      </c>
      <c r="P3385" s="35">
        <f t="shared" si="634"/>
        <v>6254028.5400928278</v>
      </c>
    </row>
    <row r="3386" spans="1:16" x14ac:dyDescent="0.4">
      <c r="A3386" s="1">
        <v>3385</v>
      </c>
      <c r="B3386" s="21">
        <v>43198</v>
      </c>
      <c r="C3386" s="43">
        <v>1</v>
      </c>
      <c r="D3386" s="23">
        <v>14268</v>
      </c>
      <c r="E3386" s="25">
        <f t="shared" si="635"/>
        <v>12752</v>
      </c>
      <c r="F3386" s="25">
        <f t="shared" si="636"/>
        <v>12747.875</v>
      </c>
      <c r="G3386" s="25">
        <f t="shared" si="637"/>
        <v>1.1192453644234823</v>
      </c>
      <c r="H3386" s="25">
        <f t="shared" si="632"/>
        <v>0.99569607902686397</v>
      </c>
      <c r="I3386" s="4">
        <f t="shared" si="638"/>
        <v>14329.673783535154</v>
      </c>
      <c r="J3386" s="25">
        <f t="shared" si="633"/>
        <v>15106.543638437597</v>
      </c>
      <c r="K3386" s="15">
        <f t="shared" si="639"/>
        <v>15041.526268440532</v>
      </c>
      <c r="L3386" s="36">
        <f t="shared" si="640"/>
        <v>-773.52626844053157</v>
      </c>
      <c r="M3386" s="36">
        <f t="shared" si="641"/>
        <v>773.52626844053157</v>
      </c>
      <c r="N3386" s="36">
        <f t="shared" si="642"/>
        <v>5.4214064230483007E-2</v>
      </c>
      <c r="O3386" s="36">
        <f t="shared" si="643"/>
        <v>598342.88796753332</v>
      </c>
      <c r="P3386" s="35">
        <f t="shared" si="634"/>
        <v>598342.88796753332</v>
      </c>
    </row>
    <row r="3387" spans="1:16" x14ac:dyDescent="0.4">
      <c r="A3387" s="1">
        <v>3386</v>
      </c>
      <c r="B3387" s="21">
        <v>43199</v>
      </c>
      <c r="C3387" s="43">
        <v>2</v>
      </c>
      <c r="D3387" s="23">
        <v>11468</v>
      </c>
      <c r="E3387" s="25">
        <f t="shared" si="635"/>
        <v>12743.75</v>
      </c>
      <c r="F3387" s="25">
        <f t="shared" si="636"/>
        <v>13123.25</v>
      </c>
      <c r="G3387" s="25">
        <f t="shared" si="637"/>
        <v>0.87386889680528834</v>
      </c>
      <c r="H3387" s="25">
        <f t="shared" si="632"/>
        <v>0.99867359391021715</v>
      </c>
      <c r="I3387" s="4">
        <f t="shared" si="638"/>
        <v>11483.231428096613</v>
      </c>
      <c r="J3387" s="25">
        <f t="shared" si="633"/>
        <v>15106.713076321657</v>
      </c>
      <c r="K3387" s="15">
        <f t="shared" si="639"/>
        <v>15086.675440100622</v>
      </c>
      <c r="L3387" s="36">
        <f t="shared" si="640"/>
        <v>-3618.6754401006219</v>
      </c>
      <c r="M3387" s="36">
        <f t="shared" si="641"/>
        <v>3618.6754401006219</v>
      </c>
      <c r="N3387" s="36">
        <f t="shared" si="642"/>
        <v>0.31554546914027048</v>
      </c>
      <c r="O3387" s="36">
        <f t="shared" si="643"/>
        <v>13094811.940787429</v>
      </c>
      <c r="P3387" s="35">
        <f t="shared" si="634"/>
        <v>13094811.940787429</v>
      </c>
    </row>
    <row r="3388" spans="1:16" x14ac:dyDescent="0.4">
      <c r="A3388" s="1">
        <v>3387</v>
      </c>
      <c r="B3388" s="21">
        <v>43200</v>
      </c>
      <c r="C3388" s="43">
        <v>3</v>
      </c>
      <c r="D3388" s="23">
        <v>12602</v>
      </c>
      <c r="E3388" s="25">
        <f t="shared" si="635"/>
        <v>13502.75</v>
      </c>
      <c r="F3388" s="25">
        <f t="shared" si="636"/>
        <v>13106.625</v>
      </c>
      <c r="G3388" s="25">
        <f t="shared" si="637"/>
        <v>0.96149847882273276</v>
      </c>
      <c r="H3388" s="25">
        <f t="shared" si="632"/>
        <v>1.0035496571909501</v>
      </c>
      <c r="I3388" s="4">
        <f t="shared" si="638"/>
        <v>12557.425444471213</v>
      </c>
      <c r="J3388" s="25">
        <f t="shared" si="633"/>
        <v>15106.882514205718</v>
      </c>
      <c r="K3388" s="15">
        <f t="shared" si="639"/>
        <v>15160.506768355106</v>
      </c>
      <c r="L3388" s="36">
        <f t="shared" si="640"/>
        <v>-2558.506768355106</v>
      </c>
      <c r="M3388" s="36">
        <f t="shared" si="641"/>
        <v>2558.506768355106</v>
      </c>
      <c r="N3388" s="36">
        <f t="shared" si="642"/>
        <v>0.20302386671600586</v>
      </c>
      <c r="O3388" s="36">
        <f t="shared" si="643"/>
        <v>6545956.8837188883</v>
      </c>
      <c r="P3388" s="35">
        <f t="shared" si="634"/>
        <v>6545956.8837188883</v>
      </c>
    </row>
    <row r="3389" spans="1:16" x14ac:dyDescent="0.4">
      <c r="A3389" s="1">
        <v>3388</v>
      </c>
      <c r="B3389" s="21">
        <v>43201</v>
      </c>
      <c r="C3389" s="43">
        <v>4</v>
      </c>
      <c r="D3389" s="23">
        <v>15673</v>
      </c>
      <c r="E3389" s="25">
        <f t="shared" si="635"/>
        <v>12710.5</v>
      </c>
      <c r="F3389" s="25">
        <f t="shared" si="636"/>
        <v>13153.5</v>
      </c>
      <c r="G3389" s="25">
        <f t="shared" si="637"/>
        <v>1.1915459763561029</v>
      </c>
      <c r="H3389" s="25">
        <f t="shared" si="632"/>
        <v>1.0020806698719684</v>
      </c>
      <c r="I3389" s="4">
        <f t="shared" si="638"/>
        <v>15640.457371563181</v>
      </c>
      <c r="J3389" s="25">
        <f t="shared" si="633"/>
        <v>15107.051952089776</v>
      </c>
      <c r="K3389" s="15">
        <f t="shared" si="639"/>
        <v>15138.484739940752</v>
      </c>
      <c r="L3389" s="36">
        <f t="shared" si="640"/>
        <v>534.51526005924825</v>
      </c>
      <c r="M3389" s="36">
        <f t="shared" si="641"/>
        <v>534.51526005924825</v>
      </c>
      <c r="N3389" s="36">
        <f t="shared" si="642"/>
        <v>3.4104208515233089E-2</v>
      </c>
      <c r="O3389" s="36">
        <f t="shared" si="643"/>
        <v>285706.56323620578</v>
      </c>
      <c r="P3389" s="35">
        <f t="shared" si="634"/>
        <v>285706.56323620578</v>
      </c>
    </row>
    <row r="3390" spans="1:16" x14ac:dyDescent="0.4">
      <c r="A3390" s="1">
        <v>3389</v>
      </c>
      <c r="B3390" s="21">
        <v>43202</v>
      </c>
      <c r="C3390" s="43">
        <v>1</v>
      </c>
      <c r="D3390" s="23">
        <v>11099</v>
      </c>
      <c r="E3390" s="25">
        <f t="shared" si="635"/>
        <v>13596.5</v>
      </c>
      <c r="F3390" s="25">
        <f t="shared" si="636"/>
        <v>14199.5</v>
      </c>
      <c r="G3390" s="25">
        <f t="shared" si="637"/>
        <v>0.78164724110003869</v>
      </c>
      <c r="H3390" s="25">
        <f t="shared" si="632"/>
        <v>0.99569607902686397</v>
      </c>
      <c r="I3390" s="4">
        <f t="shared" si="638"/>
        <v>11146.975702513084</v>
      </c>
      <c r="J3390" s="25">
        <f t="shared" si="633"/>
        <v>15107.221389973836</v>
      </c>
      <c r="K3390" s="15">
        <f t="shared" si="639"/>
        <v>15042.201102987719</v>
      </c>
      <c r="L3390" s="36">
        <f t="shared" si="640"/>
        <v>-3943.2011029877194</v>
      </c>
      <c r="M3390" s="36">
        <f t="shared" si="641"/>
        <v>3943.2011029877194</v>
      </c>
      <c r="N3390" s="36">
        <f t="shared" si="642"/>
        <v>0.35527534939974048</v>
      </c>
      <c r="O3390" s="36">
        <f t="shared" si="643"/>
        <v>15548834.938603567</v>
      </c>
      <c r="P3390" s="35">
        <f t="shared" si="634"/>
        <v>15548834.938603567</v>
      </c>
    </row>
    <row r="3391" spans="1:16" x14ac:dyDescent="0.4">
      <c r="A3391" s="1">
        <v>3390</v>
      </c>
      <c r="B3391" s="21">
        <v>43203</v>
      </c>
      <c r="C3391" s="43">
        <v>2</v>
      </c>
      <c r="D3391" s="23">
        <v>15012</v>
      </c>
      <c r="E3391" s="25">
        <f t="shared" si="635"/>
        <v>14802.5</v>
      </c>
      <c r="F3391" s="25">
        <f t="shared" si="636"/>
        <v>14656.75</v>
      </c>
      <c r="G3391" s="25">
        <f t="shared" si="637"/>
        <v>1.0242379790881335</v>
      </c>
      <c r="H3391" s="25">
        <f t="shared" si="632"/>
        <v>0.99867359391021715</v>
      </c>
      <c r="I3391" s="4">
        <f t="shared" si="638"/>
        <v>15031.938454707564</v>
      </c>
      <c r="J3391" s="25">
        <f t="shared" si="633"/>
        <v>15107.390827857897</v>
      </c>
      <c r="K3391" s="15">
        <f t="shared" si="639"/>
        <v>15087.352292663096</v>
      </c>
      <c r="L3391" s="36">
        <f t="shared" si="640"/>
        <v>-75.352292663095795</v>
      </c>
      <c r="M3391" s="36">
        <f t="shared" si="641"/>
        <v>75.352292663095795</v>
      </c>
      <c r="N3391" s="36">
        <f t="shared" si="642"/>
        <v>5.0194706010588726E-3</v>
      </c>
      <c r="O3391" s="36">
        <f t="shared" si="643"/>
        <v>5677.9680095848407</v>
      </c>
      <c r="P3391" s="35">
        <f t="shared" si="634"/>
        <v>5677.9680095848407</v>
      </c>
    </row>
    <row r="3392" spans="1:16" x14ac:dyDescent="0.4">
      <c r="A3392" s="1">
        <v>3391</v>
      </c>
      <c r="B3392" s="21">
        <v>43204</v>
      </c>
      <c r="C3392" s="43">
        <v>3</v>
      </c>
      <c r="D3392" s="23">
        <v>17426</v>
      </c>
      <c r="E3392" s="25">
        <f t="shared" si="635"/>
        <v>14511</v>
      </c>
      <c r="F3392" s="25">
        <f t="shared" si="636"/>
        <v>14413</v>
      </c>
      <c r="G3392" s="25">
        <f t="shared" si="637"/>
        <v>1.2090473877749255</v>
      </c>
      <c r="H3392" s="25">
        <f t="shared" si="632"/>
        <v>1.0035496571909501</v>
      </c>
      <c r="I3392" s="4">
        <f t="shared" si="638"/>
        <v>17364.36246590663</v>
      </c>
      <c r="J3392" s="25">
        <f t="shared" si="633"/>
        <v>15107.560265741957</v>
      </c>
      <c r="K3392" s="15">
        <f t="shared" si="639"/>
        <v>15161.186925676961</v>
      </c>
      <c r="L3392" s="36">
        <f t="shared" si="640"/>
        <v>2264.8130743230395</v>
      </c>
      <c r="M3392" s="36">
        <f t="shared" si="641"/>
        <v>2264.8130743230395</v>
      </c>
      <c r="N3392" s="36">
        <f t="shared" si="642"/>
        <v>0.12996746667755305</v>
      </c>
      <c r="O3392" s="36">
        <f t="shared" si="643"/>
        <v>5129378.2616245775</v>
      </c>
      <c r="P3392" s="35">
        <f t="shared" si="634"/>
        <v>5129378.2616245775</v>
      </c>
    </row>
    <row r="3393" spans="1:16" x14ac:dyDescent="0.4">
      <c r="A3393" s="1">
        <v>3392</v>
      </c>
      <c r="B3393" s="21">
        <v>43205</v>
      </c>
      <c r="C3393" s="43">
        <v>4</v>
      </c>
      <c r="D3393" s="23">
        <v>14507</v>
      </c>
      <c r="E3393" s="25">
        <f t="shared" si="635"/>
        <v>14315</v>
      </c>
      <c r="F3393" s="25">
        <f t="shared" si="636"/>
        <v>14136</v>
      </c>
      <c r="G3393" s="25">
        <f t="shared" si="637"/>
        <v>1.0262450481041312</v>
      </c>
      <c r="H3393" s="25">
        <f t="shared" si="632"/>
        <v>1.0020806698719684</v>
      </c>
      <c r="I3393" s="4">
        <f t="shared" si="638"/>
        <v>14476.878395282785</v>
      </c>
      <c r="J3393" s="25">
        <f t="shared" si="633"/>
        <v>15107.729703626017</v>
      </c>
      <c r="K3393" s="15">
        <f t="shared" si="639"/>
        <v>15139.163901654194</v>
      </c>
      <c r="L3393" s="36">
        <f t="shared" si="640"/>
        <v>-632.16390165419398</v>
      </c>
      <c r="M3393" s="36">
        <f t="shared" si="641"/>
        <v>632.16390165419398</v>
      </c>
      <c r="N3393" s="36">
        <f t="shared" si="642"/>
        <v>4.3576473540648926E-2</v>
      </c>
      <c r="O3393" s="36">
        <f t="shared" si="643"/>
        <v>399631.19855465344</v>
      </c>
      <c r="P3393" s="35">
        <f t="shared" si="634"/>
        <v>399631.19855465344</v>
      </c>
    </row>
    <row r="3394" spans="1:16" x14ac:dyDescent="0.4">
      <c r="A3394" s="1">
        <v>3393</v>
      </c>
      <c r="B3394" s="21">
        <v>43206</v>
      </c>
      <c r="C3394" s="43">
        <v>1</v>
      </c>
      <c r="D3394" s="23">
        <v>10315</v>
      </c>
      <c r="E3394" s="25">
        <f t="shared" si="635"/>
        <v>13957</v>
      </c>
      <c r="F3394" s="25">
        <f t="shared" si="636"/>
        <v>13681.5</v>
      </c>
      <c r="G3394" s="25">
        <f t="shared" si="637"/>
        <v>0.75393779921792203</v>
      </c>
      <c r="H3394" s="25">
        <f t="shared" ref="H3394:H3457" si="644">VLOOKUP(C3394,$Q$38:$S$42,3,FALSE)</f>
        <v>0.99569607902686397</v>
      </c>
      <c r="I3394" s="4">
        <f t="shared" si="638"/>
        <v>10359.586843086987</v>
      </c>
      <c r="J3394" s="25">
        <f t="shared" si="633"/>
        <v>15107.899141510077</v>
      </c>
      <c r="K3394" s="15">
        <f t="shared" si="639"/>
        <v>15042.875937534907</v>
      </c>
      <c r="L3394" s="36">
        <f t="shared" si="640"/>
        <v>-4727.8759375349073</v>
      </c>
      <c r="M3394" s="36">
        <f t="shared" si="641"/>
        <v>4727.8759375349073</v>
      </c>
      <c r="N3394" s="36">
        <f t="shared" si="642"/>
        <v>0.4583495819229188</v>
      </c>
      <c r="O3394" s="36">
        <f t="shared" si="643"/>
        <v>22352810.88072158</v>
      </c>
      <c r="P3394" s="35">
        <f t="shared" si="634"/>
        <v>22352810.88072158</v>
      </c>
    </row>
    <row r="3395" spans="1:16" x14ac:dyDescent="0.4">
      <c r="A3395" s="1">
        <v>3394</v>
      </c>
      <c r="B3395" s="21">
        <v>43207</v>
      </c>
      <c r="C3395" s="43">
        <v>2</v>
      </c>
      <c r="D3395" s="23">
        <v>13580</v>
      </c>
      <c r="E3395" s="25">
        <f t="shared" si="635"/>
        <v>13406</v>
      </c>
      <c r="F3395" s="25">
        <f t="shared" si="636"/>
        <v>13256.125</v>
      </c>
      <c r="G3395" s="25">
        <f t="shared" si="637"/>
        <v>1.0244321021414629</v>
      </c>
      <c r="H3395" s="25">
        <f t="shared" si="644"/>
        <v>0.99867359391021715</v>
      </c>
      <c r="I3395" s="4">
        <f t="shared" si="638"/>
        <v>13598.036518447158</v>
      </c>
      <c r="J3395" s="25">
        <f t="shared" ref="J3395:J3458" si="645">INTERCEPT($I$2:$I$3896,$A$2:$A$3896)+SLOPE($I$2:$I$3896,$A$2:$A$3896)*A3395</f>
        <v>15108.068579394137</v>
      </c>
      <c r="K3395" s="15">
        <f t="shared" si="639"/>
        <v>15088.029145225571</v>
      </c>
      <c r="L3395" s="36">
        <f t="shared" si="640"/>
        <v>-1508.0291452255715</v>
      </c>
      <c r="M3395" s="36">
        <f t="shared" si="641"/>
        <v>1508.0291452255715</v>
      </c>
      <c r="N3395" s="36">
        <f t="shared" si="642"/>
        <v>0.11104780156300231</v>
      </c>
      <c r="O3395" s="36">
        <f t="shared" si="643"/>
        <v>2274151.9028497678</v>
      </c>
      <c r="P3395" s="35">
        <f t="shared" ref="P3395:P3458" si="646">(D3395-K3395)^2</f>
        <v>2274151.9028497678</v>
      </c>
    </row>
    <row r="3396" spans="1:16" x14ac:dyDescent="0.4">
      <c r="A3396" s="1">
        <v>3395</v>
      </c>
      <c r="B3396" s="21">
        <v>43208</v>
      </c>
      <c r="C3396" s="43">
        <v>3</v>
      </c>
      <c r="D3396" s="23">
        <v>15222</v>
      </c>
      <c r="E3396" s="25">
        <f t="shared" si="635"/>
        <v>13106.25</v>
      </c>
      <c r="F3396" s="25">
        <f t="shared" si="636"/>
        <v>14064.375</v>
      </c>
      <c r="G3396" s="25">
        <f t="shared" si="637"/>
        <v>1.0823090254632715</v>
      </c>
      <c r="H3396" s="25">
        <f t="shared" si="644"/>
        <v>1.0035496571909501</v>
      </c>
      <c r="I3396" s="4">
        <f t="shared" si="638"/>
        <v>15168.158238036884</v>
      </c>
      <c r="J3396" s="25">
        <f t="shared" si="645"/>
        <v>15108.238017278198</v>
      </c>
      <c r="K3396" s="15">
        <f t="shared" si="639"/>
        <v>15161.867082998815</v>
      </c>
      <c r="L3396" s="36">
        <f t="shared" si="640"/>
        <v>60.132917001184978</v>
      </c>
      <c r="M3396" s="36">
        <f t="shared" si="641"/>
        <v>60.132917001184978</v>
      </c>
      <c r="N3396" s="36">
        <f t="shared" si="642"/>
        <v>3.9503952832206663E-3</v>
      </c>
      <c r="O3396" s="36">
        <f t="shared" si="643"/>
        <v>3615.9677070714015</v>
      </c>
      <c r="P3396" s="35">
        <f t="shared" si="646"/>
        <v>3615.9677070714015</v>
      </c>
    </row>
    <row r="3397" spans="1:16" x14ac:dyDescent="0.4">
      <c r="A3397" s="1">
        <v>3396</v>
      </c>
      <c r="B3397" s="21">
        <v>43209</v>
      </c>
      <c r="C3397" s="43">
        <v>4</v>
      </c>
      <c r="D3397" s="23">
        <v>13308</v>
      </c>
      <c r="E3397" s="25">
        <f t="shared" ref="E3397:E3460" si="647">AVERAGE(D3395:D3398)</f>
        <v>15022.5</v>
      </c>
      <c r="F3397" s="25">
        <f t="shared" ref="F3397:F3460" si="648">AVERAGE(E3397:E3398)</f>
        <v>15214.875</v>
      </c>
      <c r="G3397" s="25">
        <f t="shared" si="637"/>
        <v>0.87467034727528159</v>
      </c>
      <c r="H3397" s="25">
        <f t="shared" si="644"/>
        <v>1.0020806698719684</v>
      </c>
      <c r="I3397" s="4">
        <f t="shared" si="638"/>
        <v>13280.367938541622</v>
      </c>
      <c r="J3397" s="25">
        <f t="shared" si="645"/>
        <v>15108.407455162258</v>
      </c>
      <c r="K3397" s="15">
        <f t="shared" si="639"/>
        <v>15139.843063367638</v>
      </c>
      <c r="L3397" s="36">
        <f t="shared" si="640"/>
        <v>-1831.843063367638</v>
      </c>
      <c r="M3397" s="36">
        <f t="shared" si="641"/>
        <v>1831.843063367638</v>
      </c>
      <c r="N3397" s="36">
        <f t="shared" si="642"/>
        <v>0.13764976430475187</v>
      </c>
      <c r="O3397" s="36">
        <f t="shared" si="643"/>
        <v>3355649.0088081323</v>
      </c>
      <c r="P3397" s="35">
        <f t="shared" si="646"/>
        <v>3355649.0088081323</v>
      </c>
    </row>
    <row r="3398" spans="1:16" x14ac:dyDescent="0.4">
      <c r="A3398" s="1">
        <v>3397</v>
      </c>
      <c r="B3398" s="21">
        <v>43210</v>
      </c>
      <c r="C3398" s="43">
        <v>1</v>
      </c>
      <c r="D3398" s="23">
        <v>17980</v>
      </c>
      <c r="E3398" s="25">
        <f t="shared" si="647"/>
        <v>15407.25</v>
      </c>
      <c r="F3398" s="25">
        <f t="shared" si="648"/>
        <v>15180.625</v>
      </c>
      <c r="G3398" s="25">
        <f t="shared" si="637"/>
        <v>1.1844044629256041</v>
      </c>
      <c r="H3398" s="25">
        <f t="shared" si="644"/>
        <v>0.99569607902686397</v>
      </c>
      <c r="I3398" s="4">
        <f t="shared" si="638"/>
        <v>18057.718995511779</v>
      </c>
      <c r="J3398" s="25">
        <f t="shared" si="645"/>
        <v>15108.576893046318</v>
      </c>
      <c r="K3398" s="15">
        <f t="shared" si="639"/>
        <v>15043.550772082097</v>
      </c>
      <c r="L3398" s="36">
        <f t="shared" si="640"/>
        <v>2936.449227917903</v>
      </c>
      <c r="M3398" s="36">
        <f t="shared" si="641"/>
        <v>2936.449227917903</v>
      </c>
      <c r="N3398" s="36">
        <f t="shared" si="642"/>
        <v>0.1633175321422638</v>
      </c>
      <c r="O3398" s="36">
        <f t="shared" si="643"/>
        <v>8622734.0681396481</v>
      </c>
      <c r="P3398" s="35">
        <f t="shared" si="646"/>
        <v>8622734.0681396481</v>
      </c>
    </row>
    <row r="3399" spans="1:16" x14ac:dyDescent="0.4">
      <c r="A3399" s="1">
        <v>3398</v>
      </c>
      <c r="B3399" s="21">
        <v>43211</v>
      </c>
      <c r="C3399" s="43">
        <v>2</v>
      </c>
      <c r="D3399" s="23">
        <v>15119</v>
      </c>
      <c r="E3399" s="25">
        <f t="shared" si="647"/>
        <v>14954</v>
      </c>
      <c r="F3399" s="25">
        <f t="shared" si="648"/>
        <v>14935.25</v>
      </c>
      <c r="G3399" s="25">
        <f t="shared" si="637"/>
        <v>1.0123031084180043</v>
      </c>
      <c r="H3399" s="25">
        <f t="shared" si="644"/>
        <v>0.99867359391021715</v>
      </c>
      <c r="I3399" s="4">
        <f t="shared" si="638"/>
        <v>15139.080568659983</v>
      </c>
      <c r="J3399" s="25">
        <f t="shared" si="645"/>
        <v>15108.746330930378</v>
      </c>
      <c r="K3399" s="15">
        <f t="shared" si="639"/>
        <v>15088.705997788049</v>
      </c>
      <c r="L3399" s="36">
        <f t="shared" si="640"/>
        <v>30.29400221195101</v>
      </c>
      <c r="M3399" s="36">
        <f t="shared" si="641"/>
        <v>30.29400221195101</v>
      </c>
      <c r="N3399" s="36">
        <f t="shared" si="642"/>
        <v>2.0037040949765863E-3</v>
      </c>
      <c r="O3399" s="36">
        <f t="shared" si="643"/>
        <v>917.72657001769267</v>
      </c>
      <c r="P3399" s="35">
        <f t="shared" si="646"/>
        <v>917.72657001769267</v>
      </c>
    </row>
    <row r="3400" spans="1:16" x14ac:dyDescent="0.4">
      <c r="A3400" s="1">
        <v>3399</v>
      </c>
      <c r="B3400" s="21">
        <v>43212</v>
      </c>
      <c r="C3400" s="43">
        <v>3</v>
      </c>
      <c r="D3400" s="23">
        <v>13409</v>
      </c>
      <c r="E3400" s="25">
        <f t="shared" si="647"/>
        <v>14916.5</v>
      </c>
      <c r="F3400" s="25">
        <f t="shared" si="648"/>
        <v>14344.125</v>
      </c>
      <c r="G3400" s="25">
        <f t="shared" si="637"/>
        <v>0.93480780458898682</v>
      </c>
      <c r="H3400" s="25">
        <f t="shared" si="644"/>
        <v>1.0035496571909501</v>
      </c>
      <c r="I3400" s="4">
        <f t="shared" si="638"/>
        <v>13361.571003405372</v>
      </c>
      <c r="J3400" s="25">
        <f t="shared" si="645"/>
        <v>15108.915768814437</v>
      </c>
      <c r="K3400" s="15">
        <f t="shared" si="639"/>
        <v>15162.54724032067</v>
      </c>
      <c r="L3400" s="36">
        <f t="shared" si="640"/>
        <v>-1753.5472403206695</v>
      </c>
      <c r="M3400" s="36">
        <f t="shared" si="641"/>
        <v>1753.5472403206695</v>
      </c>
      <c r="N3400" s="36">
        <f t="shared" si="642"/>
        <v>0.13077390113510848</v>
      </c>
      <c r="O3400" s="36">
        <f t="shared" si="643"/>
        <v>3074927.924036236</v>
      </c>
      <c r="P3400" s="35">
        <f t="shared" si="646"/>
        <v>3074927.924036236</v>
      </c>
    </row>
    <row r="3401" spans="1:16" x14ac:dyDescent="0.4">
      <c r="A3401" s="1">
        <v>3400</v>
      </c>
      <c r="B3401" s="21">
        <v>43213</v>
      </c>
      <c r="C3401" s="43">
        <v>4</v>
      </c>
      <c r="D3401" s="23">
        <v>13158</v>
      </c>
      <c r="E3401" s="25">
        <f t="shared" si="647"/>
        <v>13771.75</v>
      </c>
      <c r="F3401" s="25">
        <f t="shared" si="648"/>
        <v>13735</v>
      </c>
      <c r="G3401" s="25">
        <f t="shared" si="637"/>
        <v>0.95799053512923193</v>
      </c>
      <c r="H3401" s="25">
        <f t="shared" si="644"/>
        <v>1.0020806698719684</v>
      </c>
      <c r="I3401" s="4">
        <f t="shared" si="638"/>
        <v>13130.679390992686</v>
      </c>
      <c r="J3401" s="25">
        <f t="shared" si="645"/>
        <v>15109.085206698497</v>
      </c>
      <c r="K3401" s="15">
        <f t="shared" si="639"/>
        <v>15140.522225081078</v>
      </c>
      <c r="L3401" s="36">
        <f t="shared" si="640"/>
        <v>-1982.5222250810784</v>
      </c>
      <c r="M3401" s="36">
        <f t="shared" si="641"/>
        <v>1982.5222250810784</v>
      </c>
      <c r="N3401" s="36">
        <f t="shared" si="642"/>
        <v>0.15067048374229203</v>
      </c>
      <c r="O3401" s="36">
        <f t="shared" si="643"/>
        <v>3930394.3729404304</v>
      </c>
      <c r="P3401" s="35">
        <f t="shared" si="646"/>
        <v>3930394.3729404304</v>
      </c>
    </row>
    <row r="3402" spans="1:16" x14ac:dyDescent="0.4">
      <c r="A3402" s="1">
        <v>3401</v>
      </c>
      <c r="B3402" s="21">
        <v>43214</v>
      </c>
      <c r="C3402" s="43">
        <v>1</v>
      </c>
      <c r="D3402" s="23">
        <v>13401</v>
      </c>
      <c r="E3402" s="25">
        <f t="shared" si="647"/>
        <v>13698.25</v>
      </c>
      <c r="F3402" s="25">
        <f t="shared" si="648"/>
        <v>13755.5</v>
      </c>
      <c r="G3402" s="25">
        <f t="shared" si="637"/>
        <v>0.97422849042201298</v>
      </c>
      <c r="H3402" s="25">
        <f t="shared" si="644"/>
        <v>0.99569607902686397</v>
      </c>
      <c r="I3402" s="4">
        <f t="shared" si="638"/>
        <v>13458.926154552468</v>
      </c>
      <c r="J3402" s="25">
        <f t="shared" si="645"/>
        <v>15109.254644582557</v>
      </c>
      <c r="K3402" s="15">
        <f t="shared" si="639"/>
        <v>15044.225606629285</v>
      </c>
      <c r="L3402" s="36">
        <f t="shared" si="640"/>
        <v>-1643.2256066292848</v>
      </c>
      <c r="M3402" s="36">
        <f t="shared" si="641"/>
        <v>1643.2256066292848</v>
      </c>
      <c r="N3402" s="36">
        <f t="shared" si="642"/>
        <v>0.1226196258957753</v>
      </c>
      <c r="O3402" s="36">
        <f t="shared" si="643"/>
        <v>2700190.3942821813</v>
      </c>
      <c r="P3402" s="35">
        <f t="shared" si="646"/>
        <v>2700190.3942821813</v>
      </c>
    </row>
    <row r="3403" spans="1:16" x14ac:dyDescent="0.4">
      <c r="A3403" s="1">
        <v>3402</v>
      </c>
      <c r="B3403" s="21">
        <v>43215</v>
      </c>
      <c r="C3403" s="43">
        <v>2</v>
      </c>
      <c r="D3403" s="23">
        <v>14825</v>
      </c>
      <c r="E3403" s="25">
        <f t="shared" si="647"/>
        <v>13812.75</v>
      </c>
      <c r="F3403" s="25">
        <f t="shared" si="648"/>
        <v>14355.125</v>
      </c>
      <c r="G3403" s="25">
        <f t="shared" si="637"/>
        <v>1.0327322123631804</v>
      </c>
      <c r="H3403" s="25">
        <f t="shared" si="644"/>
        <v>0.99867359391021715</v>
      </c>
      <c r="I3403" s="4">
        <f t="shared" si="638"/>
        <v>14844.690087332778</v>
      </c>
      <c r="J3403" s="25">
        <f t="shared" si="645"/>
        <v>15109.424082466618</v>
      </c>
      <c r="K3403" s="15">
        <f t="shared" si="639"/>
        <v>15089.382850350523</v>
      </c>
      <c r="L3403" s="36">
        <f t="shared" si="640"/>
        <v>-264.38285035052286</v>
      </c>
      <c r="M3403" s="36">
        <f t="shared" si="641"/>
        <v>264.38285035052286</v>
      </c>
      <c r="N3403" s="36">
        <f t="shared" si="642"/>
        <v>1.7833581811165115E-2</v>
      </c>
      <c r="O3403" s="36">
        <f t="shared" si="643"/>
        <v>69898.291559466961</v>
      </c>
      <c r="P3403" s="35">
        <f t="shared" si="646"/>
        <v>69898.291559466961</v>
      </c>
    </row>
    <row r="3404" spans="1:16" x14ac:dyDescent="0.4">
      <c r="A3404" s="1">
        <v>3403</v>
      </c>
      <c r="B3404" s="21">
        <v>43216</v>
      </c>
      <c r="C3404" s="43">
        <v>3</v>
      </c>
      <c r="D3404" s="23">
        <v>13867</v>
      </c>
      <c r="E3404" s="25">
        <f t="shared" si="647"/>
        <v>14897.5</v>
      </c>
      <c r="F3404" s="25">
        <f t="shared" si="648"/>
        <v>15390.125</v>
      </c>
      <c r="G3404" s="25">
        <f t="shared" si="637"/>
        <v>0.90103231780118742</v>
      </c>
      <c r="H3404" s="25">
        <f t="shared" si="644"/>
        <v>1.0035496571909501</v>
      </c>
      <c r="I3404" s="4">
        <f t="shared" si="638"/>
        <v>13817.951010830209</v>
      </c>
      <c r="J3404" s="25">
        <f t="shared" si="645"/>
        <v>15109.593520350678</v>
      </c>
      <c r="K3404" s="15">
        <f t="shared" si="639"/>
        <v>15163.227397642524</v>
      </c>
      <c r="L3404" s="36">
        <f t="shared" si="640"/>
        <v>-1296.227397642524</v>
      </c>
      <c r="M3404" s="36">
        <f t="shared" si="641"/>
        <v>1296.227397642524</v>
      </c>
      <c r="N3404" s="36">
        <f t="shared" si="642"/>
        <v>9.3475690318203214E-2</v>
      </c>
      <c r="O3404" s="36">
        <f t="shared" si="643"/>
        <v>1680205.4663991102</v>
      </c>
      <c r="P3404" s="35">
        <f t="shared" si="646"/>
        <v>1680205.4663991102</v>
      </c>
    </row>
    <row r="3405" spans="1:16" x14ac:dyDescent="0.4">
      <c r="A3405" s="1">
        <v>3404</v>
      </c>
      <c r="B3405" s="21">
        <v>43217</v>
      </c>
      <c r="C3405" s="43">
        <v>4</v>
      </c>
      <c r="D3405" s="23">
        <v>17497</v>
      </c>
      <c r="E3405" s="25">
        <f t="shared" si="647"/>
        <v>15882.75</v>
      </c>
      <c r="F3405" s="25">
        <f t="shared" si="648"/>
        <v>15411.5</v>
      </c>
      <c r="G3405" s="25">
        <f t="shared" si="637"/>
        <v>1.1353210265061804</v>
      </c>
      <c r="H3405" s="25">
        <f t="shared" si="644"/>
        <v>1.0020806698719684</v>
      </c>
      <c r="I3405" s="4">
        <f t="shared" si="638"/>
        <v>17460.670109758248</v>
      </c>
      <c r="J3405" s="25">
        <f t="shared" si="645"/>
        <v>15109.762958234738</v>
      </c>
      <c r="K3405" s="15">
        <f t="shared" si="639"/>
        <v>15141.201386794522</v>
      </c>
      <c r="L3405" s="36">
        <f t="shared" si="640"/>
        <v>2355.7986132054775</v>
      </c>
      <c r="M3405" s="36">
        <f t="shared" si="641"/>
        <v>2355.7986132054775</v>
      </c>
      <c r="N3405" s="36">
        <f t="shared" si="642"/>
        <v>0.13464014477941805</v>
      </c>
      <c r="O3405" s="36">
        <f t="shared" si="643"/>
        <v>5549787.1059808508</v>
      </c>
      <c r="P3405" s="35">
        <f t="shared" si="646"/>
        <v>5549787.1059808508</v>
      </c>
    </row>
    <row r="3406" spans="1:16" x14ac:dyDescent="0.4">
      <c r="A3406" s="1">
        <v>3405</v>
      </c>
      <c r="B3406" s="21">
        <v>43218</v>
      </c>
      <c r="C3406" s="43">
        <v>1</v>
      </c>
      <c r="D3406" s="23">
        <v>17342</v>
      </c>
      <c r="E3406" s="25">
        <f t="shared" si="647"/>
        <v>14940.25</v>
      </c>
      <c r="F3406" s="25">
        <f t="shared" si="648"/>
        <v>14585.375</v>
      </c>
      <c r="G3406" s="25">
        <f t="shared" si="637"/>
        <v>1.1889992543900996</v>
      </c>
      <c r="H3406" s="25">
        <f t="shared" si="644"/>
        <v>0.99569607902686397</v>
      </c>
      <c r="I3406" s="4">
        <f t="shared" si="638"/>
        <v>17416.961224703296</v>
      </c>
      <c r="J3406" s="25">
        <f t="shared" si="645"/>
        <v>15109.932396118798</v>
      </c>
      <c r="K3406" s="15">
        <f t="shared" si="639"/>
        <v>15044.900441176474</v>
      </c>
      <c r="L3406" s="36">
        <f t="shared" si="640"/>
        <v>2297.0995588235255</v>
      </c>
      <c r="M3406" s="36">
        <f t="shared" si="641"/>
        <v>2297.0995588235255</v>
      </c>
      <c r="N3406" s="36">
        <f t="shared" si="642"/>
        <v>0.13245874517492362</v>
      </c>
      <c r="O3406" s="36">
        <f t="shared" si="643"/>
        <v>5276666.383147236</v>
      </c>
      <c r="P3406" s="35">
        <f t="shared" si="646"/>
        <v>5276666.383147236</v>
      </c>
    </row>
    <row r="3407" spans="1:16" x14ac:dyDescent="0.4">
      <c r="A3407" s="1">
        <v>3406</v>
      </c>
      <c r="B3407" s="21">
        <v>43219</v>
      </c>
      <c r="C3407" s="43">
        <v>2</v>
      </c>
      <c r="D3407" s="23">
        <v>11055</v>
      </c>
      <c r="E3407" s="25">
        <f t="shared" si="647"/>
        <v>14230.5</v>
      </c>
      <c r="F3407" s="25">
        <f t="shared" si="648"/>
        <v>14052.75</v>
      </c>
      <c r="G3407" s="25">
        <f t="shared" si="637"/>
        <v>0.78667876394300051</v>
      </c>
      <c r="H3407" s="25">
        <f t="shared" si="644"/>
        <v>0.99867359391021715</v>
      </c>
      <c r="I3407" s="4">
        <f t="shared" si="638"/>
        <v>11069.682894803633</v>
      </c>
      <c r="J3407" s="25">
        <f t="shared" si="645"/>
        <v>15110.101834002859</v>
      </c>
      <c r="K3407" s="15">
        <f t="shared" si="639"/>
        <v>15090.059702912999</v>
      </c>
      <c r="L3407" s="36">
        <f t="shared" si="640"/>
        <v>-4035.0597029129985</v>
      </c>
      <c r="M3407" s="36">
        <f t="shared" si="641"/>
        <v>4035.0597029129985</v>
      </c>
      <c r="N3407" s="36">
        <f t="shared" si="642"/>
        <v>0.36499861627435537</v>
      </c>
      <c r="O3407" s="36">
        <f t="shared" si="643"/>
        <v>16281706.806072336</v>
      </c>
      <c r="P3407" s="35">
        <f t="shared" si="646"/>
        <v>16281706.806072336</v>
      </c>
    </row>
    <row r="3408" spans="1:16" x14ac:dyDescent="0.4">
      <c r="A3408" s="1">
        <v>3407</v>
      </c>
      <c r="B3408" s="21">
        <v>43220</v>
      </c>
      <c r="C3408" s="43">
        <v>3</v>
      </c>
      <c r="D3408" s="23">
        <v>11028</v>
      </c>
      <c r="E3408" s="25">
        <f t="shared" si="647"/>
        <v>13875</v>
      </c>
      <c r="F3408" s="25">
        <f t="shared" si="648"/>
        <v>13594.875</v>
      </c>
      <c r="G3408" s="25">
        <f t="shared" si="637"/>
        <v>0.811188039610515</v>
      </c>
      <c r="H3408" s="25">
        <f t="shared" si="644"/>
        <v>1.0035496571909501</v>
      </c>
      <c r="I3408" s="4">
        <f t="shared" si="638"/>
        <v>10988.992842535195</v>
      </c>
      <c r="J3408" s="25">
        <f t="shared" si="645"/>
        <v>15110.271271886919</v>
      </c>
      <c r="K3408" s="15">
        <f t="shared" si="639"/>
        <v>15163.907554964379</v>
      </c>
      <c r="L3408" s="36">
        <f t="shared" si="640"/>
        <v>-4135.9075549643785</v>
      </c>
      <c r="M3408" s="36">
        <f t="shared" si="641"/>
        <v>4135.9075549643785</v>
      </c>
      <c r="N3408" s="36">
        <f t="shared" si="642"/>
        <v>0.37503695638052037</v>
      </c>
      <c r="O3408" s="36">
        <f t="shared" si="643"/>
        <v>17105731.303211424</v>
      </c>
      <c r="P3408" s="35">
        <f t="shared" si="646"/>
        <v>17105731.303211424</v>
      </c>
    </row>
    <row r="3409" spans="1:16" x14ac:dyDescent="0.4">
      <c r="A3409" s="1">
        <v>3408</v>
      </c>
      <c r="B3409" s="21">
        <v>43221</v>
      </c>
      <c r="C3409" s="43">
        <v>4</v>
      </c>
      <c r="D3409" s="23">
        <v>16075</v>
      </c>
      <c r="E3409" s="25">
        <f t="shared" si="647"/>
        <v>13314.75</v>
      </c>
      <c r="F3409" s="25">
        <f t="shared" si="648"/>
        <v>13872.5</v>
      </c>
      <c r="G3409" s="25">
        <f t="shared" si="637"/>
        <v>1.1587673454676519</v>
      </c>
      <c r="H3409" s="25">
        <f t="shared" si="644"/>
        <v>1.0020806698719684</v>
      </c>
      <c r="I3409" s="4">
        <f t="shared" si="638"/>
        <v>16041.62267899433</v>
      </c>
      <c r="J3409" s="25">
        <f t="shared" si="645"/>
        <v>15110.440709770977</v>
      </c>
      <c r="K3409" s="15">
        <f t="shared" si="639"/>
        <v>15141.880548507963</v>
      </c>
      <c r="L3409" s="36">
        <f t="shared" si="640"/>
        <v>933.11945149203711</v>
      </c>
      <c r="M3409" s="36">
        <f t="shared" si="641"/>
        <v>933.11945149203711</v>
      </c>
      <c r="N3409" s="36">
        <f t="shared" si="642"/>
        <v>5.8047866344761251E-2</v>
      </c>
      <c r="O3409" s="36">
        <f t="shared" si="643"/>
        <v>870711.91075280018</v>
      </c>
      <c r="P3409" s="35">
        <f t="shared" si="646"/>
        <v>870711.91075280018</v>
      </c>
    </row>
    <row r="3410" spans="1:16" x14ac:dyDescent="0.4">
      <c r="A3410" s="1">
        <v>3409</v>
      </c>
      <c r="B3410" s="21">
        <v>43222</v>
      </c>
      <c r="C3410" s="43">
        <v>1</v>
      </c>
      <c r="D3410" s="23">
        <v>15101</v>
      </c>
      <c r="E3410" s="25">
        <f t="shared" si="647"/>
        <v>14430.25</v>
      </c>
      <c r="F3410" s="25">
        <f t="shared" si="648"/>
        <v>15260.125</v>
      </c>
      <c r="G3410" s="25">
        <f t="shared" si="637"/>
        <v>0.98957249694874716</v>
      </c>
      <c r="H3410" s="25">
        <f t="shared" si="644"/>
        <v>0.99569607902686397</v>
      </c>
      <c r="I3410" s="4">
        <f t="shared" si="638"/>
        <v>15166.274446675383</v>
      </c>
      <c r="J3410" s="25">
        <f t="shared" si="645"/>
        <v>15110.610147655038</v>
      </c>
      <c r="K3410" s="15">
        <f t="shared" si="639"/>
        <v>15045.575275723662</v>
      </c>
      <c r="L3410" s="36">
        <f t="shared" si="640"/>
        <v>55.424724276337656</v>
      </c>
      <c r="M3410" s="36">
        <f t="shared" si="641"/>
        <v>55.424724276337656</v>
      </c>
      <c r="N3410" s="36">
        <f t="shared" si="642"/>
        <v>3.6702684773417425E-3</v>
      </c>
      <c r="O3410" s="36">
        <f t="shared" si="643"/>
        <v>3071.9000611080528</v>
      </c>
      <c r="P3410" s="35">
        <f t="shared" si="646"/>
        <v>3071.9000611080528</v>
      </c>
    </row>
    <row r="3411" spans="1:16" x14ac:dyDescent="0.4">
      <c r="A3411" s="1">
        <v>3410</v>
      </c>
      <c r="B3411" s="21">
        <v>43223</v>
      </c>
      <c r="C3411" s="43">
        <v>2</v>
      </c>
      <c r="D3411" s="23">
        <v>15517</v>
      </c>
      <c r="E3411" s="25">
        <f t="shared" si="647"/>
        <v>16090</v>
      </c>
      <c r="F3411" s="25">
        <f t="shared" si="648"/>
        <v>16302.875</v>
      </c>
      <c r="G3411" s="25">
        <f t="shared" si="637"/>
        <v>0.95179531217653324</v>
      </c>
      <c r="H3411" s="25">
        <f t="shared" si="644"/>
        <v>0.99867359391021715</v>
      </c>
      <c r="I3411" s="4">
        <f t="shared" si="638"/>
        <v>15537.609179436271</v>
      </c>
      <c r="J3411" s="25">
        <f t="shared" si="645"/>
        <v>15110.779585539098</v>
      </c>
      <c r="K3411" s="15">
        <f t="shared" si="639"/>
        <v>15090.736555475472</v>
      </c>
      <c r="L3411" s="36">
        <f t="shared" si="640"/>
        <v>426.26344452452759</v>
      </c>
      <c r="M3411" s="36">
        <f t="shared" si="641"/>
        <v>426.26344452452759</v>
      </c>
      <c r="N3411" s="36">
        <f t="shared" si="642"/>
        <v>2.7470738191952542E-2</v>
      </c>
      <c r="O3411" s="36">
        <f t="shared" si="643"/>
        <v>181700.524137915</v>
      </c>
      <c r="P3411" s="35">
        <f t="shared" si="646"/>
        <v>181700.524137915</v>
      </c>
    </row>
    <row r="3412" spans="1:16" x14ac:dyDescent="0.4">
      <c r="A3412" s="1">
        <v>3411</v>
      </c>
      <c r="B3412" s="21">
        <v>43224</v>
      </c>
      <c r="C3412" s="43">
        <v>3</v>
      </c>
      <c r="D3412" s="23">
        <v>17667</v>
      </c>
      <c r="E3412" s="25">
        <f t="shared" si="647"/>
        <v>16515.75</v>
      </c>
      <c r="F3412" s="25">
        <f t="shared" si="648"/>
        <v>16755.875</v>
      </c>
      <c r="G3412" s="25">
        <f t="shared" si="637"/>
        <v>1.0543764500511015</v>
      </c>
      <c r="H3412" s="25">
        <f t="shared" si="644"/>
        <v>1.0035496571909501</v>
      </c>
      <c r="I3412" s="4">
        <f t="shared" si="638"/>
        <v>17604.51002439874</v>
      </c>
      <c r="J3412" s="25">
        <f t="shared" si="645"/>
        <v>15110.949023423158</v>
      </c>
      <c r="K3412" s="15">
        <f t="shared" si="639"/>
        <v>15164.587712286233</v>
      </c>
      <c r="L3412" s="36">
        <f t="shared" si="640"/>
        <v>2502.412287713767</v>
      </c>
      <c r="M3412" s="36">
        <f t="shared" si="641"/>
        <v>2502.412287713767</v>
      </c>
      <c r="N3412" s="36">
        <f t="shared" si="642"/>
        <v>0.14164330603462766</v>
      </c>
      <c r="O3412" s="36">
        <f t="shared" si="643"/>
        <v>6262067.2577008493</v>
      </c>
      <c r="P3412" s="35">
        <f t="shared" si="646"/>
        <v>6262067.2577008493</v>
      </c>
    </row>
    <row r="3413" spans="1:16" x14ac:dyDescent="0.4">
      <c r="A3413" s="1">
        <v>3412</v>
      </c>
      <c r="B3413" s="21">
        <v>43225</v>
      </c>
      <c r="C3413" s="43">
        <v>4</v>
      </c>
      <c r="D3413" s="23">
        <v>17778</v>
      </c>
      <c r="E3413" s="25">
        <f t="shared" si="647"/>
        <v>16996</v>
      </c>
      <c r="F3413" s="25">
        <f t="shared" si="648"/>
        <v>16698.875</v>
      </c>
      <c r="G3413" s="25">
        <f t="shared" si="637"/>
        <v>1.0646226167930475</v>
      </c>
      <c r="H3413" s="25">
        <f t="shared" si="644"/>
        <v>1.0020806698719684</v>
      </c>
      <c r="I3413" s="4">
        <f t="shared" si="638"/>
        <v>17741.086655499919</v>
      </c>
      <c r="J3413" s="25">
        <f t="shared" si="645"/>
        <v>15111.118461307218</v>
      </c>
      <c r="K3413" s="15">
        <f t="shared" si="639"/>
        <v>15142.559710221405</v>
      </c>
      <c r="L3413" s="36">
        <f t="shared" si="640"/>
        <v>2635.4402897785949</v>
      </c>
      <c r="M3413" s="36">
        <f t="shared" si="641"/>
        <v>2635.4402897785949</v>
      </c>
      <c r="N3413" s="36">
        <f t="shared" si="642"/>
        <v>0.14824166327925498</v>
      </c>
      <c r="O3413" s="36">
        <f t="shared" si="643"/>
        <v>6945545.5209882846</v>
      </c>
      <c r="P3413" s="35">
        <f t="shared" si="646"/>
        <v>6945545.5209882846</v>
      </c>
    </row>
    <row r="3414" spans="1:16" x14ac:dyDescent="0.4">
      <c r="A3414" s="1">
        <v>3413</v>
      </c>
      <c r="B3414" s="21">
        <v>43226</v>
      </c>
      <c r="C3414" s="43">
        <v>1</v>
      </c>
      <c r="D3414" s="23">
        <v>17022</v>
      </c>
      <c r="E3414" s="25">
        <f t="shared" si="647"/>
        <v>16401.75</v>
      </c>
      <c r="F3414" s="25">
        <f t="shared" si="648"/>
        <v>16326.5</v>
      </c>
      <c r="G3414" s="25">
        <f t="shared" si="637"/>
        <v>1.0425994548739779</v>
      </c>
      <c r="H3414" s="25">
        <f t="shared" si="644"/>
        <v>0.99569607902686397</v>
      </c>
      <c r="I3414" s="4">
        <f t="shared" si="638"/>
        <v>17095.578016774278</v>
      </c>
      <c r="J3414" s="25">
        <f t="shared" si="645"/>
        <v>15111.287899191278</v>
      </c>
      <c r="K3414" s="15">
        <f t="shared" si="639"/>
        <v>15046.250110270852</v>
      </c>
      <c r="L3414" s="36">
        <f t="shared" si="640"/>
        <v>1975.749889729148</v>
      </c>
      <c r="M3414" s="36">
        <f t="shared" si="641"/>
        <v>1975.749889729148</v>
      </c>
      <c r="N3414" s="36">
        <f t="shared" si="642"/>
        <v>0.11607037303073364</v>
      </c>
      <c r="O3414" s="36">
        <f t="shared" si="643"/>
        <v>3903587.6267647403</v>
      </c>
      <c r="P3414" s="35">
        <f t="shared" si="646"/>
        <v>3903587.6267647403</v>
      </c>
    </row>
    <row r="3415" spans="1:16" x14ac:dyDescent="0.4">
      <c r="A3415" s="1">
        <v>3414</v>
      </c>
      <c r="B3415" s="21">
        <v>43227</v>
      </c>
      <c r="C3415" s="43">
        <v>2</v>
      </c>
      <c r="D3415" s="23">
        <v>13140</v>
      </c>
      <c r="E3415" s="25">
        <f t="shared" si="647"/>
        <v>16251.25</v>
      </c>
      <c r="F3415" s="25">
        <f t="shared" si="648"/>
        <v>16613.5</v>
      </c>
      <c r="G3415" s="25">
        <f t="shared" si="637"/>
        <v>0.79092304451199325</v>
      </c>
      <c r="H3415" s="25">
        <f t="shared" si="644"/>
        <v>0.99867359391021715</v>
      </c>
      <c r="I3415" s="4">
        <f t="shared" si="638"/>
        <v>13157.452124624127</v>
      </c>
      <c r="J3415" s="25">
        <f t="shared" si="645"/>
        <v>15111.457337075339</v>
      </c>
      <c r="K3415" s="15">
        <f t="shared" si="639"/>
        <v>15091.413408037948</v>
      </c>
      <c r="L3415" s="36">
        <f t="shared" si="640"/>
        <v>-1951.4134080379481</v>
      </c>
      <c r="M3415" s="36">
        <f t="shared" si="641"/>
        <v>1951.4134080379481</v>
      </c>
      <c r="N3415" s="36">
        <f t="shared" si="642"/>
        <v>0.14850939178370989</v>
      </c>
      <c r="O3415" s="36">
        <f t="shared" si="643"/>
        <v>3808014.2890702793</v>
      </c>
      <c r="P3415" s="35">
        <f t="shared" si="646"/>
        <v>3808014.2890702793</v>
      </c>
    </row>
    <row r="3416" spans="1:16" x14ac:dyDescent="0.4">
      <c r="A3416" s="1">
        <v>3415</v>
      </c>
      <c r="B3416" s="21">
        <v>43228</v>
      </c>
      <c r="C3416" s="43">
        <v>3</v>
      </c>
      <c r="D3416" s="23">
        <v>17065</v>
      </c>
      <c r="E3416" s="25">
        <f t="shared" si="647"/>
        <v>16975.75</v>
      </c>
      <c r="F3416" s="25">
        <f t="shared" si="648"/>
        <v>16886.5</v>
      </c>
      <c r="G3416" s="25">
        <f t="shared" si="637"/>
        <v>1.0105705741272615</v>
      </c>
      <c r="H3416" s="25">
        <f t="shared" si="644"/>
        <v>1.0035496571909501</v>
      </c>
      <c r="I3416" s="4">
        <f t="shared" si="638"/>
        <v>17004.63935961762</v>
      </c>
      <c r="J3416" s="25">
        <f t="shared" si="645"/>
        <v>15111.626774959399</v>
      </c>
      <c r="K3416" s="15">
        <f t="shared" si="639"/>
        <v>15165.267869608087</v>
      </c>
      <c r="L3416" s="36">
        <f t="shared" si="640"/>
        <v>1899.7321303919125</v>
      </c>
      <c r="M3416" s="36">
        <f t="shared" si="641"/>
        <v>1899.7321303919125</v>
      </c>
      <c r="N3416" s="36">
        <f t="shared" si="642"/>
        <v>0.1113233009312577</v>
      </c>
      <c r="O3416" s="36">
        <f t="shared" si="643"/>
        <v>3608982.1672433945</v>
      </c>
      <c r="P3416" s="35">
        <f t="shared" si="646"/>
        <v>3608982.1672433945</v>
      </c>
    </row>
    <row r="3417" spans="1:16" x14ac:dyDescent="0.4">
      <c r="A3417" s="1">
        <v>3416</v>
      </c>
      <c r="B3417" s="21">
        <v>43229</v>
      </c>
      <c r="C3417" s="43">
        <v>4</v>
      </c>
      <c r="D3417" s="23">
        <v>20676</v>
      </c>
      <c r="E3417" s="25">
        <f t="shared" si="647"/>
        <v>16797.25</v>
      </c>
      <c r="F3417" s="25">
        <f t="shared" si="648"/>
        <v>17725.5</v>
      </c>
      <c r="G3417" s="25">
        <f t="shared" si="637"/>
        <v>1.1664551070491664</v>
      </c>
      <c r="H3417" s="25">
        <f t="shared" si="644"/>
        <v>1.0020806698719684</v>
      </c>
      <c r="I3417" s="4">
        <f t="shared" si="638"/>
        <v>20633.069394145368</v>
      </c>
      <c r="J3417" s="25">
        <f t="shared" si="645"/>
        <v>15111.796212843459</v>
      </c>
      <c r="K3417" s="15">
        <f t="shared" si="639"/>
        <v>15143.238871934849</v>
      </c>
      <c r="L3417" s="36">
        <f t="shared" si="640"/>
        <v>5532.7611280651508</v>
      </c>
      <c r="M3417" s="36">
        <f t="shared" si="641"/>
        <v>5532.7611280651508</v>
      </c>
      <c r="N3417" s="36">
        <f t="shared" si="642"/>
        <v>0.26759339950015237</v>
      </c>
      <c r="O3417" s="36">
        <f t="shared" si="643"/>
        <v>30611445.700228762</v>
      </c>
      <c r="P3417" s="35">
        <f t="shared" si="646"/>
        <v>30611445.700228762</v>
      </c>
    </row>
    <row r="3418" spans="1:16" x14ac:dyDescent="0.4">
      <c r="A3418" s="1">
        <v>3417</v>
      </c>
      <c r="B3418" s="21">
        <v>43230</v>
      </c>
      <c r="C3418" s="43">
        <v>1</v>
      </c>
      <c r="D3418" s="23">
        <v>16308</v>
      </c>
      <c r="E3418" s="25">
        <f t="shared" si="647"/>
        <v>18653.75</v>
      </c>
      <c r="F3418" s="25">
        <f t="shared" si="648"/>
        <v>18581.625</v>
      </c>
      <c r="G3418" s="25">
        <f t="shared" si="637"/>
        <v>0.87764121813888718</v>
      </c>
      <c r="H3418" s="25">
        <f t="shared" si="644"/>
        <v>0.99569607902686397</v>
      </c>
      <c r="I3418" s="4">
        <f t="shared" si="638"/>
        <v>16378.491734082654</v>
      </c>
      <c r="J3418" s="25">
        <f t="shared" si="645"/>
        <v>15111.965650727519</v>
      </c>
      <c r="K3418" s="15">
        <f t="shared" si="639"/>
        <v>15046.924944818042</v>
      </c>
      <c r="L3418" s="36">
        <f t="shared" si="640"/>
        <v>1261.0750551819583</v>
      </c>
      <c r="M3418" s="36">
        <f t="shared" si="641"/>
        <v>1261.0750551819583</v>
      </c>
      <c r="N3418" s="36">
        <f t="shared" si="642"/>
        <v>7.7328615108042578E-2</v>
      </c>
      <c r="O3418" s="36">
        <f t="shared" si="643"/>
        <v>1590310.2948021791</v>
      </c>
      <c r="P3418" s="35">
        <f t="shared" si="646"/>
        <v>1590310.2948021791</v>
      </c>
    </row>
    <row r="3419" spans="1:16" x14ac:dyDescent="0.4">
      <c r="A3419" s="1">
        <v>3418</v>
      </c>
      <c r="B3419" s="21">
        <v>43231</v>
      </c>
      <c r="C3419" s="43">
        <v>2</v>
      </c>
      <c r="D3419" s="23">
        <v>20566</v>
      </c>
      <c r="E3419" s="25">
        <f t="shared" si="647"/>
        <v>18509.5</v>
      </c>
      <c r="F3419" s="25">
        <f t="shared" si="648"/>
        <v>17902.25</v>
      </c>
      <c r="G3419" s="25">
        <f t="shared" si="637"/>
        <v>1.1487941459872362</v>
      </c>
      <c r="H3419" s="25">
        <f t="shared" si="644"/>
        <v>0.99867359391021715</v>
      </c>
      <c r="I3419" s="4">
        <f t="shared" si="638"/>
        <v>20593.31509855554</v>
      </c>
      <c r="J3419" s="25">
        <f t="shared" si="645"/>
        <v>15112.13508861158</v>
      </c>
      <c r="K3419" s="15">
        <f t="shared" si="639"/>
        <v>15092.090260600424</v>
      </c>
      <c r="L3419" s="36">
        <f t="shared" si="640"/>
        <v>5473.9097393995762</v>
      </c>
      <c r="M3419" s="36">
        <f t="shared" si="641"/>
        <v>5473.9097393995762</v>
      </c>
      <c r="N3419" s="36">
        <f t="shared" si="642"/>
        <v>0.2661630720314877</v>
      </c>
      <c r="O3419" s="36">
        <f t="shared" si="643"/>
        <v>29963687.835093535</v>
      </c>
      <c r="P3419" s="35">
        <f t="shared" si="646"/>
        <v>29963687.835093535</v>
      </c>
    </row>
    <row r="3420" spans="1:16" x14ac:dyDescent="0.4">
      <c r="A3420" s="1">
        <v>3419</v>
      </c>
      <c r="B3420" s="21">
        <v>43232</v>
      </c>
      <c r="C3420" s="43">
        <v>3</v>
      </c>
      <c r="D3420" s="23">
        <v>16488</v>
      </c>
      <c r="E3420" s="25">
        <f t="shared" si="647"/>
        <v>17295</v>
      </c>
      <c r="F3420" s="25">
        <f t="shared" si="648"/>
        <v>17371.75</v>
      </c>
      <c r="G3420" s="25">
        <f t="shared" si="637"/>
        <v>0.94912717486724141</v>
      </c>
      <c r="H3420" s="25">
        <f t="shared" si="644"/>
        <v>1.0035496571909501</v>
      </c>
      <c r="I3420" s="4">
        <f t="shared" si="638"/>
        <v>16429.680267294189</v>
      </c>
      <c r="J3420" s="25">
        <f t="shared" si="645"/>
        <v>15112.304526495638</v>
      </c>
      <c r="K3420" s="15">
        <f t="shared" si="639"/>
        <v>15165.948026929942</v>
      </c>
      <c r="L3420" s="36">
        <f t="shared" si="640"/>
        <v>1322.051973070058</v>
      </c>
      <c r="M3420" s="36">
        <f t="shared" si="641"/>
        <v>1322.051973070058</v>
      </c>
      <c r="N3420" s="36">
        <f t="shared" si="642"/>
        <v>8.0182676678193718E-2</v>
      </c>
      <c r="O3420" s="36">
        <f t="shared" si="643"/>
        <v>1747821.4194984334</v>
      </c>
      <c r="P3420" s="35">
        <f t="shared" si="646"/>
        <v>1747821.4194984334</v>
      </c>
    </row>
    <row r="3421" spans="1:16" x14ac:dyDescent="0.4">
      <c r="A3421" s="1">
        <v>3420</v>
      </c>
      <c r="B3421" s="21">
        <v>43233</v>
      </c>
      <c r="C3421" s="43">
        <v>4</v>
      </c>
      <c r="D3421" s="23">
        <v>15818</v>
      </c>
      <c r="E3421" s="25">
        <f t="shared" si="647"/>
        <v>17448.5</v>
      </c>
      <c r="F3421" s="25">
        <f t="shared" si="648"/>
        <v>16676.625</v>
      </c>
      <c r="G3421" s="25">
        <f t="shared" si="637"/>
        <v>0.94851326332516317</v>
      </c>
      <c r="H3421" s="25">
        <f t="shared" si="644"/>
        <v>1.0020806698719684</v>
      </c>
      <c r="I3421" s="4">
        <f t="shared" si="638"/>
        <v>15785.156300860486</v>
      </c>
      <c r="J3421" s="25">
        <f t="shared" si="645"/>
        <v>15112.473964379698</v>
      </c>
      <c r="K3421" s="15">
        <f t="shared" si="639"/>
        <v>15143.91803364829</v>
      </c>
      <c r="L3421" s="36">
        <f t="shared" si="640"/>
        <v>674.08196635171043</v>
      </c>
      <c r="M3421" s="36">
        <f t="shared" si="641"/>
        <v>674.08196635171043</v>
      </c>
      <c r="N3421" s="36">
        <f t="shared" si="642"/>
        <v>4.2614867009211688E-2</v>
      </c>
      <c r="O3421" s="36">
        <f t="shared" si="643"/>
        <v>454386.49736058846</v>
      </c>
      <c r="P3421" s="35">
        <f t="shared" si="646"/>
        <v>454386.49736058846</v>
      </c>
    </row>
    <row r="3422" spans="1:16" x14ac:dyDescent="0.4">
      <c r="A3422" s="1">
        <v>3421</v>
      </c>
      <c r="B3422" s="21">
        <v>43234</v>
      </c>
      <c r="C3422" s="43">
        <v>1</v>
      </c>
      <c r="D3422" s="23">
        <v>16922</v>
      </c>
      <c r="E3422" s="25">
        <f t="shared" si="647"/>
        <v>15904.75</v>
      </c>
      <c r="F3422" s="25">
        <f t="shared" si="648"/>
        <v>15837.125</v>
      </c>
      <c r="G3422" s="25">
        <f t="shared" si="637"/>
        <v>1.0685020166223351</v>
      </c>
      <c r="H3422" s="25">
        <f t="shared" si="644"/>
        <v>0.99569607902686397</v>
      </c>
      <c r="I3422" s="4">
        <f t="shared" si="638"/>
        <v>16995.14576429646</v>
      </c>
      <c r="J3422" s="25">
        <f t="shared" si="645"/>
        <v>15112.643402263759</v>
      </c>
      <c r="K3422" s="15">
        <f t="shared" si="639"/>
        <v>15047.59977936523</v>
      </c>
      <c r="L3422" s="36">
        <f t="shared" si="640"/>
        <v>1874.4002206347704</v>
      </c>
      <c r="M3422" s="36">
        <f t="shared" si="641"/>
        <v>1874.4002206347704</v>
      </c>
      <c r="N3422" s="36">
        <f t="shared" si="642"/>
        <v>0.11076706185053602</v>
      </c>
      <c r="O3422" s="36">
        <f t="shared" si="643"/>
        <v>3513376.1871156762</v>
      </c>
      <c r="P3422" s="35">
        <f t="shared" si="646"/>
        <v>3513376.1871156762</v>
      </c>
    </row>
    <row r="3423" spans="1:16" x14ac:dyDescent="0.4">
      <c r="A3423" s="1">
        <v>3422</v>
      </c>
      <c r="B3423" s="21">
        <v>43235</v>
      </c>
      <c r="C3423" s="43">
        <v>2</v>
      </c>
      <c r="D3423" s="23">
        <v>14391</v>
      </c>
      <c r="E3423" s="25">
        <f t="shared" si="647"/>
        <v>15769.5</v>
      </c>
      <c r="F3423" s="25">
        <f t="shared" si="648"/>
        <v>15553</v>
      </c>
      <c r="G3423" s="25">
        <f t="shared" si="637"/>
        <v>0.92528772584067387</v>
      </c>
      <c r="H3423" s="25">
        <f t="shared" si="644"/>
        <v>0.99867359391021715</v>
      </c>
      <c r="I3423" s="4">
        <f t="shared" si="638"/>
        <v>14410.113662516425</v>
      </c>
      <c r="J3423" s="25">
        <f t="shared" si="645"/>
        <v>15112.812840147819</v>
      </c>
      <c r="K3423" s="15">
        <f t="shared" si="639"/>
        <v>15092.767113162898</v>
      </c>
      <c r="L3423" s="36">
        <f t="shared" si="640"/>
        <v>-701.76711316289766</v>
      </c>
      <c r="M3423" s="36">
        <f t="shared" si="641"/>
        <v>701.76711316289766</v>
      </c>
      <c r="N3423" s="36">
        <f t="shared" si="642"/>
        <v>4.8764304993600002E-2</v>
      </c>
      <c r="O3423" s="36">
        <f t="shared" si="643"/>
        <v>492477.08111698722</v>
      </c>
      <c r="P3423" s="35">
        <f t="shared" si="646"/>
        <v>492477.08111698722</v>
      </c>
    </row>
    <row r="3424" spans="1:16" x14ac:dyDescent="0.4">
      <c r="A3424" s="1">
        <v>3423</v>
      </c>
      <c r="B3424" s="21">
        <v>43236</v>
      </c>
      <c r="C3424" s="43">
        <v>3</v>
      </c>
      <c r="D3424" s="23">
        <v>15947</v>
      </c>
      <c r="E3424" s="25">
        <f t="shared" si="647"/>
        <v>15336.5</v>
      </c>
      <c r="F3424" s="25">
        <f t="shared" si="648"/>
        <v>15591</v>
      </c>
      <c r="G3424" s="25">
        <f t="shared" si="637"/>
        <v>1.0228336861009557</v>
      </c>
      <c r="H3424" s="25">
        <f t="shared" si="644"/>
        <v>1.0035496571909501</v>
      </c>
      <c r="I3424" s="4">
        <f t="shared" si="638"/>
        <v>15890.593839309826</v>
      </c>
      <c r="J3424" s="25">
        <f t="shared" si="645"/>
        <v>15112.982278031879</v>
      </c>
      <c r="K3424" s="15">
        <f t="shared" si="639"/>
        <v>15166.628184251796</v>
      </c>
      <c r="L3424" s="36">
        <f t="shared" si="640"/>
        <v>780.37181574820352</v>
      </c>
      <c r="M3424" s="36">
        <f t="shared" si="641"/>
        <v>780.37181574820352</v>
      </c>
      <c r="N3424" s="36">
        <f t="shared" si="642"/>
        <v>4.8935336787370887E-2</v>
      </c>
      <c r="O3424" s="36">
        <f t="shared" si="643"/>
        <v>608980.17081414815</v>
      </c>
      <c r="P3424" s="35">
        <f t="shared" si="646"/>
        <v>608980.17081414815</v>
      </c>
    </row>
    <row r="3425" spans="1:16" x14ac:dyDescent="0.4">
      <c r="A3425" s="1">
        <v>3424</v>
      </c>
      <c r="B3425" s="21">
        <v>43237</v>
      </c>
      <c r="C3425" s="43">
        <v>4</v>
      </c>
      <c r="D3425" s="23">
        <v>14086</v>
      </c>
      <c r="E3425" s="25">
        <f t="shared" si="647"/>
        <v>15845.5</v>
      </c>
      <c r="F3425" s="25">
        <f t="shared" si="648"/>
        <v>16587.5</v>
      </c>
      <c r="G3425" s="25">
        <f t="shared" si="637"/>
        <v>0.84919366993217782</v>
      </c>
      <c r="H3425" s="25">
        <f t="shared" si="644"/>
        <v>1.0020806698719684</v>
      </c>
      <c r="I3425" s="4">
        <f t="shared" si="638"/>
        <v>14056.752538495437</v>
      </c>
      <c r="J3425" s="25">
        <f t="shared" si="645"/>
        <v>15113.151715915939</v>
      </c>
      <c r="K3425" s="15">
        <f t="shared" si="639"/>
        <v>15144.597195361734</v>
      </c>
      <c r="L3425" s="36">
        <f t="shared" si="640"/>
        <v>-1058.5971953617336</v>
      </c>
      <c r="M3425" s="36">
        <f t="shared" si="641"/>
        <v>1058.5971953617336</v>
      </c>
      <c r="N3425" s="36">
        <f t="shared" si="642"/>
        <v>7.515243471260355E-2</v>
      </c>
      <c r="O3425" s="36">
        <f t="shared" si="643"/>
        <v>1120628.0220277284</v>
      </c>
      <c r="P3425" s="35">
        <f t="shared" si="646"/>
        <v>1120628.0220277284</v>
      </c>
    </row>
    <row r="3426" spans="1:16" x14ac:dyDescent="0.4">
      <c r="A3426" s="1">
        <v>3425</v>
      </c>
      <c r="B3426" s="21">
        <v>43238</v>
      </c>
      <c r="C3426" s="43">
        <v>1</v>
      </c>
      <c r="D3426" s="23">
        <v>18958</v>
      </c>
      <c r="E3426" s="25">
        <f t="shared" si="647"/>
        <v>17329.5</v>
      </c>
      <c r="F3426" s="25">
        <f t="shared" si="648"/>
        <v>17263.5</v>
      </c>
      <c r="G3426" s="25">
        <f t="shared" si="637"/>
        <v>1.0981550670489761</v>
      </c>
      <c r="H3426" s="25">
        <f t="shared" si="644"/>
        <v>0.99569607902686397</v>
      </c>
      <c r="I3426" s="4">
        <f t="shared" si="638"/>
        <v>19039.946424744845</v>
      </c>
      <c r="J3426" s="25">
        <f t="shared" si="645"/>
        <v>15113.3211538</v>
      </c>
      <c r="K3426" s="15">
        <f t="shared" si="639"/>
        <v>15048.274613912419</v>
      </c>
      <c r="L3426" s="36">
        <f t="shared" si="640"/>
        <v>3909.7253860875808</v>
      </c>
      <c r="M3426" s="36">
        <f t="shared" si="641"/>
        <v>3909.7253860875808</v>
      </c>
      <c r="N3426" s="36">
        <f t="shared" si="642"/>
        <v>0.20623089915009921</v>
      </c>
      <c r="O3426" s="36">
        <f t="shared" si="643"/>
        <v>15285952.594617683</v>
      </c>
      <c r="P3426" s="35">
        <f t="shared" si="646"/>
        <v>15285952.594617683</v>
      </c>
    </row>
    <row r="3427" spans="1:16" x14ac:dyDescent="0.4">
      <c r="A3427" s="1">
        <v>3426</v>
      </c>
      <c r="B3427" s="21">
        <v>43239</v>
      </c>
      <c r="C3427" s="43">
        <v>2</v>
      </c>
      <c r="D3427" s="23">
        <v>20327</v>
      </c>
      <c r="E3427" s="25">
        <f t="shared" si="647"/>
        <v>17197.5</v>
      </c>
      <c r="F3427" s="25">
        <f t="shared" si="648"/>
        <v>17077.875</v>
      </c>
      <c r="G3427" s="25">
        <f t="shared" si="637"/>
        <v>1.190253471231052</v>
      </c>
      <c r="H3427" s="25">
        <f t="shared" si="644"/>
        <v>0.99867359391021715</v>
      </c>
      <c r="I3427" s="4">
        <f t="shared" si="638"/>
        <v>20353.997666456213</v>
      </c>
      <c r="J3427" s="25">
        <f t="shared" si="645"/>
        <v>15113.49059168406</v>
      </c>
      <c r="K3427" s="15">
        <f t="shared" si="639"/>
        <v>15093.443965725375</v>
      </c>
      <c r="L3427" s="36">
        <f t="shared" si="640"/>
        <v>5233.5560342746248</v>
      </c>
      <c r="M3427" s="36">
        <f t="shared" si="641"/>
        <v>5233.5560342746248</v>
      </c>
      <c r="N3427" s="36">
        <f t="shared" si="642"/>
        <v>0.25746819669772347</v>
      </c>
      <c r="O3427" s="36">
        <f t="shared" si="643"/>
        <v>27390108.763892338</v>
      </c>
      <c r="P3427" s="35">
        <f t="shared" si="646"/>
        <v>27390108.763892338</v>
      </c>
    </row>
    <row r="3428" spans="1:16" x14ac:dyDescent="0.4">
      <c r="A3428" s="1">
        <v>3427</v>
      </c>
      <c r="B3428" s="21">
        <v>43240</v>
      </c>
      <c r="C3428" s="43">
        <v>3</v>
      </c>
      <c r="D3428" s="23">
        <v>15419</v>
      </c>
      <c r="E3428" s="25">
        <f t="shared" si="647"/>
        <v>16958.25</v>
      </c>
      <c r="F3428" s="25">
        <f t="shared" si="648"/>
        <v>16712.5</v>
      </c>
      <c r="G3428" s="25">
        <f t="shared" si="637"/>
        <v>0.92260284218399402</v>
      </c>
      <c r="H3428" s="25">
        <f t="shared" si="644"/>
        <v>1.0035496571909501</v>
      </c>
      <c r="I3428" s="4">
        <f t="shared" si="638"/>
        <v>15364.461429003462</v>
      </c>
      <c r="J3428" s="25">
        <f t="shared" si="645"/>
        <v>15113.66002956812</v>
      </c>
      <c r="K3428" s="15">
        <f t="shared" si="639"/>
        <v>15167.308341573653</v>
      </c>
      <c r="L3428" s="36">
        <f t="shared" si="640"/>
        <v>251.6916584263472</v>
      </c>
      <c r="M3428" s="36">
        <f t="shared" si="641"/>
        <v>251.6916584263472</v>
      </c>
      <c r="N3428" s="36">
        <f t="shared" si="642"/>
        <v>1.6323474831464246E-2</v>
      </c>
      <c r="O3428" s="36">
        <f t="shared" si="643"/>
        <v>63348.690921405032</v>
      </c>
      <c r="P3428" s="35">
        <f t="shared" si="646"/>
        <v>63348.690921405032</v>
      </c>
    </row>
    <row r="3429" spans="1:16" x14ac:dyDescent="0.4">
      <c r="A3429" s="1">
        <v>3428</v>
      </c>
      <c r="B3429" s="21">
        <v>43241</v>
      </c>
      <c r="C3429" s="43">
        <v>4</v>
      </c>
      <c r="D3429" s="23">
        <v>13129</v>
      </c>
      <c r="E3429" s="25">
        <f t="shared" si="647"/>
        <v>16466.75</v>
      </c>
      <c r="F3429" s="25">
        <f t="shared" si="648"/>
        <v>16490.5</v>
      </c>
      <c r="G3429" s="25">
        <f t="shared" si="637"/>
        <v>0.7961553621782238</v>
      </c>
      <c r="H3429" s="25">
        <f t="shared" si="644"/>
        <v>1.0020806698719684</v>
      </c>
      <c r="I3429" s="4">
        <f t="shared" si="638"/>
        <v>13101.739605133223</v>
      </c>
      <c r="J3429" s="25">
        <f t="shared" si="645"/>
        <v>15113.829467452179</v>
      </c>
      <c r="K3429" s="15">
        <f t="shared" si="639"/>
        <v>15145.276357075174</v>
      </c>
      <c r="L3429" s="36">
        <f t="shared" si="640"/>
        <v>-2016.276357075174</v>
      </c>
      <c r="M3429" s="36">
        <f t="shared" si="641"/>
        <v>2016.276357075174</v>
      </c>
      <c r="N3429" s="36">
        <f t="shared" si="642"/>
        <v>0.15357425219553461</v>
      </c>
      <c r="O3429" s="36">
        <f t="shared" si="643"/>
        <v>4065370.3481003349</v>
      </c>
      <c r="P3429" s="35">
        <f t="shared" si="646"/>
        <v>4065370.3481003349</v>
      </c>
    </row>
    <row r="3430" spans="1:16" x14ac:dyDescent="0.4">
      <c r="A3430" s="1">
        <v>3429</v>
      </c>
      <c r="B3430" s="21">
        <v>43242</v>
      </c>
      <c r="C3430" s="43">
        <v>1</v>
      </c>
      <c r="D3430" s="23">
        <v>16992</v>
      </c>
      <c r="E3430" s="25">
        <f t="shared" si="647"/>
        <v>16514.25</v>
      </c>
      <c r="F3430" s="25">
        <f t="shared" si="648"/>
        <v>16419.25</v>
      </c>
      <c r="G3430" s="25">
        <f t="shared" si="637"/>
        <v>1.0348828356959057</v>
      </c>
      <c r="H3430" s="25">
        <f t="shared" si="644"/>
        <v>0.99569607902686397</v>
      </c>
      <c r="I3430" s="4">
        <f t="shared" si="638"/>
        <v>17065.448341030933</v>
      </c>
      <c r="J3430" s="25">
        <f t="shared" si="645"/>
        <v>15113.998905336239</v>
      </c>
      <c r="K3430" s="15">
        <f t="shared" si="639"/>
        <v>15048.949448459607</v>
      </c>
      <c r="L3430" s="36">
        <f t="shared" si="640"/>
        <v>1943.0505515403929</v>
      </c>
      <c r="M3430" s="36">
        <f t="shared" si="641"/>
        <v>1943.0505515403929</v>
      </c>
      <c r="N3430" s="36">
        <f t="shared" si="642"/>
        <v>0.11435090345694403</v>
      </c>
      <c r="O3430" s="36">
        <f t="shared" si="643"/>
        <v>3775445.4458414251</v>
      </c>
      <c r="P3430" s="35">
        <f t="shared" si="646"/>
        <v>3775445.4458414251</v>
      </c>
    </row>
    <row r="3431" spans="1:16" x14ac:dyDescent="0.4">
      <c r="A3431" s="1">
        <v>3430</v>
      </c>
      <c r="B3431" s="21">
        <v>43243</v>
      </c>
      <c r="C3431" s="43">
        <v>2</v>
      </c>
      <c r="D3431" s="23">
        <v>20517</v>
      </c>
      <c r="E3431" s="25">
        <f t="shared" si="647"/>
        <v>16324.25</v>
      </c>
      <c r="F3431" s="25">
        <f t="shared" si="648"/>
        <v>16688.5</v>
      </c>
      <c r="G3431" s="25">
        <f t="shared" si="637"/>
        <v>1.2294094735895977</v>
      </c>
      <c r="H3431" s="25">
        <f t="shared" si="644"/>
        <v>0.99867359391021715</v>
      </c>
      <c r="I3431" s="4">
        <f t="shared" si="638"/>
        <v>20544.25001833434</v>
      </c>
      <c r="J3431" s="25">
        <f t="shared" si="645"/>
        <v>15114.168343220299</v>
      </c>
      <c r="K3431" s="15">
        <f t="shared" si="639"/>
        <v>15094.120818287849</v>
      </c>
      <c r="L3431" s="36">
        <f t="shared" si="640"/>
        <v>5422.879181712151</v>
      </c>
      <c r="M3431" s="36">
        <f t="shared" si="641"/>
        <v>5422.879181712151</v>
      </c>
      <c r="N3431" s="36">
        <f t="shared" si="642"/>
        <v>0.26431150663898967</v>
      </c>
      <c r="O3431" s="36">
        <f t="shared" si="643"/>
        <v>29407618.619447049</v>
      </c>
      <c r="P3431" s="35">
        <f t="shared" si="646"/>
        <v>29407618.619447049</v>
      </c>
    </row>
    <row r="3432" spans="1:16" x14ac:dyDescent="0.4">
      <c r="A3432" s="1">
        <v>3431</v>
      </c>
      <c r="B3432" s="21">
        <v>43244</v>
      </c>
      <c r="C3432" s="43">
        <v>3</v>
      </c>
      <c r="D3432" s="23">
        <v>14659</v>
      </c>
      <c r="E3432" s="25">
        <f t="shared" si="647"/>
        <v>17052.75</v>
      </c>
      <c r="F3432" s="25">
        <f t="shared" si="648"/>
        <v>17107.25</v>
      </c>
      <c r="G3432" s="25">
        <f t="shared" si="637"/>
        <v>0.85688816145201596</v>
      </c>
      <c r="H3432" s="25">
        <f t="shared" si="644"/>
        <v>1.0035496571909501</v>
      </c>
      <c r="I3432" s="4">
        <f t="shared" si="638"/>
        <v>14607.149626289756</v>
      </c>
      <c r="J3432" s="25">
        <f t="shared" si="645"/>
        <v>15114.337781104359</v>
      </c>
      <c r="K3432" s="15">
        <f t="shared" si="639"/>
        <v>15167.988498895505</v>
      </c>
      <c r="L3432" s="36">
        <f t="shared" si="640"/>
        <v>-508.98849889550547</v>
      </c>
      <c r="M3432" s="36">
        <f t="shared" si="641"/>
        <v>508.98849889550547</v>
      </c>
      <c r="N3432" s="36">
        <f t="shared" si="642"/>
        <v>3.4721911378368608E-2</v>
      </c>
      <c r="O3432" s="36">
        <f t="shared" si="643"/>
        <v>259069.29200789999</v>
      </c>
      <c r="P3432" s="35">
        <f t="shared" si="646"/>
        <v>259069.29200789999</v>
      </c>
    </row>
    <row r="3433" spans="1:16" x14ac:dyDescent="0.4">
      <c r="A3433" s="1">
        <v>3432</v>
      </c>
      <c r="B3433" s="21">
        <v>43245</v>
      </c>
      <c r="C3433" s="43">
        <v>4</v>
      </c>
      <c r="D3433" s="23">
        <v>16043</v>
      </c>
      <c r="E3433" s="25">
        <f t="shared" si="647"/>
        <v>17161.75</v>
      </c>
      <c r="F3433" s="25">
        <f t="shared" si="648"/>
        <v>16686.625</v>
      </c>
      <c r="G3433" s="25">
        <f t="shared" si="637"/>
        <v>0.96142868914474922</v>
      </c>
      <c r="H3433" s="25">
        <f t="shared" si="644"/>
        <v>1.0020806698719684</v>
      </c>
      <c r="I3433" s="4">
        <f t="shared" si="638"/>
        <v>16009.689122183892</v>
      </c>
      <c r="J3433" s="25">
        <f t="shared" si="645"/>
        <v>15114.507218988419</v>
      </c>
      <c r="K3433" s="15">
        <f t="shared" si="639"/>
        <v>15145.955518788618</v>
      </c>
      <c r="L3433" s="36">
        <f t="shared" si="640"/>
        <v>897.04448121138194</v>
      </c>
      <c r="M3433" s="36">
        <f t="shared" si="641"/>
        <v>897.04448121138194</v>
      </c>
      <c r="N3433" s="36">
        <f t="shared" si="642"/>
        <v>5.5915008490393436E-2</v>
      </c>
      <c r="O3433" s="36">
        <f t="shared" si="643"/>
        <v>804688.80127179739</v>
      </c>
      <c r="P3433" s="35">
        <f t="shared" si="646"/>
        <v>804688.80127179739</v>
      </c>
    </row>
    <row r="3434" spans="1:16" x14ac:dyDescent="0.4">
      <c r="A3434" s="1">
        <v>3433</v>
      </c>
      <c r="B3434" s="21">
        <v>43246</v>
      </c>
      <c r="C3434" s="43">
        <v>1</v>
      </c>
      <c r="D3434" s="23">
        <v>17428</v>
      </c>
      <c r="E3434" s="25">
        <f t="shared" si="647"/>
        <v>16211.5</v>
      </c>
      <c r="F3434" s="25">
        <f t="shared" si="648"/>
        <v>16424.25</v>
      </c>
      <c r="G3434" s="25">
        <f t="shared" si="637"/>
        <v>1.0611139017002298</v>
      </c>
      <c r="H3434" s="25">
        <f t="shared" si="644"/>
        <v>0.99569607902686397</v>
      </c>
      <c r="I3434" s="4">
        <f t="shared" si="638"/>
        <v>17503.332961834221</v>
      </c>
      <c r="J3434" s="25">
        <f t="shared" si="645"/>
        <v>15114.67665687248</v>
      </c>
      <c r="K3434" s="15">
        <f t="shared" si="639"/>
        <v>15049.624283006797</v>
      </c>
      <c r="L3434" s="36">
        <f t="shared" si="640"/>
        <v>2378.3757169932032</v>
      </c>
      <c r="M3434" s="36">
        <f t="shared" si="641"/>
        <v>2378.3757169932032</v>
      </c>
      <c r="N3434" s="36">
        <f t="shared" si="642"/>
        <v>0.13646865486534332</v>
      </c>
      <c r="O3434" s="36">
        <f t="shared" si="643"/>
        <v>5656671.0511829332</v>
      </c>
      <c r="P3434" s="35">
        <f t="shared" si="646"/>
        <v>5656671.0511829332</v>
      </c>
    </row>
    <row r="3435" spans="1:16" x14ac:dyDescent="0.4">
      <c r="A3435" s="1">
        <v>3434</v>
      </c>
      <c r="B3435" s="21">
        <v>43247</v>
      </c>
      <c r="C3435" s="43">
        <v>2</v>
      </c>
      <c r="D3435" s="23">
        <v>16716</v>
      </c>
      <c r="E3435" s="25">
        <f t="shared" si="647"/>
        <v>16637</v>
      </c>
      <c r="F3435" s="25">
        <f t="shared" si="648"/>
        <v>16725.125</v>
      </c>
      <c r="G3435" s="25">
        <f t="shared" si="637"/>
        <v>0.99945441364414311</v>
      </c>
      <c r="H3435" s="25">
        <f t="shared" si="644"/>
        <v>0.99867359391021715</v>
      </c>
      <c r="I3435" s="4">
        <f t="shared" si="638"/>
        <v>16738.201652604028</v>
      </c>
      <c r="J3435" s="25">
        <f t="shared" si="645"/>
        <v>15114.84609475654</v>
      </c>
      <c r="K3435" s="15">
        <f t="shared" si="639"/>
        <v>15094.797670850325</v>
      </c>
      <c r="L3435" s="36">
        <f t="shared" si="640"/>
        <v>1621.2023291496753</v>
      </c>
      <c r="M3435" s="36">
        <f t="shared" si="641"/>
        <v>1621.2023291496753</v>
      </c>
      <c r="N3435" s="36">
        <f t="shared" si="642"/>
        <v>9.6985063959659917E-2</v>
      </c>
      <c r="O3435" s="36">
        <f t="shared" si="643"/>
        <v>2628296.9920403319</v>
      </c>
      <c r="P3435" s="35">
        <f t="shared" si="646"/>
        <v>2628296.9920403319</v>
      </c>
    </row>
    <row r="3436" spans="1:16" x14ac:dyDescent="0.4">
      <c r="A3436" s="1">
        <v>3435</v>
      </c>
      <c r="B3436" s="21">
        <v>43248</v>
      </c>
      <c r="C3436" s="43">
        <v>3</v>
      </c>
      <c r="D3436" s="23">
        <v>16361</v>
      </c>
      <c r="E3436" s="25">
        <f t="shared" si="647"/>
        <v>16813.25</v>
      </c>
      <c r="F3436" s="25">
        <f t="shared" si="648"/>
        <v>16853.25</v>
      </c>
      <c r="G3436" s="25">
        <f t="shared" si="637"/>
        <v>0.97079198374200826</v>
      </c>
      <c r="H3436" s="25">
        <f t="shared" si="644"/>
        <v>1.0035496571909501</v>
      </c>
      <c r="I3436" s="4">
        <f t="shared" si="638"/>
        <v>16303.129479209134</v>
      </c>
      <c r="J3436" s="25">
        <f t="shared" si="645"/>
        <v>15115.0155326406</v>
      </c>
      <c r="K3436" s="15">
        <f t="shared" si="639"/>
        <v>15168.66865621736</v>
      </c>
      <c r="L3436" s="36">
        <f t="shared" si="640"/>
        <v>1192.33134378264</v>
      </c>
      <c r="M3436" s="36">
        <f t="shared" si="641"/>
        <v>1192.33134378264</v>
      </c>
      <c r="N3436" s="36">
        <f t="shared" si="642"/>
        <v>7.2876434434486895E-2</v>
      </c>
      <c r="O3436" s="36">
        <f t="shared" si="643"/>
        <v>1421654.0333665162</v>
      </c>
      <c r="P3436" s="35">
        <f t="shared" si="646"/>
        <v>1421654.0333665162</v>
      </c>
    </row>
    <row r="3437" spans="1:16" x14ac:dyDescent="0.4">
      <c r="A3437" s="1">
        <v>3436</v>
      </c>
      <c r="B3437" s="21">
        <v>43249</v>
      </c>
      <c r="C3437" s="43">
        <v>4</v>
      </c>
      <c r="D3437" s="23">
        <v>16748</v>
      </c>
      <c r="E3437" s="25">
        <f t="shared" si="647"/>
        <v>16893.25</v>
      </c>
      <c r="F3437" s="25">
        <f t="shared" si="648"/>
        <v>16748.875</v>
      </c>
      <c r="G3437" s="25">
        <f t="shared" ref="G3437:G3500" si="649">D3437/F3437</f>
        <v>0.99994775768521771</v>
      </c>
      <c r="H3437" s="25">
        <f t="shared" si="644"/>
        <v>1.0020806698719684</v>
      </c>
      <c r="I3437" s="4">
        <f t="shared" ref="I3437:I3500" si="650">D3437/H3437</f>
        <v>16713.225295663891</v>
      </c>
      <c r="J3437" s="25">
        <f t="shared" si="645"/>
        <v>15115.18497052466</v>
      </c>
      <c r="K3437" s="15">
        <f t="shared" ref="K3437:K3500" si="651">H3437*J3437</f>
        <v>15146.63468050206</v>
      </c>
      <c r="L3437" s="36">
        <f t="shared" ref="L3437:L3500" si="652">D3437-K3437</f>
        <v>1601.3653194979397</v>
      </c>
      <c r="M3437" s="36">
        <f t="shared" ref="M3437:M3500" si="653">ABS(L3437)</f>
        <v>1601.3653194979397</v>
      </c>
      <c r="N3437" s="36">
        <f t="shared" ref="N3437:N3500" si="654">M3437/D3437</f>
        <v>9.5615316425718869E-2</v>
      </c>
      <c r="O3437" s="36">
        <f t="shared" ref="O3437:O3500" si="655">L3437^2</f>
        <v>2564370.8864907385</v>
      </c>
      <c r="P3437" s="35">
        <f t="shared" si="646"/>
        <v>2564370.8864907385</v>
      </c>
    </row>
    <row r="3438" spans="1:16" x14ac:dyDescent="0.4">
      <c r="A3438" s="1">
        <v>3437</v>
      </c>
      <c r="B3438" s="21">
        <v>43250</v>
      </c>
      <c r="C3438" s="43">
        <v>1</v>
      </c>
      <c r="D3438" s="23">
        <v>17748</v>
      </c>
      <c r="E3438" s="25">
        <f t="shared" si="647"/>
        <v>16604.5</v>
      </c>
      <c r="F3438" s="25">
        <f t="shared" si="648"/>
        <v>16275.125</v>
      </c>
      <c r="G3438" s="25">
        <f t="shared" si="649"/>
        <v>1.090498536877597</v>
      </c>
      <c r="H3438" s="25">
        <f t="shared" si="644"/>
        <v>0.99569607902686397</v>
      </c>
      <c r="I3438" s="4">
        <f t="shared" si="650"/>
        <v>17824.71616976324</v>
      </c>
      <c r="J3438" s="25">
        <f t="shared" si="645"/>
        <v>15115.354408408721</v>
      </c>
      <c r="K3438" s="15">
        <f t="shared" si="651"/>
        <v>15050.299117553986</v>
      </c>
      <c r="L3438" s="36">
        <f t="shared" si="652"/>
        <v>2697.7008824460136</v>
      </c>
      <c r="M3438" s="36">
        <f t="shared" si="653"/>
        <v>2697.7008824460136</v>
      </c>
      <c r="N3438" s="36">
        <f t="shared" si="654"/>
        <v>0.15200027509837805</v>
      </c>
      <c r="O3438" s="36">
        <f t="shared" si="655"/>
        <v>7277590.0511500007</v>
      </c>
      <c r="P3438" s="35">
        <f t="shared" si="646"/>
        <v>7277590.0511500007</v>
      </c>
    </row>
    <row r="3439" spans="1:16" x14ac:dyDescent="0.4">
      <c r="A3439" s="1">
        <v>3438</v>
      </c>
      <c r="B3439" s="21">
        <v>43251</v>
      </c>
      <c r="C3439" s="43">
        <v>2</v>
      </c>
      <c r="D3439" s="23">
        <v>15561</v>
      </c>
      <c r="E3439" s="25">
        <f t="shared" si="647"/>
        <v>15945.75</v>
      </c>
      <c r="F3439" s="25">
        <f t="shared" si="648"/>
        <v>15731.375</v>
      </c>
      <c r="G3439" s="25">
        <f t="shared" si="649"/>
        <v>0.98916973246140272</v>
      </c>
      <c r="H3439" s="25">
        <f t="shared" si="644"/>
        <v>0.99867359391021715</v>
      </c>
      <c r="I3439" s="4">
        <f t="shared" si="650"/>
        <v>15581.667618818574</v>
      </c>
      <c r="J3439" s="25">
        <f t="shared" si="645"/>
        <v>15115.523846292781</v>
      </c>
      <c r="K3439" s="15">
        <f t="shared" si="651"/>
        <v>15095.4745234128</v>
      </c>
      <c r="L3439" s="36">
        <f t="shared" si="652"/>
        <v>465.52547658719959</v>
      </c>
      <c r="M3439" s="36">
        <f t="shared" si="653"/>
        <v>465.52547658719959</v>
      </c>
      <c r="N3439" s="36">
        <f t="shared" si="654"/>
        <v>2.9916167122112949E-2</v>
      </c>
      <c r="O3439" s="36">
        <f t="shared" si="655"/>
        <v>216713.9693517393</v>
      </c>
      <c r="P3439" s="35">
        <f t="shared" si="646"/>
        <v>216713.9693517393</v>
      </c>
    </row>
    <row r="3440" spans="1:16" x14ac:dyDescent="0.4">
      <c r="A3440" s="1">
        <v>3439</v>
      </c>
      <c r="B3440" s="21">
        <v>43252</v>
      </c>
      <c r="C3440" s="43">
        <v>3</v>
      </c>
      <c r="D3440" s="23">
        <v>13726</v>
      </c>
      <c r="E3440" s="25">
        <f t="shared" si="647"/>
        <v>15517</v>
      </c>
      <c r="F3440" s="25">
        <f t="shared" si="648"/>
        <v>15104.625</v>
      </c>
      <c r="G3440" s="25">
        <f t="shared" si="649"/>
        <v>0.90872828686577789</v>
      </c>
      <c r="H3440" s="25">
        <f t="shared" si="644"/>
        <v>1.0035496571909501</v>
      </c>
      <c r="I3440" s="4">
        <f t="shared" si="650"/>
        <v>13677.449742168852</v>
      </c>
      <c r="J3440" s="25">
        <f t="shared" si="645"/>
        <v>15115.693284176839</v>
      </c>
      <c r="K3440" s="15">
        <f t="shared" si="651"/>
        <v>15169.348813539214</v>
      </c>
      <c r="L3440" s="36">
        <f t="shared" si="652"/>
        <v>-1443.3488135392145</v>
      </c>
      <c r="M3440" s="36">
        <f t="shared" si="653"/>
        <v>1443.3488135392145</v>
      </c>
      <c r="N3440" s="36">
        <f t="shared" si="654"/>
        <v>0.10515436496715827</v>
      </c>
      <c r="O3440" s="36">
        <f t="shared" si="655"/>
        <v>2083255.7975450582</v>
      </c>
      <c r="P3440" s="35">
        <f t="shared" si="646"/>
        <v>2083255.7975450582</v>
      </c>
    </row>
    <row r="3441" spans="1:16" x14ac:dyDescent="0.4">
      <c r="A3441" s="1">
        <v>3440</v>
      </c>
      <c r="B3441" s="21">
        <v>43253</v>
      </c>
      <c r="C3441" s="43">
        <v>4</v>
      </c>
      <c r="D3441" s="23">
        <v>15033</v>
      </c>
      <c r="E3441" s="25">
        <f t="shared" si="647"/>
        <v>14692.25</v>
      </c>
      <c r="F3441" s="25">
        <f t="shared" si="648"/>
        <v>14490.625</v>
      </c>
      <c r="G3441" s="25">
        <f t="shared" si="649"/>
        <v>1.0374293724390771</v>
      </c>
      <c r="H3441" s="25">
        <f t="shared" si="644"/>
        <v>1.0020806698719684</v>
      </c>
      <c r="I3441" s="4">
        <f t="shared" si="650"/>
        <v>15001.786235354388</v>
      </c>
      <c r="J3441" s="25">
        <f t="shared" si="645"/>
        <v>15115.8627220609</v>
      </c>
      <c r="K3441" s="15">
        <f t="shared" si="651"/>
        <v>15147.313842215503</v>
      </c>
      <c r="L3441" s="36">
        <f t="shared" si="652"/>
        <v>-114.31384221550252</v>
      </c>
      <c r="M3441" s="36">
        <f t="shared" si="653"/>
        <v>114.31384221550252</v>
      </c>
      <c r="N3441" s="36">
        <f t="shared" si="654"/>
        <v>7.6041935884721959E-3</v>
      </c>
      <c r="O3441" s="36">
        <f t="shared" si="655"/>
        <v>13067.654522070805</v>
      </c>
      <c r="P3441" s="35">
        <f t="shared" si="646"/>
        <v>13067.654522070805</v>
      </c>
    </row>
    <row r="3442" spans="1:16" x14ac:dyDescent="0.4">
      <c r="A3442" s="1">
        <v>3441</v>
      </c>
      <c r="B3442" s="21">
        <v>43254</v>
      </c>
      <c r="C3442" s="43">
        <v>1</v>
      </c>
      <c r="D3442" s="23">
        <v>14449</v>
      </c>
      <c r="E3442" s="25">
        <f t="shared" si="647"/>
        <v>14289</v>
      </c>
      <c r="F3442" s="25">
        <f t="shared" si="648"/>
        <v>14385.375</v>
      </c>
      <c r="G3442" s="25">
        <f t="shared" si="649"/>
        <v>1.0044228947802889</v>
      </c>
      <c r="H3442" s="25">
        <f t="shared" si="644"/>
        <v>0.99569607902686397</v>
      </c>
      <c r="I3442" s="4">
        <f t="shared" si="650"/>
        <v>14511.456160520007</v>
      </c>
      <c r="J3442" s="25">
        <f t="shared" si="645"/>
        <v>15116.03215994496</v>
      </c>
      <c r="K3442" s="15">
        <f t="shared" si="651"/>
        <v>15050.973952101174</v>
      </c>
      <c r="L3442" s="36">
        <f t="shared" si="652"/>
        <v>-601.97395210117429</v>
      </c>
      <c r="M3442" s="36">
        <f t="shared" si="653"/>
        <v>601.97395210117429</v>
      </c>
      <c r="N3442" s="36">
        <f t="shared" si="654"/>
        <v>4.1661980213244812E-2</v>
      </c>
      <c r="O3442" s="36">
        <f t="shared" si="655"/>
        <v>362372.6390083069</v>
      </c>
      <c r="P3442" s="35">
        <f t="shared" si="646"/>
        <v>362372.6390083069</v>
      </c>
    </row>
    <row r="3443" spans="1:16" x14ac:dyDescent="0.4">
      <c r="A3443" s="1">
        <v>3442</v>
      </c>
      <c r="B3443" s="21">
        <v>43255</v>
      </c>
      <c r="C3443" s="43">
        <v>2</v>
      </c>
      <c r="D3443" s="23">
        <v>13948</v>
      </c>
      <c r="E3443" s="25">
        <f t="shared" si="647"/>
        <v>14481.75</v>
      </c>
      <c r="F3443" s="25">
        <f t="shared" si="648"/>
        <v>14397.375</v>
      </c>
      <c r="G3443" s="25">
        <f t="shared" si="649"/>
        <v>0.96878771303796696</v>
      </c>
      <c r="H3443" s="25">
        <f t="shared" si="644"/>
        <v>0.99867359391021715</v>
      </c>
      <c r="I3443" s="4">
        <f t="shared" si="650"/>
        <v>13966.525284190056</v>
      </c>
      <c r="J3443" s="25">
        <f t="shared" si="645"/>
        <v>15116.20159782902</v>
      </c>
      <c r="K3443" s="15">
        <f t="shared" si="651"/>
        <v>15096.151375975274</v>
      </c>
      <c r="L3443" s="36">
        <f t="shared" si="652"/>
        <v>-1148.1513759752743</v>
      </c>
      <c r="M3443" s="36">
        <f t="shared" si="653"/>
        <v>1148.1513759752743</v>
      </c>
      <c r="N3443" s="36">
        <f t="shared" si="654"/>
        <v>8.2316559791746083E-2</v>
      </c>
      <c r="O3443" s="36">
        <f t="shared" si="655"/>
        <v>1318251.5821539157</v>
      </c>
      <c r="P3443" s="35">
        <f t="shared" si="646"/>
        <v>1318251.5821539157</v>
      </c>
    </row>
    <row r="3444" spans="1:16" x14ac:dyDescent="0.4">
      <c r="A3444" s="1">
        <v>3443</v>
      </c>
      <c r="B3444" s="21">
        <v>43256</v>
      </c>
      <c r="C3444" s="43">
        <v>3</v>
      </c>
      <c r="D3444" s="23">
        <v>14497</v>
      </c>
      <c r="E3444" s="25">
        <f t="shared" si="647"/>
        <v>14313</v>
      </c>
      <c r="F3444" s="25">
        <f t="shared" si="648"/>
        <v>14075.875</v>
      </c>
      <c r="G3444" s="25">
        <f t="shared" si="649"/>
        <v>1.0299182111236425</v>
      </c>
      <c r="H3444" s="25">
        <f t="shared" si="644"/>
        <v>1.0035496571909501</v>
      </c>
      <c r="I3444" s="4">
        <f t="shared" si="650"/>
        <v>14445.72263676394</v>
      </c>
      <c r="J3444" s="25">
        <f t="shared" si="645"/>
        <v>15116.37103571308</v>
      </c>
      <c r="K3444" s="15">
        <f t="shared" si="651"/>
        <v>15170.028970861069</v>
      </c>
      <c r="L3444" s="36">
        <f t="shared" si="652"/>
        <v>-673.02897086106896</v>
      </c>
      <c r="M3444" s="36">
        <f t="shared" si="653"/>
        <v>673.02897086106896</v>
      </c>
      <c r="N3444" s="36">
        <f t="shared" si="654"/>
        <v>4.6425396348283708E-2</v>
      </c>
      <c r="O3444" s="36">
        <f t="shared" si="655"/>
        <v>452967.99561830959</v>
      </c>
      <c r="P3444" s="35">
        <f t="shared" si="646"/>
        <v>452967.99561830959</v>
      </c>
    </row>
    <row r="3445" spans="1:16" x14ac:dyDescent="0.4">
      <c r="A3445" s="1">
        <v>3444</v>
      </c>
      <c r="B3445" s="21">
        <v>43257</v>
      </c>
      <c r="C3445" s="43">
        <v>4</v>
      </c>
      <c r="D3445" s="23">
        <v>14358</v>
      </c>
      <c r="E3445" s="25">
        <f t="shared" si="647"/>
        <v>13838.75</v>
      </c>
      <c r="F3445" s="25">
        <f t="shared" si="648"/>
        <v>14342.5</v>
      </c>
      <c r="G3445" s="25">
        <f t="shared" si="649"/>
        <v>1.0010807042008019</v>
      </c>
      <c r="H3445" s="25">
        <f t="shared" si="644"/>
        <v>1.0020806698719684</v>
      </c>
      <c r="I3445" s="4">
        <f t="shared" si="650"/>
        <v>14328.187771384175</v>
      </c>
      <c r="J3445" s="25">
        <f t="shared" si="645"/>
        <v>15116.540473597141</v>
      </c>
      <c r="K3445" s="15">
        <f t="shared" si="651"/>
        <v>15147.993003928945</v>
      </c>
      <c r="L3445" s="36">
        <f t="shared" si="652"/>
        <v>-789.99300392894474</v>
      </c>
      <c r="M3445" s="36">
        <f t="shared" si="653"/>
        <v>789.99300392894474</v>
      </c>
      <c r="N3445" s="36">
        <f t="shared" si="654"/>
        <v>5.502110349135985E-2</v>
      </c>
      <c r="O3445" s="36">
        <f t="shared" si="655"/>
        <v>624088.94625667774</v>
      </c>
      <c r="P3445" s="35">
        <f t="shared" si="646"/>
        <v>624088.94625667774</v>
      </c>
    </row>
    <row r="3446" spans="1:16" x14ac:dyDescent="0.4">
      <c r="A3446" s="1">
        <v>3445</v>
      </c>
      <c r="B3446" s="21">
        <v>43258</v>
      </c>
      <c r="C3446" s="43">
        <v>1</v>
      </c>
      <c r="D3446" s="23">
        <v>12552</v>
      </c>
      <c r="E3446" s="25">
        <f t="shared" si="647"/>
        <v>14846.25</v>
      </c>
      <c r="F3446" s="25">
        <f t="shared" si="648"/>
        <v>14583.125</v>
      </c>
      <c r="G3446" s="25">
        <f t="shared" si="649"/>
        <v>0.86072086744096343</v>
      </c>
      <c r="H3446" s="25">
        <f t="shared" si="644"/>
        <v>0.99569607902686397</v>
      </c>
      <c r="I3446" s="4">
        <f t="shared" si="650"/>
        <v>12606.256331015788</v>
      </c>
      <c r="J3446" s="25">
        <f t="shared" si="645"/>
        <v>15116.709911481201</v>
      </c>
      <c r="K3446" s="15">
        <f t="shared" si="651"/>
        <v>15051.648786648364</v>
      </c>
      <c r="L3446" s="36">
        <f t="shared" si="652"/>
        <v>-2499.648786648364</v>
      </c>
      <c r="M3446" s="36">
        <f t="shared" si="653"/>
        <v>2499.648786648364</v>
      </c>
      <c r="N3446" s="36">
        <f t="shared" si="654"/>
        <v>0.1991434661128397</v>
      </c>
      <c r="O3446" s="36">
        <f t="shared" si="655"/>
        <v>6248244.0565926386</v>
      </c>
      <c r="P3446" s="35">
        <f t="shared" si="646"/>
        <v>6248244.0565926386</v>
      </c>
    </row>
    <row r="3447" spans="1:16" x14ac:dyDescent="0.4">
      <c r="A3447" s="1">
        <v>3446</v>
      </c>
      <c r="B3447" s="21">
        <v>43259</v>
      </c>
      <c r="C3447" s="43">
        <v>2</v>
      </c>
      <c r="D3447" s="23">
        <v>17978</v>
      </c>
      <c r="E3447" s="25">
        <f t="shared" si="647"/>
        <v>14320</v>
      </c>
      <c r="F3447" s="25">
        <f t="shared" si="648"/>
        <v>14031.875</v>
      </c>
      <c r="G3447" s="25">
        <f t="shared" si="649"/>
        <v>1.2812257805888378</v>
      </c>
      <c r="H3447" s="25">
        <f t="shared" si="644"/>
        <v>0.99867359391021715</v>
      </c>
      <c r="I3447" s="4">
        <f t="shared" si="650"/>
        <v>18001.877800341899</v>
      </c>
      <c r="J3447" s="25">
        <f t="shared" si="645"/>
        <v>15116.879349365261</v>
      </c>
      <c r="K3447" s="15">
        <f t="shared" si="651"/>
        <v>15096.82822853775</v>
      </c>
      <c r="L3447" s="36">
        <f t="shared" si="652"/>
        <v>2881.17177146225</v>
      </c>
      <c r="M3447" s="36">
        <f t="shared" si="653"/>
        <v>2881.17177146225</v>
      </c>
      <c r="N3447" s="36">
        <f t="shared" si="654"/>
        <v>0.16026097293704805</v>
      </c>
      <c r="O3447" s="36">
        <f t="shared" si="655"/>
        <v>8301150.7766709197</v>
      </c>
      <c r="P3447" s="35">
        <f t="shared" si="646"/>
        <v>8301150.7766709197</v>
      </c>
    </row>
    <row r="3448" spans="1:16" x14ac:dyDescent="0.4">
      <c r="A3448" s="1">
        <v>3447</v>
      </c>
      <c r="B3448" s="21">
        <v>43260</v>
      </c>
      <c r="C3448" s="43">
        <v>3</v>
      </c>
      <c r="D3448" s="23">
        <v>12392</v>
      </c>
      <c r="E3448" s="25">
        <f t="shared" si="647"/>
        <v>13743.75</v>
      </c>
      <c r="F3448" s="25">
        <f t="shared" si="648"/>
        <v>13689.5</v>
      </c>
      <c r="G3448" s="25">
        <f t="shared" si="649"/>
        <v>0.90521932868256694</v>
      </c>
      <c r="H3448" s="25">
        <f t="shared" si="644"/>
        <v>1.0035496571909501</v>
      </c>
      <c r="I3448" s="4">
        <f t="shared" si="650"/>
        <v>12348.168235826635</v>
      </c>
      <c r="J3448" s="25">
        <f t="shared" si="645"/>
        <v>15117.048787249321</v>
      </c>
      <c r="K3448" s="15">
        <f t="shared" si="651"/>
        <v>15170.709128182925</v>
      </c>
      <c r="L3448" s="36">
        <f t="shared" si="652"/>
        <v>-2778.7091281829253</v>
      </c>
      <c r="M3448" s="36">
        <f t="shared" si="653"/>
        <v>2778.7091281829253</v>
      </c>
      <c r="N3448" s="36">
        <f t="shared" si="654"/>
        <v>0.22423411299087517</v>
      </c>
      <c r="O3448" s="36">
        <f t="shared" si="655"/>
        <v>7721224.4190471126</v>
      </c>
      <c r="P3448" s="35">
        <f t="shared" si="646"/>
        <v>7721224.4190471126</v>
      </c>
    </row>
    <row r="3449" spans="1:16" x14ac:dyDescent="0.4">
      <c r="A3449" s="1">
        <v>3448</v>
      </c>
      <c r="B3449" s="21">
        <v>43261</v>
      </c>
      <c r="C3449" s="43">
        <v>4</v>
      </c>
      <c r="D3449" s="23">
        <v>12053</v>
      </c>
      <c r="E3449" s="25">
        <f t="shared" si="647"/>
        <v>13635.25</v>
      </c>
      <c r="F3449" s="25">
        <f t="shared" si="648"/>
        <v>13385.875</v>
      </c>
      <c r="G3449" s="25">
        <f t="shared" si="649"/>
        <v>0.90042675581536513</v>
      </c>
      <c r="H3449" s="25">
        <f t="shared" si="644"/>
        <v>1.0020806698719684</v>
      </c>
      <c r="I3449" s="4">
        <f t="shared" si="650"/>
        <v>12027.973757382188</v>
      </c>
      <c r="J3449" s="25">
        <f t="shared" si="645"/>
        <v>15117.21822513338</v>
      </c>
      <c r="K3449" s="15">
        <f t="shared" si="651"/>
        <v>15148.672165642387</v>
      </c>
      <c r="L3449" s="36">
        <f t="shared" si="652"/>
        <v>-3095.672165642387</v>
      </c>
      <c r="M3449" s="36">
        <f t="shared" si="653"/>
        <v>3095.672165642387</v>
      </c>
      <c r="N3449" s="36">
        <f t="shared" si="654"/>
        <v>0.25683831126212453</v>
      </c>
      <c r="O3449" s="36">
        <f t="shared" si="655"/>
        <v>9583186.157133026</v>
      </c>
      <c r="P3449" s="35">
        <f t="shared" si="646"/>
        <v>9583186.157133026</v>
      </c>
    </row>
    <row r="3450" spans="1:16" x14ac:dyDescent="0.4">
      <c r="A3450" s="1">
        <v>3449</v>
      </c>
      <c r="B3450" s="21">
        <v>43262</v>
      </c>
      <c r="C3450" s="43">
        <v>1</v>
      </c>
      <c r="D3450" s="23">
        <v>12118</v>
      </c>
      <c r="E3450" s="25">
        <f t="shared" si="647"/>
        <v>13136.5</v>
      </c>
      <c r="F3450" s="25">
        <f t="shared" si="648"/>
        <v>13281</v>
      </c>
      <c r="G3450" s="25">
        <f t="shared" si="649"/>
        <v>0.91243129282433555</v>
      </c>
      <c r="H3450" s="25">
        <f t="shared" si="644"/>
        <v>0.99569607902686397</v>
      </c>
      <c r="I3450" s="4">
        <f t="shared" si="650"/>
        <v>12170.380355262056</v>
      </c>
      <c r="J3450" s="25">
        <f t="shared" si="645"/>
        <v>15117.38766301744</v>
      </c>
      <c r="K3450" s="15">
        <f t="shared" si="651"/>
        <v>15052.323621195552</v>
      </c>
      <c r="L3450" s="36">
        <f t="shared" si="652"/>
        <v>-2934.3236211955518</v>
      </c>
      <c r="M3450" s="36">
        <f t="shared" si="653"/>
        <v>2934.3236211955518</v>
      </c>
      <c r="N3450" s="36">
        <f t="shared" si="654"/>
        <v>0.24214586740349495</v>
      </c>
      <c r="O3450" s="36">
        <f t="shared" si="655"/>
        <v>8610255.1139061768</v>
      </c>
      <c r="P3450" s="35">
        <f t="shared" si="646"/>
        <v>8610255.1139061768</v>
      </c>
    </row>
    <row r="3451" spans="1:16" x14ac:dyDescent="0.4">
      <c r="A3451" s="1">
        <v>3450</v>
      </c>
      <c r="B3451" s="21">
        <v>43263</v>
      </c>
      <c r="C3451" s="43">
        <v>2</v>
      </c>
      <c r="D3451" s="23">
        <v>15983</v>
      </c>
      <c r="E3451" s="25">
        <f t="shared" si="647"/>
        <v>13425.5</v>
      </c>
      <c r="F3451" s="25">
        <f t="shared" si="648"/>
        <v>13399.75</v>
      </c>
      <c r="G3451" s="25">
        <f t="shared" si="649"/>
        <v>1.1927834474523777</v>
      </c>
      <c r="H3451" s="25">
        <f t="shared" si="644"/>
        <v>0.99867359391021715</v>
      </c>
      <c r="I3451" s="4">
        <f t="shared" si="650"/>
        <v>16004.228105621571</v>
      </c>
      <c r="J3451" s="25">
        <f t="shared" si="645"/>
        <v>15117.5571009015</v>
      </c>
      <c r="K3451" s="15">
        <f t="shared" si="651"/>
        <v>15097.505081100224</v>
      </c>
      <c r="L3451" s="36">
        <f t="shared" si="652"/>
        <v>885.49491889977617</v>
      </c>
      <c r="M3451" s="36">
        <f t="shared" si="653"/>
        <v>885.49491889977617</v>
      </c>
      <c r="N3451" s="36">
        <f t="shared" si="654"/>
        <v>5.5402297372193966E-2</v>
      </c>
      <c r="O3451" s="36">
        <f t="shared" si="655"/>
        <v>784101.25139732112</v>
      </c>
      <c r="P3451" s="35">
        <f t="shared" si="646"/>
        <v>784101.25139732112</v>
      </c>
    </row>
    <row r="3452" spans="1:16" x14ac:dyDescent="0.4">
      <c r="A3452" s="1">
        <v>3451</v>
      </c>
      <c r="B3452" s="21">
        <v>43264</v>
      </c>
      <c r="C3452" s="43">
        <v>3</v>
      </c>
      <c r="D3452" s="23">
        <v>13548</v>
      </c>
      <c r="E3452" s="25">
        <f t="shared" si="647"/>
        <v>13374</v>
      </c>
      <c r="F3452" s="25">
        <f t="shared" si="648"/>
        <v>13691.625</v>
      </c>
      <c r="G3452" s="25">
        <f t="shared" si="649"/>
        <v>0.9895100106817124</v>
      </c>
      <c r="H3452" s="25">
        <f t="shared" si="644"/>
        <v>1.0035496571909501</v>
      </c>
      <c r="I3452" s="4">
        <f t="shared" si="650"/>
        <v>13500.079346270115</v>
      </c>
      <c r="J3452" s="25">
        <f t="shared" si="645"/>
        <v>15117.72653878556</v>
      </c>
      <c r="K3452" s="15">
        <f t="shared" si="651"/>
        <v>15171.389285504778</v>
      </c>
      <c r="L3452" s="36">
        <f t="shared" si="652"/>
        <v>-1623.3892855047779</v>
      </c>
      <c r="M3452" s="36">
        <f t="shared" si="653"/>
        <v>1623.3892855047779</v>
      </c>
      <c r="N3452" s="36">
        <f t="shared" si="654"/>
        <v>0.11982501369241054</v>
      </c>
      <c r="O3452" s="36">
        <f t="shared" si="655"/>
        <v>2635392.7722917134</v>
      </c>
      <c r="P3452" s="35">
        <f t="shared" si="646"/>
        <v>2635392.7722917134</v>
      </c>
    </row>
    <row r="3453" spans="1:16" x14ac:dyDescent="0.4">
      <c r="A3453" s="1">
        <v>3452</v>
      </c>
      <c r="B3453" s="21">
        <v>43265</v>
      </c>
      <c r="C3453" s="43">
        <v>4</v>
      </c>
      <c r="D3453" s="23">
        <v>11847</v>
      </c>
      <c r="E3453" s="25">
        <f t="shared" si="647"/>
        <v>14009.25</v>
      </c>
      <c r="F3453" s="25">
        <f t="shared" si="648"/>
        <v>14222.75</v>
      </c>
      <c r="G3453" s="25">
        <f t="shared" si="649"/>
        <v>0.83296127682761778</v>
      </c>
      <c r="H3453" s="25">
        <f t="shared" si="644"/>
        <v>1.0020806698719684</v>
      </c>
      <c r="I3453" s="4">
        <f t="shared" si="650"/>
        <v>11822.401485414983</v>
      </c>
      <c r="J3453" s="25">
        <f t="shared" si="645"/>
        <v>15117.895976669621</v>
      </c>
      <c r="K3453" s="15">
        <f t="shared" si="651"/>
        <v>15149.351327355829</v>
      </c>
      <c r="L3453" s="36">
        <f t="shared" si="652"/>
        <v>-3302.3513273558292</v>
      </c>
      <c r="M3453" s="36">
        <f t="shared" si="653"/>
        <v>3302.3513273558292</v>
      </c>
      <c r="N3453" s="36">
        <f t="shared" si="654"/>
        <v>0.27875000652957116</v>
      </c>
      <c r="O3453" s="36">
        <f t="shared" si="655"/>
        <v>10905524.289288808</v>
      </c>
      <c r="P3453" s="35">
        <f t="shared" si="646"/>
        <v>10905524.289288808</v>
      </c>
    </row>
    <row r="3454" spans="1:16" x14ac:dyDescent="0.4">
      <c r="A3454" s="1">
        <v>3453</v>
      </c>
      <c r="B3454" s="21">
        <v>43266</v>
      </c>
      <c r="C3454" s="43">
        <v>1</v>
      </c>
      <c r="D3454" s="23">
        <v>14659</v>
      </c>
      <c r="E3454" s="25">
        <f t="shared" si="647"/>
        <v>14436.25</v>
      </c>
      <c r="F3454" s="25">
        <f t="shared" si="648"/>
        <v>14423.25</v>
      </c>
      <c r="G3454" s="25">
        <f t="shared" si="649"/>
        <v>1.016345137191687</v>
      </c>
      <c r="H3454" s="25">
        <f t="shared" si="644"/>
        <v>0.99569607902686397</v>
      </c>
      <c r="I3454" s="4">
        <f t="shared" si="650"/>
        <v>14722.363890723425</v>
      </c>
      <c r="J3454" s="25">
        <f t="shared" si="645"/>
        <v>15118.065414553681</v>
      </c>
      <c r="K3454" s="15">
        <f t="shared" si="651"/>
        <v>15052.998455742741</v>
      </c>
      <c r="L3454" s="36">
        <f t="shared" si="652"/>
        <v>-393.9984557427415</v>
      </c>
      <c r="M3454" s="36">
        <f t="shared" si="653"/>
        <v>393.9984557427415</v>
      </c>
      <c r="N3454" s="36">
        <f t="shared" si="654"/>
        <v>2.687758071783488E-2</v>
      </c>
      <c r="O3454" s="36">
        <f t="shared" si="655"/>
        <v>155234.78312766502</v>
      </c>
      <c r="P3454" s="35">
        <f t="shared" si="646"/>
        <v>155234.78312766502</v>
      </c>
    </row>
    <row r="3455" spans="1:16" x14ac:dyDescent="0.4">
      <c r="A3455" s="1">
        <v>3454</v>
      </c>
      <c r="B3455" s="21">
        <v>43267</v>
      </c>
      <c r="C3455" s="43">
        <v>2</v>
      </c>
      <c r="D3455" s="23">
        <v>17691</v>
      </c>
      <c r="E3455" s="25">
        <f t="shared" si="647"/>
        <v>14410.25</v>
      </c>
      <c r="F3455" s="25">
        <f t="shared" si="648"/>
        <v>14382.875</v>
      </c>
      <c r="G3455" s="25">
        <f t="shared" si="649"/>
        <v>1.2300044323544492</v>
      </c>
      <c r="H3455" s="25">
        <f t="shared" si="644"/>
        <v>0.99867359391021715</v>
      </c>
      <c r="I3455" s="4">
        <f t="shared" si="650"/>
        <v>17714.49661618915</v>
      </c>
      <c r="J3455" s="25">
        <f t="shared" si="645"/>
        <v>15118.234852437741</v>
      </c>
      <c r="K3455" s="15">
        <f t="shared" si="651"/>
        <v>15098.181933662701</v>
      </c>
      <c r="L3455" s="36">
        <f t="shared" si="652"/>
        <v>2592.8180663372987</v>
      </c>
      <c r="M3455" s="36">
        <f t="shared" si="653"/>
        <v>2592.8180663372987</v>
      </c>
      <c r="N3455" s="36">
        <f t="shared" si="654"/>
        <v>0.14656141915874166</v>
      </c>
      <c r="O3455" s="36">
        <f t="shared" si="655"/>
        <v>6722705.5251250882</v>
      </c>
      <c r="P3455" s="35">
        <f t="shared" si="646"/>
        <v>6722705.5251250882</v>
      </c>
    </row>
    <row r="3456" spans="1:16" x14ac:dyDescent="0.4">
      <c r="A3456" s="1">
        <v>3455</v>
      </c>
      <c r="B3456" s="21">
        <v>43268</v>
      </c>
      <c r="C3456" s="43">
        <v>3</v>
      </c>
      <c r="D3456" s="23">
        <v>13444</v>
      </c>
      <c r="E3456" s="25">
        <f t="shared" si="647"/>
        <v>14355.5</v>
      </c>
      <c r="F3456" s="25">
        <f t="shared" si="648"/>
        <v>14400.25</v>
      </c>
      <c r="G3456" s="25">
        <f t="shared" si="649"/>
        <v>0.93359490286626967</v>
      </c>
      <c r="H3456" s="25">
        <f t="shared" si="644"/>
        <v>1.0035496571909501</v>
      </c>
      <c r="I3456" s="4">
        <f t="shared" si="650"/>
        <v>13396.447204846134</v>
      </c>
      <c r="J3456" s="25">
        <f t="shared" si="645"/>
        <v>15118.404290321801</v>
      </c>
      <c r="K3456" s="15">
        <f t="shared" si="651"/>
        <v>15172.069442826634</v>
      </c>
      <c r="L3456" s="36">
        <f t="shared" si="652"/>
        <v>-1728.0694428266343</v>
      </c>
      <c r="M3456" s="36">
        <f t="shared" si="653"/>
        <v>1728.0694428266343</v>
      </c>
      <c r="N3456" s="36">
        <f t="shared" si="654"/>
        <v>0.12853833999007991</v>
      </c>
      <c r="O3456" s="36">
        <f t="shared" si="655"/>
        <v>2986223.9992311541</v>
      </c>
      <c r="P3456" s="35">
        <f t="shared" si="646"/>
        <v>2986223.9992311541</v>
      </c>
    </row>
    <row r="3457" spans="1:16" x14ac:dyDescent="0.4">
      <c r="A3457" s="1">
        <v>3456</v>
      </c>
      <c r="B3457" s="21">
        <v>43269</v>
      </c>
      <c r="C3457" s="43">
        <v>4</v>
      </c>
      <c r="D3457" s="23">
        <v>11628</v>
      </c>
      <c r="E3457" s="25">
        <f t="shared" si="647"/>
        <v>14445</v>
      </c>
      <c r="F3457" s="25">
        <f t="shared" si="648"/>
        <v>14465.875</v>
      </c>
      <c r="G3457" s="25">
        <f t="shared" si="649"/>
        <v>0.80382278984161004</v>
      </c>
      <c r="H3457" s="25">
        <f t="shared" si="644"/>
        <v>1.0020806698719684</v>
      </c>
      <c r="I3457" s="4">
        <f t="shared" si="650"/>
        <v>11603.856205993536</v>
      </c>
      <c r="J3457" s="25">
        <f t="shared" si="645"/>
        <v>15118.573728205862</v>
      </c>
      <c r="K3457" s="15">
        <f t="shared" si="651"/>
        <v>15150.030489069273</v>
      </c>
      <c r="L3457" s="36">
        <f t="shared" si="652"/>
        <v>-3522.0304890692732</v>
      </c>
      <c r="M3457" s="36">
        <f t="shared" si="653"/>
        <v>3522.0304890692732</v>
      </c>
      <c r="N3457" s="36">
        <f t="shared" si="654"/>
        <v>0.30289219892236613</v>
      </c>
      <c r="O3457" s="36">
        <f t="shared" si="655"/>
        <v>12404698.765933543</v>
      </c>
      <c r="P3457" s="35">
        <f t="shared" si="646"/>
        <v>12404698.765933543</v>
      </c>
    </row>
    <row r="3458" spans="1:16" x14ac:dyDescent="0.4">
      <c r="A3458" s="1">
        <v>3457</v>
      </c>
      <c r="B3458" s="21">
        <v>43270</v>
      </c>
      <c r="C3458" s="43">
        <v>1</v>
      </c>
      <c r="D3458" s="23">
        <v>15017</v>
      </c>
      <c r="E3458" s="25">
        <f t="shared" si="647"/>
        <v>14486.75</v>
      </c>
      <c r="F3458" s="25">
        <f t="shared" si="648"/>
        <v>14069.125</v>
      </c>
      <c r="G3458" s="25">
        <f t="shared" si="649"/>
        <v>1.0673727044148089</v>
      </c>
      <c r="H3458" s="25">
        <f t="shared" ref="H3458:H3521" si="656">VLOOKUP(C3458,$Q$38:$S$42,3,FALSE)</f>
        <v>0.99569607902686397</v>
      </c>
      <c r="I3458" s="4">
        <f t="shared" si="650"/>
        <v>15081.911354594016</v>
      </c>
      <c r="J3458" s="25">
        <f t="shared" si="645"/>
        <v>15118.743166089922</v>
      </c>
      <c r="K3458" s="15">
        <f t="shared" si="651"/>
        <v>15053.673290289931</v>
      </c>
      <c r="L3458" s="36">
        <f t="shared" si="652"/>
        <v>-36.673290289931174</v>
      </c>
      <c r="M3458" s="36">
        <f t="shared" si="653"/>
        <v>36.673290289931174</v>
      </c>
      <c r="N3458" s="36">
        <f t="shared" si="654"/>
        <v>2.4421182852721033E-3</v>
      </c>
      <c r="O3458" s="36">
        <f t="shared" si="655"/>
        <v>1344.9302206895602</v>
      </c>
      <c r="P3458" s="35">
        <f t="shared" si="646"/>
        <v>1344.9302206895602</v>
      </c>
    </row>
    <row r="3459" spans="1:16" x14ac:dyDescent="0.4">
      <c r="A3459" s="1">
        <v>3458</v>
      </c>
      <c r="B3459" s="21">
        <v>43271</v>
      </c>
      <c r="C3459" s="43">
        <v>2</v>
      </c>
      <c r="D3459" s="23">
        <v>17858</v>
      </c>
      <c r="E3459" s="25">
        <f t="shared" si="647"/>
        <v>13651.5</v>
      </c>
      <c r="F3459" s="25">
        <f t="shared" si="648"/>
        <v>13949.5</v>
      </c>
      <c r="G3459" s="25">
        <f t="shared" si="649"/>
        <v>1.280189254095129</v>
      </c>
      <c r="H3459" s="25">
        <f t="shared" si="656"/>
        <v>0.99867359391021715</v>
      </c>
      <c r="I3459" s="4">
        <f t="shared" si="650"/>
        <v>17881.718420208348</v>
      </c>
      <c r="J3459" s="25">
        <f t="shared" ref="J3459:J3522" si="657">INTERCEPT($I$2:$I$3896,$A$2:$A$3896)+SLOPE($I$2:$I$3896,$A$2:$A$3896)*A3459</f>
        <v>15118.912603973982</v>
      </c>
      <c r="K3459" s="15">
        <f t="shared" si="651"/>
        <v>15098.858786225177</v>
      </c>
      <c r="L3459" s="36">
        <f t="shared" si="652"/>
        <v>2759.141213774823</v>
      </c>
      <c r="M3459" s="36">
        <f t="shared" si="653"/>
        <v>2759.141213774823</v>
      </c>
      <c r="N3459" s="36">
        <f t="shared" si="654"/>
        <v>0.15450449175578582</v>
      </c>
      <c r="O3459" s="36">
        <f t="shared" si="655"/>
        <v>7612860.2375508035</v>
      </c>
      <c r="P3459" s="35">
        <f t="shared" ref="P3459:P3522" si="658">(D3459-K3459)^2</f>
        <v>7612860.2375508035</v>
      </c>
    </row>
    <row r="3460" spans="1:16" x14ac:dyDescent="0.4">
      <c r="A3460" s="1">
        <v>3459</v>
      </c>
      <c r="B3460" s="21">
        <v>43272</v>
      </c>
      <c r="C3460" s="43">
        <v>3</v>
      </c>
      <c r="D3460" s="23">
        <v>10103</v>
      </c>
      <c r="E3460" s="25">
        <f t="shared" si="647"/>
        <v>14247.5</v>
      </c>
      <c r="F3460" s="25">
        <f t="shared" si="648"/>
        <v>14253</v>
      </c>
      <c r="G3460" s="25">
        <f t="shared" si="649"/>
        <v>0.7088332280923314</v>
      </c>
      <c r="H3460" s="25">
        <f t="shared" si="656"/>
        <v>1.0035496571909501</v>
      </c>
      <c r="I3460" s="4">
        <f t="shared" si="650"/>
        <v>10067.264661600751</v>
      </c>
      <c r="J3460" s="25">
        <f t="shared" si="657"/>
        <v>15119.082041858041</v>
      </c>
      <c r="K3460" s="15">
        <f t="shared" si="651"/>
        <v>15172.749600148487</v>
      </c>
      <c r="L3460" s="36">
        <f t="shared" si="652"/>
        <v>-5069.7496001484869</v>
      </c>
      <c r="M3460" s="36">
        <f t="shared" si="653"/>
        <v>5069.7496001484869</v>
      </c>
      <c r="N3460" s="36">
        <f t="shared" si="654"/>
        <v>0.50180635456285128</v>
      </c>
      <c r="O3460" s="36">
        <f t="shared" si="655"/>
        <v>25702361.008205742</v>
      </c>
      <c r="P3460" s="35">
        <f t="shared" si="658"/>
        <v>25702361.008205742</v>
      </c>
    </row>
    <row r="3461" spans="1:16" x14ac:dyDescent="0.4">
      <c r="A3461" s="1">
        <v>3460</v>
      </c>
      <c r="B3461" s="21">
        <v>43273</v>
      </c>
      <c r="C3461" s="43">
        <v>4</v>
      </c>
      <c r="D3461" s="23">
        <v>14012</v>
      </c>
      <c r="E3461" s="25">
        <f t="shared" ref="E3461:E3524" si="659">AVERAGE(D3459:D3462)</f>
        <v>14258.5</v>
      </c>
      <c r="F3461" s="25">
        <f t="shared" ref="F3461:F3524" si="660">AVERAGE(E3461:E3462)</f>
        <v>13872.5</v>
      </c>
      <c r="G3461" s="25">
        <f t="shared" si="649"/>
        <v>1.0100558659217878</v>
      </c>
      <c r="H3461" s="25">
        <f t="shared" si="656"/>
        <v>1.0020806698719684</v>
      </c>
      <c r="I3461" s="4">
        <f t="shared" si="650"/>
        <v>13982.906188371295</v>
      </c>
      <c r="J3461" s="25">
        <f t="shared" si="657"/>
        <v>15119.251479742101</v>
      </c>
      <c r="K3461" s="15">
        <f t="shared" si="651"/>
        <v>15150.709650782714</v>
      </c>
      <c r="L3461" s="36">
        <f t="shared" si="652"/>
        <v>-1138.7096507827137</v>
      </c>
      <c r="M3461" s="36">
        <f t="shared" si="653"/>
        <v>1138.7096507827137</v>
      </c>
      <c r="N3461" s="36">
        <f t="shared" si="654"/>
        <v>8.1266746416122873E-2</v>
      </c>
      <c r="O3461" s="36">
        <f t="shared" si="655"/>
        <v>1296659.6687856896</v>
      </c>
      <c r="P3461" s="35">
        <f t="shared" si="658"/>
        <v>1296659.6687856896</v>
      </c>
    </row>
    <row r="3462" spans="1:16" x14ac:dyDescent="0.4">
      <c r="A3462" s="1">
        <v>3461</v>
      </c>
      <c r="B3462" s="21">
        <v>43274</v>
      </c>
      <c r="C3462" s="43">
        <v>1</v>
      </c>
      <c r="D3462" s="23">
        <v>15061</v>
      </c>
      <c r="E3462" s="25">
        <f t="shared" si="659"/>
        <v>13486.5</v>
      </c>
      <c r="F3462" s="25">
        <f t="shared" si="660"/>
        <v>13658.625</v>
      </c>
      <c r="G3462" s="25">
        <f t="shared" si="649"/>
        <v>1.1026732193028215</v>
      </c>
      <c r="H3462" s="25">
        <f t="shared" si="656"/>
        <v>0.99569607902686397</v>
      </c>
      <c r="I3462" s="4">
        <f t="shared" si="650"/>
        <v>15126.101545684256</v>
      </c>
      <c r="J3462" s="25">
        <f t="shared" si="657"/>
        <v>15119.420917626161</v>
      </c>
      <c r="K3462" s="15">
        <f t="shared" si="651"/>
        <v>15054.348124837119</v>
      </c>
      <c r="L3462" s="36">
        <f t="shared" si="652"/>
        <v>6.6518751628809696</v>
      </c>
      <c r="M3462" s="36">
        <f t="shared" si="653"/>
        <v>6.6518751628809696</v>
      </c>
      <c r="N3462" s="36">
        <f t="shared" si="654"/>
        <v>4.4166225103784405E-4</v>
      </c>
      <c r="O3462" s="36">
        <f t="shared" si="655"/>
        <v>44.247443182552729</v>
      </c>
      <c r="P3462" s="35">
        <f t="shared" si="658"/>
        <v>44.247443182552729</v>
      </c>
    </row>
    <row r="3463" spans="1:16" x14ac:dyDescent="0.4">
      <c r="A3463" s="1">
        <v>3462</v>
      </c>
      <c r="B3463" s="21">
        <v>43275</v>
      </c>
      <c r="C3463" s="43">
        <v>2</v>
      </c>
      <c r="D3463" s="23">
        <v>14770</v>
      </c>
      <c r="E3463" s="25">
        <f t="shared" si="659"/>
        <v>13830.75</v>
      </c>
      <c r="F3463" s="25">
        <f t="shared" si="660"/>
        <v>14019.625</v>
      </c>
      <c r="G3463" s="25">
        <f t="shared" si="649"/>
        <v>1.0535231862478489</v>
      </c>
      <c r="H3463" s="25">
        <f t="shared" si="656"/>
        <v>0.99867359391021715</v>
      </c>
      <c r="I3463" s="4">
        <f t="shared" si="650"/>
        <v>14789.617038104898</v>
      </c>
      <c r="J3463" s="25">
        <f t="shared" si="657"/>
        <v>15119.590355510221</v>
      </c>
      <c r="K3463" s="15">
        <f t="shared" si="651"/>
        <v>15099.535638787651</v>
      </c>
      <c r="L3463" s="36">
        <f t="shared" si="652"/>
        <v>-329.5356387876509</v>
      </c>
      <c r="M3463" s="36">
        <f t="shared" si="653"/>
        <v>329.5356387876509</v>
      </c>
      <c r="N3463" s="36">
        <f t="shared" si="654"/>
        <v>2.2311146837349416E-2</v>
      </c>
      <c r="O3463" s="36">
        <f t="shared" si="655"/>
        <v>108593.73723118512</v>
      </c>
      <c r="P3463" s="35">
        <f t="shared" si="658"/>
        <v>108593.73723118512</v>
      </c>
    </row>
    <row r="3464" spans="1:16" x14ac:dyDescent="0.4">
      <c r="A3464" s="1">
        <v>3463</v>
      </c>
      <c r="B3464" s="21">
        <v>43276</v>
      </c>
      <c r="C3464" s="43">
        <v>3</v>
      </c>
      <c r="D3464" s="23">
        <v>11480</v>
      </c>
      <c r="E3464" s="25">
        <f t="shared" si="659"/>
        <v>14208.5</v>
      </c>
      <c r="F3464" s="25">
        <f t="shared" si="660"/>
        <v>14551.5</v>
      </c>
      <c r="G3464" s="25">
        <f t="shared" si="649"/>
        <v>0.78892210425042086</v>
      </c>
      <c r="H3464" s="25">
        <f t="shared" si="656"/>
        <v>1.0035496571909501</v>
      </c>
      <c r="I3464" s="4">
        <f t="shared" si="650"/>
        <v>11439.394072570189</v>
      </c>
      <c r="J3464" s="25">
        <f t="shared" si="657"/>
        <v>15119.759793394282</v>
      </c>
      <c r="K3464" s="15">
        <f t="shared" si="651"/>
        <v>15173.429757470341</v>
      </c>
      <c r="L3464" s="36">
        <f t="shared" si="652"/>
        <v>-3693.4297574703414</v>
      </c>
      <c r="M3464" s="36">
        <f t="shared" si="653"/>
        <v>3693.4297574703414</v>
      </c>
      <c r="N3464" s="36">
        <f t="shared" si="654"/>
        <v>0.32172733079009941</v>
      </c>
      <c r="O3464" s="36">
        <f t="shared" si="655"/>
        <v>13641423.373367425</v>
      </c>
      <c r="P3464" s="35">
        <f t="shared" si="658"/>
        <v>13641423.373367425</v>
      </c>
    </row>
    <row r="3465" spans="1:16" x14ac:dyDescent="0.4">
      <c r="A3465" s="1">
        <v>3464</v>
      </c>
      <c r="B3465" s="21">
        <v>43277</v>
      </c>
      <c r="C3465" s="43">
        <v>4</v>
      </c>
      <c r="D3465" s="23">
        <v>15523</v>
      </c>
      <c r="E3465" s="25">
        <f t="shared" si="659"/>
        <v>14894.5</v>
      </c>
      <c r="F3465" s="25">
        <f t="shared" si="660"/>
        <v>15007.5</v>
      </c>
      <c r="G3465" s="25">
        <f t="shared" si="649"/>
        <v>1.0343494919207064</v>
      </c>
      <c r="H3465" s="25">
        <f t="shared" si="656"/>
        <v>1.0020806698719684</v>
      </c>
      <c r="I3465" s="4">
        <f t="shared" si="650"/>
        <v>15490.768824014245</v>
      </c>
      <c r="J3465" s="25">
        <f t="shared" si="657"/>
        <v>15119.929231278342</v>
      </c>
      <c r="K3465" s="15">
        <f t="shared" si="651"/>
        <v>15151.388812496158</v>
      </c>
      <c r="L3465" s="36">
        <f t="shared" si="652"/>
        <v>371.6111875038423</v>
      </c>
      <c r="M3465" s="36">
        <f t="shared" si="653"/>
        <v>371.6111875038423</v>
      </c>
      <c r="N3465" s="36">
        <f t="shared" si="654"/>
        <v>2.3939392353529751E-2</v>
      </c>
      <c r="O3465" s="36">
        <f t="shared" si="655"/>
        <v>138094.87467801585</v>
      </c>
      <c r="P3465" s="35">
        <f t="shared" si="658"/>
        <v>138094.87467801585</v>
      </c>
    </row>
    <row r="3466" spans="1:16" x14ac:dyDescent="0.4">
      <c r="A3466" s="1">
        <v>3465</v>
      </c>
      <c r="B3466" s="21">
        <v>43278</v>
      </c>
      <c r="C3466" s="43">
        <v>1</v>
      </c>
      <c r="D3466" s="23">
        <v>17805</v>
      </c>
      <c r="E3466" s="25">
        <f t="shared" si="659"/>
        <v>15120.5</v>
      </c>
      <c r="F3466" s="25">
        <f t="shared" si="660"/>
        <v>15784.75</v>
      </c>
      <c r="G3466" s="25">
        <f t="shared" si="649"/>
        <v>1.1279874562473273</v>
      </c>
      <c r="H3466" s="25">
        <f t="shared" si="656"/>
        <v>0.99569607902686397</v>
      </c>
      <c r="I3466" s="4">
        <f t="shared" si="650"/>
        <v>17881.962553675599</v>
      </c>
      <c r="J3466" s="25">
        <f t="shared" si="657"/>
        <v>15120.098669162402</v>
      </c>
      <c r="K3466" s="15">
        <f t="shared" si="651"/>
        <v>15055.022959384307</v>
      </c>
      <c r="L3466" s="36">
        <f t="shared" si="652"/>
        <v>2749.9770406156931</v>
      </c>
      <c r="M3466" s="36">
        <f t="shared" si="653"/>
        <v>2749.9770406156931</v>
      </c>
      <c r="N3466" s="36">
        <f t="shared" si="654"/>
        <v>0.15444970742014563</v>
      </c>
      <c r="O3466" s="36">
        <f t="shared" si="655"/>
        <v>7562373.7239134451</v>
      </c>
      <c r="P3466" s="35">
        <f t="shared" si="658"/>
        <v>7562373.7239134451</v>
      </c>
    </row>
    <row r="3467" spans="1:16" x14ac:dyDescent="0.4">
      <c r="A3467" s="1">
        <v>3466</v>
      </c>
      <c r="B3467" s="21">
        <v>43279</v>
      </c>
      <c r="C3467" s="43">
        <v>2</v>
      </c>
      <c r="D3467" s="23">
        <v>15674</v>
      </c>
      <c r="E3467" s="25">
        <f t="shared" si="659"/>
        <v>16449</v>
      </c>
      <c r="F3467" s="25">
        <f t="shared" si="660"/>
        <v>16394.125</v>
      </c>
      <c r="G3467" s="25">
        <f t="shared" si="649"/>
        <v>0.95607420341128302</v>
      </c>
      <c r="H3467" s="25">
        <f t="shared" si="656"/>
        <v>0.99867359391021715</v>
      </c>
      <c r="I3467" s="4">
        <f t="shared" si="650"/>
        <v>15694.817701777669</v>
      </c>
      <c r="J3467" s="25">
        <f t="shared" si="657"/>
        <v>15120.268107046462</v>
      </c>
      <c r="K3467" s="15">
        <f t="shared" si="651"/>
        <v>15100.212491350127</v>
      </c>
      <c r="L3467" s="36">
        <f t="shared" si="652"/>
        <v>573.78750864987342</v>
      </c>
      <c r="M3467" s="36">
        <f t="shared" si="653"/>
        <v>573.78750864987342</v>
      </c>
      <c r="N3467" s="36">
        <f t="shared" si="654"/>
        <v>3.660759912274298E-2</v>
      </c>
      <c r="O3467" s="36">
        <f t="shared" si="655"/>
        <v>329232.10508262855</v>
      </c>
      <c r="P3467" s="35">
        <f t="shared" si="658"/>
        <v>329232.10508262855</v>
      </c>
    </row>
    <row r="3468" spans="1:16" x14ac:dyDescent="0.4">
      <c r="A3468" s="1">
        <v>3467</v>
      </c>
      <c r="B3468" s="21">
        <v>43280</v>
      </c>
      <c r="C3468" s="43">
        <v>3</v>
      </c>
      <c r="D3468" s="23">
        <v>16794</v>
      </c>
      <c r="E3468" s="25">
        <f t="shared" si="659"/>
        <v>16339.25</v>
      </c>
      <c r="F3468" s="25">
        <f t="shared" si="660"/>
        <v>15883.25</v>
      </c>
      <c r="G3468" s="25">
        <f t="shared" si="649"/>
        <v>1.0573402798545637</v>
      </c>
      <c r="H3468" s="25">
        <f t="shared" si="656"/>
        <v>1.0035496571909501</v>
      </c>
      <c r="I3468" s="4">
        <f t="shared" si="650"/>
        <v>16734.597914176284</v>
      </c>
      <c r="J3468" s="25">
        <f t="shared" si="657"/>
        <v>15120.437544930523</v>
      </c>
      <c r="K3468" s="15">
        <f t="shared" si="651"/>
        <v>15174.109914792198</v>
      </c>
      <c r="L3468" s="36">
        <f t="shared" si="652"/>
        <v>1619.8900852078023</v>
      </c>
      <c r="M3468" s="36">
        <f t="shared" si="653"/>
        <v>1619.8900852078023</v>
      </c>
      <c r="N3468" s="36">
        <f t="shared" si="654"/>
        <v>9.6456477623425171E-2</v>
      </c>
      <c r="O3468" s="36">
        <f t="shared" si="655"/>
        <v>2624043.8881545407</v>
      </c>
      <c r="P3468" s="35">
        <f t="shared" si="658"/>
        <v>2624043.8881545407</v>
      </c>
    </row>
    <row r="3469" spans="1:16" x14ac:dyDescent="0.4">
      <c r="A3469" s="1">
        <v>3468</v>
      </c>
      <c r="B3469" s="21">
        <v>43281</v>
      </c>
      <c r="C3469" s="43">
        <v>4</v>
      </c>
      <c r="D3469" s="23">
        <v>15084</v>
      </c>
      <c r="E3469" s="25">
        <f t="shared" si="659"/>
        <v>15427.25</v>
      </c>
      <c r="F3469" s="25">
        <f t="shared" si="660"/>
        <v>15309.375</v>
      </c>
      <c r="G3469" s="25">
        <f t="shared" si="649"/>
        <v>0.98527862829148805</v>
      </c>
      <c r="H3469" s="25">
        <f t="shared" si="656"/>
        <v>1.0020806698719684</v>
      </c>
      <c r="I3469" s="4">
        <f t="shared" si="650"/>
        <v>15052.680341521025</v>
      </c>
      <c r="J3469" s="25">
        <f t="shared" si="657"/>
        <v>15120.606982814581</v>
      </c>
      <c r="K3469" s="15">
        <f t="shared" si="651"/>
        <v>15152.067974209598</v>
      </c>
      <c r="L3469" s="36">
        <f t="shared" si="652"/>
        <v>-68.067974209598106</v>
      </c>
      <c r="M3469" s="36">
        <f t="shared" si="653"/>
        <v>68.067974209598106</v>
      </c>
      <c r="N3469" s="36">
        <f t="shared" si="654"/>
        <v>4.5125944185625899E-3</v>
      </c>
      <c r="O3469" s="36">
        <f t="shared" si="655"/>
        <v>4633.2491129985128</v>
      </c>
      <c r="P3469" s="35">
        <f t="shared" si="658"/>
        <v>4633.2491129985128</v>
      </c>
    </row>
    <row r="3470" spans="1:16" x14ac:dyDescent="0.4">
      <c r="A3470" s="1">
        <v>3469</v>
      </c>
      <c r="B3470" s="21">
        <v>43282</v>
      </c>
      <c r="C3470" s="43">
        <v>1</v>
      </c>
      <c r="D3470" s="23">
        <v>14157</v>
      </c>
      <c r="E3470" s="25">
        <f t="shared" si="659"/>
        <v>15191.5</v>
      </c>
      <c r="F3470" s="25">
        <f t="shared" si="660"/>
        <v>14615.75</v>
      </c>
      <c r="G3470" s="25">
        <f t="shared" si="649"/>
        <v>0.96861262678959337</v>
      </c>
      <c r="H3470" s="25">
        <f t="shared" si="656"/>
        <v>0.99569607902686397</v>
      </c>
      <c r="I3470" s="4">
        <f t="shared" si="650"/>
        <v>14218.193983284777</v>
      </c>
      <c r="J3470" s="25">
        <f t="shared" si="657"/>
        <v>15120.776420698641</v>
      </c>
      <c r="K3470" s="15">
        <f t="shared" si="651"/>
        <v>15055.697793931495</v>
      </c>
      <c r="L3470" s="36">
        <f t="shared" si="652"/>
        <v>-898.69779393149474</v>
      </c>
      <c r="M3470" s="36">
        <f t="shared" si="653"/>
        <v>898.69779393149474</v>
      </c>
      <c r="N3470" s="36">
        <f t="shared" si="654"/>
        <v>6.3480807652150514E-2</v>
      </c>
      <c r="O3470" s="36">
        <f t="shared" si="655"/>
        <v>807657.72481733537</v>
      </c>
      <c r="P3470" s="35">
        <f t="shared" si="658"/>
        <v>807657.72481733537</v>
      </c>
    </row>
    <row r="3471" spans="1:16" x14ac:dyDescent="0.4">
      <c r="A3471" s="1">
        <v>3470</v>
      </c>
      <c r="B3471" s="21">
        <v>43283</v>
      </c>
      <c r="C3471" s="43">
        <v>2</v>
      </c>
      <c r="D3471" s="23">
        <v>14731</v>
      </c>
      <c r="E3471" s="25">
        <f t="shared" si="659"/>
        <v>14040</v>
      </c>
      <c r="F3471" s="25">
        <f t="shared" si="660"/>
        <v>13902.25</v>
      </c>
      <c r="G3471" s="25">
        <f t="shared" si="649"/>
        <v>1.0596126526281717</v>
      </c>
      <c r="H3471" s="25">
        <f t="shared" si="656"/>
        <v>0.99867359391021715</v>
      </c>
      <c r="I3471" s="4">
        <f t="shared" si="650"/>
        <v>14750.565239561494</v>
      </c>
      <c r="J3471" s="25">
        <f t="shared" si="657"/>
        <v>15120.945858582701</v>
      </c>
      <c r="K3471" s="15">
        <f t="shared" si="651"/>
        <v>15100.8893439126</v>
      </c>
      <c r="L3471" s="36">
        <f t="shared" si="652"/>
        <v>-369.88934391260045</v>
      </c>
      <c r="M3471" s="36">
        <f t="shared" si="653"/>
        <v>369.88934391260045</v>
      </c>
      <c r="N3471" s="36">
        <f t="shared" si="654"/>
        <v>2.5109588209395184E-2</v>
      </c>
      <c r="O3471" s="36">
        <f t="shared" si="655"/>
        <v>136818.12674009401</v>
      </c>
      <c r="P3471" s="35">
        <f t="shared" si="658"/>
        <v>136818.12674009401</v>
      </c>
    </row>
    <row r="3472" spans="1:16" x14ac:dyDescent="0.4">
      <c r="A3472" s="1">
        <v>3471</v>
      </c>
      <c r="B3472" s="21">
        <v>43284</v>
      </c>
      <c r="C3472" s="43">
        <v>3</v>
      </c>
      <c r="D3472" s="23">
        <v>12188</v>
      </c>
      <c r="E3472" s="25">
        <f t="shared" si="659"/>
        <v>13764.5</v>
      </c>
      <c r="F3472" s="25">
        <f t="shared" si="660"/>
        <v>13545.125</v>
      </c>
      <c r="G3472" s="25">
        <f t="shared" si="649"/>
        <v>0.89980712618008329</v>
      </c>
      <c r="H3472" s="25">
        <f t="shared" si="656"/>
        <v>1.0035496571909501</v>
      </c>
      <c r="I3472" s="4">
        <f t="shared" si="650"/>
        <v>12144.889804571905</v>
      </c>
      <c r="J3472" s="25">
        <f t="shared" si="657"/>
        <v>15121.115296466762</v>
      </c>
      <c r="K3472" s="15">
        <f t="shared" si="651"/>
        <v>15174.79007211405</v>
      </c>
      <c r="L3472" s="36">
        <f t="shared" si="652"/>
        <v>-2986.7900721140504</v>
      </c>
      <c r="M3472" s="36">
        <f t="shared" si="653"/>
        <v>2986.7900721140504</v>
      </c>
      <c r="N3472" s="36">
        <f t="shared" si="654"/>
        <v>0.24505990089547508</v>
      </c>
      <c r="O3472" s="36">
        <f t="shared" si="655"/>
        <v>8920914.9348790552</v>
      </c>
      <c r="P3472" s="35">
        <f t="shared" si="658"/>
        <v>8920914.9348790552</v>
      </c>
    </row>
    <row r="3473" spans="1:16" x14ac:dyDescent="0.4">
      <c r="A3473" s="1">
        <v>3472</v>
      </c>
      <c r="B3473" s="21">
        <v>43285</v>
      </c>
      <c r="C3473" s="43">
        <v>4</v>
      </c>
      <c r="D3473" s="23">
        <v>13982</v>
      </c>
      <c r="E3473" s="25">
        <f t="shared" si="659"/>
        <v>13325.75</v>
      </c>
      <c r="F3473" s="25">
        <f t="shared" si="660"/>
        <v>13563.125</v>
      </c>
      <c r="G3473" s="25">
        <f t="shared" si="649"/>
        <v>1.0308833694299802</v>
      </c>
      <c r="H3473" s="25">
        <f t="shared" si="656"/>
        <v>1.0020806698719684</v>
      </c>
      <c r="I3473" s="4">
        <f t="shared" si="650"/>
        <v>13952.968478861509</v>
      </c>
      <c r="J3473" s="25">
        <f t="shared" si="657"/>
        <v>15121.284734350822</v>
      </c>
      <c r="K3473" s="15">
        <f t="shared" si="651"/>
        <v>15152.747135923042</v>
      </c>
      <c r="L3473" s="36">
        <f t="shared" si="652"/>
        <v>-1170.7471359230422</v>
      </c>
      <c r="M3473" s="36">
        <f t="shared" si="653"/>
        <v>1170.7471359230422</v>
      </c>
      <c r="N3473" s="36">
        <f t="shared" si="654"/>
        <v>8.3732451432058513E-2</v>
      </c>
      <c r="O3473" s="36">
        <f t="shared" si="655"/>
        <v>1370648.8562720062</v>
      </c>
      <c r="P3473" s="35">
        <f t="shared" si="658"/>
        <v>1370648.8562720062</v>
      </c>
    </row>
    <row r="3474" spans="1:16" x14ac:dyDescent="0.4">
      <c r="A3474" s="1">
        <v>3473</v>
      </c>
      <c r="B3474" s="21">
        <v>43286</v>
      </c>
      <c r="C3474" s="43">
        <v>1</v>
      </c>
      <c r="D3474" s="23">
        <v>12402</v>
      </c>
      <c r="E3474" s="25">
        <f t="shared" si="659"/>
        <v>13800.5</v>
      </c>
      <c r="F3474" s="25">
        <f t="shared" si="660"/>
        <v>14313.875</v>
      </c>
      <c r="G3474" s="25">
        <f t="shared" si="649"/>
        <v>0.86643204582965827</v>
      </c>
      <c r="H3474" s="25">
        <f t="shared" si="656"/>
        <v>0.99569607902686397</v>
      </c>
      <c r="I3474" s="4">
        <f t="shared" si="650"/>
        <v>12455.60795229906</v>
      </c>
      <c r="J3474" s="25">
        <f t="shared" si="657"/>
        <v>15121.454172234882</v>
      </c>
      <c r="K3474" s="15">
        <f t="shared" si="651"/>
        <v>15056.372628478684</v>
      </c>
      <c r="L3474" s="36">
        <f t="shared" si="652"/>
        <v>-2654.3726284786844</v>
      </c>
      <c r="M3474" s="36">
        <f t="shared" si="653"/>
        <v>2654.3726284786844</v>
      </c>
      <c r="N3474" s="36">
        <f t="shared" si="654"/>
        <v>0.21402778813729112</v>
      </c>
      <c r="O3474" s="36">
        <f t="shared" si="655"/>
        <v>7045694.0508168396</v>
      </c>
      <c r="P3474" s="35">
        <f t="shared" si="658"/>
        <v>7045694.0508168396</v>
      </c>
    </row>
    <row r="3475" spans="1:16" x14ac:dyDescent="0.4">
      <c r="A3475" s="1">
        <v>3474</v>
      </c>
      <c r="B3475" s="21">
        <v>43287</v>
      </c>
      <c r="C3475" s="43">
        <v>2</v>
      </c>
      <c r="D3475" s="23">
        <v>16630</v>
      </c>
      <c r="E3475" s="25">
        <f t="shared" si="659"/>
        <v>14827.25</v>
      </c>
      <c r="F3475" s="25">
        <f t="shared" si="660"/>
        <v>14923.5</v>
      </c>
      <c r="G3475" s="25">
        <f t="shared" si="649"/>
        <v>1.1143498509062888</v>
      </c>
      <c r="H3475" s="25">
        <f t="shared" si="656"/>
        <v>0.99867359391021715</v>
      </c>
      <c r="I3475" s="4">
        <f t="shared" si="650"/>
        <v>16652.087430174979</v>
      </c>
      <c r="J3475" s="25">
        <f t="shared" si="657"/>
        <v>15121.623610118942</v>
      </c>
      <c r="K3475" s="15">
        <f t="shared" si="651"/>
        <v>15101.566196475076</v>
      </c>
      <c r="L3475" s="36">
        <f t="shared" si="652"/>
        <v>1528.4338035249239</v>
      </c>
      <c r="M3475" s="36">
        <f t="shared" si="653"/>
        <v>1528.4338035249239</v>
      </c>
      <c r="N3475" s="36">
        <f t="shared" si="654"/>
        <v>9.1908226309376062E-2</v>
      </c>
      <c r="O3475" s="36">
        <f t="shared" si="655"/>
        <v>2336109.8917576657</v>
      </c>
      <c r="P3475" s="35">
        <f t="shared" si="658"/>
        <v>2336109.8917576657</v>
      </c>
    </row>
    <row r="3476" spans="1:16" x14ac:dyDescent="0.4">
      <c r="A3476" s="1">
        <v>3475</v>
      </c>
      <c r="B3476" s="21">
        <v>43288</v>
      </c>
      <c r="C3476" s="43">
        <v>3</v>
      </c>
      <c r="D3476" s="23">
        <v>16295</v>
      </c>
      <c r="E3476" s="25">
        <f t="shared" si="659"/>
        <v>15019.75</v>
      </c>
      <c r="F3476" s="25">
        <f t="shared" si="660"/>
        <v>15145.125</v>
      </c>
      <c r="G3476" s="25">
        <f t="shared" si="649"/>
        <v>1.0759237708503562</v>
      </c>
      <c r="H3476" s="25">
        <f t="shared" si="656"/>
        <v>1.0035496571909501</v>
      </c>
      <c r="I3476" s="4">
        <f t="shared" si="650"/>
        <v>16237.362927920838</v>
      </c>
      <c r="J3476" s="25">
        <f t="shared" si="657"/>
        <v>15121.793048003003</v>
      </c>
      <c r="K3476" s="15">
        <f t="shared" si="651"/>
        <v>15175.470229435907</v>
      </c>
      <c r="L3476" s="36">
        <f t="shared" si="652"/>
        <v>1119.5297705640933</v>
      </c>
      <c r="M3476" s="36">
        <f t="shared" si="653"/>
        <v>1119.5297705640933</v>
      </c>
      <c r="N3476" s="36">
        <f t="shared" si="654"/>
        <v>6.8703882820748283E-2</v>
      </c>
      <c r="O3476" s="36">
        <f t="shared" si="655"/>
        <v>1253346.9071792914</v>
      </c>
      <c r="P3476" s="35">
        <f t="shared" si="658"/>
        <v>1253346.9071792914</v>
      </c>
    </row>
    <row r="3477" spans="1:16" x14ac:dyDescent="0.4">
      <c r="A3477" s="1">
        <v>3476</v>
      </c>
      <c r="B3477" s="21">
        <v>43289</v>
      </c>
      <c r="C3477" s="43">
        <v>4</v>
      </c>
      <c r="D3477" s="23">
        <v>14752</v>
      </c>
      <c r="E3477" s="25">
        <f t="shared" si="659"/>
        <v>15270.5</v>
      </c>
      <c r="F3477" s="25">
        <f t="shared" si="660"/>
        <v>15231.375</v>
      </c>
      <c r="G3477" s="25">
        <f t="shared" si="649"/>
        <v>0.96852713560003612</v>
      </c>
      <c r="H3477" s="25">
        <f t="shared" si="656"/>
        <v>1.0020806698719684</v>
      </c>
      <c r="I3477" s="4">
        <f t="shared" si="650"/>
        <v>14721.369689612713</v>
      </c>
      <c r="J3477" s="25">
        <f t="shared" si="657"/>
        <v>15121.962485887063</v>
      </c>
      <c r="K3477" s="15">
        <f t="shared" si="651"/>
        <v>15153.426297636484</v>
      </c>
      <c r="L3477" s="36">
        <f t="shared" si="652"/>
        <v>-401.42629763648438</v>
      </c>
      <c r="M3477" s="36">
        <f t="shared" si="653"/>
        <v>401.42629763648438</v>
      </c>
      <c r="N3477" s="36">
        <f t="shared" si="654"/>
        <v>2.7211652497050189E-2</v>
      </c>
      <c r="O3477" s="36">
        <f t="shared" si="655"/>
        <v>161143.07243413533</v>
      </c>
      <c r="P3477" s="35">
        <f t="shared" si="658"/>
        <v>161143.07243413533</v>
      </c>
    </row>
    <row r="3478" spans="1:16" x14ac:dyDescent="0.4">
      <c r="A3478" s="1">
        <v>3477</v>
      </c>
      <c r="B3478" s="21">
        <v>43290</v>
      </c>
      <c r="C3478" s="43">
        <v>1</v>
      </c>
      <c r="D3478" s="23">
        <v>13405</v>
      </c>
      <c r="E3478" s="25">
        <f t="shared" si="659"/>
        <v>15192.25</v>
      </c>
      <c r="F3478" s="25">
        <f t="shared" si="660"/>
        <v>15253</v>
      </c>
      <c r="G3478" s="25">
        <f t="shared" si="649"/>
        <v>0.87884350619550256</v>
      </c>
      <c r="H3478" s="25">
        <f t="shared" si="656"/>
        <v>0.99569607902686397</v>
      </c>
      <c r="I3478" s="4">
        <f t="shared" si="650"/>
        <v>13462.943444651581</v>
      </c>
      <c r="J3478" s="25">
        <f t="shared" si="657"/>
        <v>15122.131923771123</v>
      </c>
      <c r="K3478" s="15">
        <f t="shared" si="651"/>
        <v>15057.047463025874</v>
      </c>
      <c r="L3478" s="36">
        <f t="shared" si="652"/>
        <v>-1652.0474630258741</v>
      </c>
      <c r="M3478" s="36">
        <f t="shared" si="653"/>
        <v>1652.0474630258741</v>
      </c>
      <c r="N3478" s="36">
        <f t="shared" si="654"/>
        <v>0.12324113860692831</v>
      </c>
      <c r="O3478" s="36">
        <f t="shared" si="655"/>
        <v>2729260.8200902268</v>
      </c>
      <c r="P3478" s="35">
        <f t="shared" si="658"/>
        <v>2729260.8200902268</v>
      </c>
    </row>
    <row r="3479" spans="1:16" x14ac:dyDescent="0.4">
      <c r="A3479" s="1">
        <v>3478</v>
      </c>
      <c r="B3479" s="21">
        <v>43291</v>
      </c>
      <c r="C3479" s="43">
        <v>2</v>
      </c>
      <c r="D3479" s="23">
        <v>16317</v>
      </c>
      <c r="E3479" s="25">
        <f t="shared" si="659"/>
        <v>15313.75</v>
      </c>
      <c r="F3479" s="25">
        <f t="shared" si="660"/>
        <v>15148.375</v>
      </c>
      <c r="G3479" s="25">
        <f t="shared" si="649"/>
        <v>1.0771452383506481</v>
      </c>
      <c r="H3479" s="25">
        <f t="shared" si="656"/>
        <v>0.99867359391021715</v>
      </c>
      <c r="I3479" s="4">
        <f t="shared" si="650"/>
        <v>16338.671713659962</v>
      </c>
      <c r="J3479" s="25">
        <f t="shared" si="657"/>
        <v>15122.301361655183</v>
      </c>
      <c r="K3479" s="15">
        <f t="shared" si="651"/>
        <v>15102.243049037552</v>
      </c>
      <c r="L3479" s="36">
        <f t="shared" si="652"/>
        <v>1214.7569509624482</v>
      </c>
      <c r="M3479" s="36">
        <f t="shared" si="653"/>
        <v>1214.7569509624482</v>
      </c>
      <c r="N3479" s="36">
        <f t="shared" si="654"/>
        <v>7.4447321870591915E-2</v>
      </c>
      <c r="O3479" s="36">
        <f t="shared" si="655"/>
        <v>1475634.4499115837</v>
      </c>
      <c r="P3479" s="35">
        <f t="shared" si="658"/>
        <v>1475634.4499115837</v>
      </c>
    </row>
    <row r="3480" spans="1:16" x14ac:dyDescent="0.4">
      <c r="A3480" s="1">
        <v>3479</v>
      </c>
      <c r="B3480" s="21">
        <v>43292</v>
      </c>
      <c r="C3480" s="43">
        <v>3</v>
      </c>
      <c r="D3480" s="23">
        <v>16781</v>
      </c>
      <c r="E3480" s="25">
        <f t="shared" si="659"/>
        <v>14983</v>
      </c>
      <c r="F3480" s="25">
        <f t="shared" si="660"/>
        <v>15410.875</v>
      </c>
      <c r="G3480" s="25">
        <f t="shared" si="649"/>
        <v>1.0889063729346971</v>
      </c>
      <c r="H3480" s="25">
        <f t="shared" si="656"/>
        <v>1.0035496571909501</v>
      </c>
      <c r="I3480" s="4">
        <f t="shared" si="650"/>
        <v>16721.643896498288</v>
      </c>
      <c r="J3480" s="25">
        <f t="shared" si="657"/>
        <v>15122.470799539242</v>
      </c>
      <c r="K3480" s="15">
        <f t="shared" si="651"/>
        <v>15176.150386757759</v>
      </c>
      <c r="L3480" s="36">
        <f t="shared" si="652"/>
        <v>1604.8496132422406</v>
      </c>
      <c r="M3480" s="36">
        <f t="shared" si="653"/>
        <v>1604.8496132422406</v>
      </c>
      <c r="N3480" s="36">
        <f t="shared" si="654"/>
        <v>9.5634921234863279E-2</v>
      </c>
      <c r="O3480" s="36">
        <f t="shared" si="655"/>
        <v>2575542.281123769</v>
      </c>
      <c r="P3480" s="35">
        <f t="shared" si="658"/>
        <v>2575542.281123769</v>
      </c>
    </row>
    <row r="3481" spans="1:16" x14ac:dyDescent="0.4">
      <c r="A3481" s="1">
        <v>3480</v>
      </c>
      <c r="B3481" s="21">
        <v>43293</v>
      </c>
      <c r="C3481" s="43">
        <v>4</v>
      </c>
      <c r="D3481" s="23">
        <v>13429</v>
      </c>
      <c r="E3481" s="25">
        <f t="shared" si="659"/>
        <v>15838.75</v>
      </c>
      <c r="F3481" s="25">
        <f t="shared" si="660"/>
        <v>15949.625</v>
      </c>
      <c r="G3481" s="25">
        <f t="shared" si="649"/>
        <v>0.84196336904472679</v>
      </c>
      <c r="H3481" s="25">
        <f t="shared" si="656"/>
        <v>1.0020806698719684</v>
      </c>
      <c r="I3481" s="4">
        <f t="shared" si="650"/>
        <v>13401.116700231096</v>
      </c>
      <c r="J3481" s="25">
        <f t="shared" si="657"/>
        <v>15122.640237423302</v>
      </c>
      <c r="K3481" s="15">
        <f t="shared" si="651"/>
        <v>15154.105459349927</v>
      </c>
      <c r="L3481" s="36">
        <f t="shared" si="652"/>
        <v>-1725.1054593499266</v>
      </c>
      <c r="M3481" s="36">
        <f t="shared" si="653"/>
        <v>1725.1054593499266</v>
      </c>
      <c r="N3481" s="36">
        <f t="shared" si="654"/>
        <v>0.1284612003388135</v>
      </c>
      <c r="O3481" s="36">
        <f t="shared" si="655"/>
        <v>2975988.8458789214</v>
      </c>
      <c r="P3481" s="35">
        <f t="shared" si="658"/>
        <v>2975988.8458789214</v>
      </c>
    </row>
    <row r="3482" spans="1:16" x14ac:dyDescent="0.4">
      <c r="A3482" s="1">
        <v>3481</v>
      </c>
      <c r="B3482" s="21">
        <v>43294</v>
      </c>
      <c r="C3482" s="43">
        <v>1</v>
      </c>
      <c r="D3482" s="23">
        <v>16828</v>
      </c>
      <c r="E3482" s="25">
        <f t="shared" si="659"/>
        <v>16060.5</v>
      </c>
      <c r="F3482" s="25">
        <f t="shared" si="660"/>
        <v>15838.625</v>
      </c>
      <c r="G3482" s="25">
        <f t="shared" si="649"/>
        <v>1.062465965322116</v>
      </c>
      <c r="H3482" s="25">
        <f t="shared" si="656"/>
        <v>0.99569607902686397</v>
      </c>
      <c r="I3482" s="4">
        <f t="shared" si="650"/>
        <v>16900.739446967309</v>
      </c>
      <c r="J3482" s="25">
        <f t="shared" si="657"/>
        <v>15122.809675307362</v>
      </c>
      <c r="K3482" s="15">
        <f t="shared" si="651"/>
        <v>15057.722297573062</v>
      </c>
      <c r="L3482" s="36">
        <f t="shared" si="652"/>
        <v>1770.277702426938</v>
      </c>
      <c r="M3482" s="36">
        <f t="shared" si="653"/>
        <v>1770.277702426938</v>
      </c>
      <c r="N3482" s="36">
        <f t="shared" si="654"/>
        <v>0.10519834219318625</v>
      </c>
      <c r="O3482" s="36">
        <f t="shared" si="655"/>
        <v>3133883.1437099986</v>
      </c>
      <c r="P3482" s="35">
        <f t="shared" si="658"/>
        <v>3133883.1437099986</v>
      </c>
    </row>
    <row r="3483" spans="1:16" x14ac:dyDescent="0.4">
      <c r="A3483" s="1">
        <v>3482</v>
      </c>
      <c r="B3483" s="21">
        <v>43295</v>
      </c>
      <c r="C3483" s="43">
        <v>2</v>
      </c>
      <c r="D3483" s="23">
        <v>17204</v>
      </c>
      <c r="E3483" s="25">
        <f t="shared" si="659"/>
        <v>15616.75</v>
      </c>
      <c r="F3483" s="25">
        <f t="shared" si="660"/>
        <v>15608.375</v>
      </c>
      <c r="G3483" s="25">
        <f t="shared" si="649"/>
        <v>1.1022287714127832</v>
      </c>
      <c r="H3483" s="25">
        <f t="shared" si="656"/>
        <v>0.99867359391021715</v>
      </c>
      <c r="I3483" s="4">
        <f t="shared" si="650"/>
        <v>17226.849798480478</v>
      </c>
      <c r="J3483" s="25">
        <f t="shared" si="657"/>
        <v>15122.979113191423</v>
      </c>
      <c r="K3483" s="15">
        <f t="shared" si="651"/>
        <v>15102.919901600028</v>
      </c>
      <c r="L3483" s="36">
        <f t="shared" si="652"/>
        <v>2101.0800983999725</v>
      </c>
      <c r="M3483" s="36">
        <f t="shared" si="653"/>
        <v>2101.0800983999725</v>
      </c>
      <c r="N3483" s="36">
        <f t="shared" si="654"/>
        <v>0.12212741794931252</v>
      </c>
      <c r="O3483" s="36">
        <f t="shared" si="655"/>
        <v>4414537.5798924379</v>
      </c>
      <c r="P3483" s="35">
        <f t="shared" si="658"/>
        <v>4414537.5798924379</v>
      </c>
    </row>
    <row r="3484" spans="1:16" x14ac:dyDescent="0.4">
      <c r="A3484" s="1">
        <v>3483</v>
      </c>
      <c r="B3484" s="21">
        <v>43296</v>
      </c>
      <c r="C3484" s="43">
        <v>3</v>
      </c>
      <c r="D3484" s="23">
        <v>15006</v>
      </c>
      <c r="E3484" s="25">
        <f t="shared" si="659"/>
        <v>15600</v>
      </c>
      <c r="F3484" s="25">
        <f t="shared" si="660"/>
        <v>15520.5</v>
      </c>
      <c r="G3484" s="25">
        <f t="shared" si="649"/>
        <v>0.96685029477143136</v>
      </c>
      <c r="H3484" s="25">
        <f t="shared" si="656"/>
        <v>1.0035496571909501</v>
      </c>
      <c r="I3484" s="4">
        <f t="shared" si="650"/>
        <v>14952.922252002461</v>
      </c>
      <c r="J3484" s="25">
        <f t="shared" si="657"/>
        <v>15123.148551075483</v>
      </c>
      <c r="K3484" s="15">
        <f t="shared" si="651"/>
        <v>15176.830544079616</v>
      </c>
      <c r="L3484" s="36">
        <f t="shared" si="652"/>
        <v>-170.83054407961572</v>
      </c>
      <c r="M3484" s="36">
        <f t="shared" si="653"/>
        <v>170.83054407961572</v>
      </c>
      <c r="N3484" s="36">
        <f t="shared" si="654"/>
        <v>1.1384149278929476E-2</v>
      </c>
      <c r="O3484" s="36">
        <f t="shared" si="655"/>
        <v>29183.074790537528</v>
      </c>
      <c r="P3484" s="35">
        <f t="shared" si="658"/>
        <v>29183.074790537528</v>
      </c>
    </row>
    <row r="3485" spans="1:16" x14ac:dyDescent="0.4">
      <c r="A3485" s="1">
        <v>3484</v>
      </c>
      <c r="B3485" s="21">
        <v>43297</v>
      </c>
      <c r="C3485" s="43">
        <v>4</v>
      </c>
      <c r="D3485" s="23">
        <v>13362</v>
      </c>
      <c r="E3485" s="25">
        <f t="shared" si="659"/>
        <v>15441</v>
      </c>
      <c r="F3485" s="25">
        <f t="shared" si="660"/>
        <v>15430.375</v>
      </c>
      <c r="G3485" s="25">
        <f t="shared" si="649"/>
        <v>0.86595432709833686</v>
      </c>
      <c r="H3485" s="25">
        <f t="shared" si="656"/>
        <v>1.0020806698719684</v>
      </c>
      <c r="I3485" s="4">
        <f t="shared" si="650"/>
        <v>13334.255815659239</v>
      </c>
      <c r="J3485" s="25">
        <f t="shared" si="657"/>
        <v>15123.317988959543</v>
      </c>
      <c r="K3485" s="15">
        <f t="shared" si="651"/>
        <v>15154.784621063369</v>
      </c>
      <c r="L3485" s="36">
        <f t="shared" si="652"/>
        <v>-1792.7846210633688</v>
      </c>
      <c r="M3485" s="36">
        <f t="shared" si="653"/>
        <v>1792.7846210633688</v>
      </c>
      <c r="N3485" s="36">
        <f t="shared" si="654"/>
        <v>0.13417038026218894</v>
      </c>
      <c r="O3485" s="36">
        <f t="shared" si="655"/>
        <v>3214076.6975213271</v>
      </c>
      <c r="P3485" s="35">
        <f t="shared" si="658"/>
        <v>3214076.6975213271</v>
      </c>
    </row>
    <row r="3486" spans="1:16" x14ac:dyDescent="0.4">
      <c r="A3486" s="1">
        <v>3485</v>
      </c>
      <c r="B3486" s="21">
        <v>43298</v>
      </c>
      <c r="C3486" s="43">
        <v>1</v>
      </c>
      <c r="D3486" s="23">
        <v>16192</v>
      </c>
      <c r="E3486" s="25">
        <f t="shared" si="659"/>
        <v>15419.75</v>
      </c>
      <c r="F3486" s="25">
        <f t="shared" si="660"/>
        <v>15294.125</v>
      </c>
      <c r="G3486" s="25">
        <f t="shared" si="649"/>
        <v>1.0587071833138542</v>
      </c>
      <c r="H3486" s="25">
        <f t="shared" si="656"/>
        <v>0.99569607902686397</v>
      </c>
      <c r="I3486" s="4">
        <f t="shared" si="650"/>
        <v>16261.990321208385</v>
      </c>
      <c r="J3486" s="25">
        <f t="shared" si="657"/>
        <v>15123.487426843603</v>
      </c>
      <c r="K3486" s="15">
        <f t="shared" si="651"/>
        <v>15058.397132120252</v>
      </c>
      <c r="L3486" s="36">
        <f t="shared" si="652"/>
        <v>1133.6028678797484</v>
      </c>
      <c r="M3486" s="36">
        <f t="shared" si="653"/>
        <v>1133.6028678797484</v>
      </c>
      <c r="N3486" s="36">
        <f t="shared" si="654"/>
        <v>7.0010058540004222E-2</v>
      </c>
      <c r="O3486" s="36">
        <f t="shared" si="655"/>
        <v>1285055.4620651903</v>
      </c>
      <c r="P3486" s="35">
        <f t="shared" si="658"/>
        <v>1285055.4620651903</v>
      </c>
    </row>
    <row r="3487" spans="1:16" x14ac:dyDescent="0.4">
      <c r="A3487" s="1">
        <v>3486</v>
      </c>
      <c r="B3487" s="21">
        <v>43299</v>
      </c>
      <c r="C3487" s="43">
        <v>2</v>
      </c>
      <c r="D3487" s="23">
        <v>17119</v>
      </c>
      <c r="E3487" s="25">
        <f t="shared" si="659"/>
        <v>15168.5</v>
      </c>
      <c r="F3487" s="25">
        <f t="shared" si="660"/>
        <v>15699.375</v>
      </c>
      <c r="G3487" s="25">
        <f t="shared" si="649"/>
        <v>1.0904255742664914</v>
      </c>
      <c r="H3487" s="25">
        <f t="shared" si="656"/>
        <v>0.99867359391021715</v>
      </c>
      <c r="I3487" s="4">
        <f t="shared" si="650"/>
        <v>17141.736904219211</v>
      </c>
      <c r="J3487" s="25">
        <f t="shared" si="657"/>
        <v>15123.656864727664</v>
      </c>
      <c r="K3487" s="15">
        <f t="shared" si="651"/>
        <v>15103.596754162503</v>
      </c>
      <c r="L3487" s="36">
        <f t="shared" si="652"/>
        <v>2015.4032458374968</v>
      </c>
      <c r="M3487" s="36">
        <f t="shared" si="653"/>
        <v>2015.4032458374968</v>
      </c>
      <c r="N3487" s="36">
        <f t="shared" si="654"/>
        <v>0.11772902890574781</v>
      </c>
      <c r="O3487" s="36">
        <f t="shared" si="655"/>
        <v>4061850.2433323176</v>
      </c>
      <c r="P3487" s="35">
        <f t="shared" si="658"/>
        <v>4061850.2433323176</v>
      </c>
    </row>
    <row r="3488" spans="1:16" x14ac:dyDescent="0.4">
      <c r="A3488" s="1">
        <v>3487</v>
      </c>
      <c r="B3488" s="21">
        <v>43300</v>
      </c>
      <c r="C3488" s="43">
        <v>3</v>
      </c>
      <c r="D3488" s="23">
        <v>14001</v>
      </c>
      <c r="E3488" s="25">
        <f t="shared" si="659"/>
        <v>16230.25</v>
      </c>
      <c r="F3488" s="25">
        <f t="shared" si="660"/>
        <v>16038.625</v>
      </c>
      <c r="G3488" s="25">
        <f t="shared" si="649"/>
        <v>0.87295513175225437</v>
      </c>
      <c r="H3488" s="25">
        <f t="shared" si="656"/>
        <v>1.0035496571909501</v>
      </c>
      <c r="I3488" s="4">
        <f t="shared" si="650"/>
        <v>13951.477039203415</v>
      </c>
      <c r="J3488" s="25">
        <f t="shared" si="657"/>
        <v>15123.826302611724</v>
      </c>
      <c r="K3488" s="15">
        <f t="shared" si="651"/>
        <v>15177.51070140147</v>
      </c>
      <c r="L3488" s="36">
        <f t="shared" si="652"/>
        <v>-1176.5107014014702</v>
      </c>
      <c r="M3488" s="36">
        <f t="shared" si="653"/>
        <v>1176.5107014014702</v>
      </c>
      <c r="N3488" s="36">
        <f t="shared" si="654"/>
        <v>8.4030476494641113E-2</v>
      </c>
      <c r="O3488" s="36">
        <f t="shared" si="655"/>
        <v>1384177.4305121794</v>
      </c>
      <c r="P3488" s="35">
        <f t="shared" si="658"/>
        <v>1384177.4305121794</v>
      </c>
    </row>
    <row r="3489" spans="1:16" x14ac:dyDescent="0.4">
      <c r="A3489" s="1">
        <v>3488</v>
      </c>
      <c r="B3489" s="21">
        <v>43301</v>
      </c>
      <c r="C3489" s="43">
        <v>4</v>
      </c>
      <c r="D3489" s="23">
        <v>17609</v>
      </c>
      <c r="E3489" s="25">
        <f t="shared" si="659"/>
        <v>15847</v>
      </c>
      <c r="F3489" s="25">
        <f t="shared" si="660"/>
        <v>15624.625</v>
      </c>
      <c r="G3489" s="25">
        <f t="shared" si="649"/>
        <v>1.1270030480731537</v>
      </c>
      <c r="H3489" s="25">
        <f t="shared" si="656"/>
        <v>1.0020806698719684</v>
      </c>
      <c r="I3489" s="4">
        <f t="shared" si="650"/>
        <v>17572.437558594786</v>
      </c>
      <c r="J3489" s="25">
        <f t="shared" si="657"/>
        <v>15123.995740495782</v>
      </c>
      <c r="K3489" s="15">
        <f t="shared" si="651"/>
        <v>15155.463782776811</v>
      </c>
      <c r="L3489" s="36">
        <f t="shared" si="652"/>
        <v>2453.5362172231889</v>
      </c>
      <c r="M3489" s="36">
        <f t="shared" si="653"/>
        <v>2453.5362172231889</v>
      </c>
      <c r="N3489" s="36">
        <f t="shared" si="654"/>
        <v>0.13933421643609456</v>
      </c>
      <c r="O3489" s="36">
        <f t="shared" si="655"/>
        <v>6019839.9692258751</v>
      </c>
      <c r="P3489" s="35">
        <f t="shared" si="658"/>
        <v>6019839.9692258751</v>
      </c>
    </row>
    <row r="3490" spans="1:16" x14ac:dyDescent="0.4">
      <c r="A3490" s="1">
        <v>3489</v>
      </c>
      <c r="B3490" s="21">
        <v>43302</v>
      </c>
      <c r="C3490" s="43">
        <v>1</v>
      </c>
      <c r="D3490" s="23">
        <v>14659</v>
      </c>
      <c r="E3490" s="25">
        <f t="shared" si="659"/>
        <v>15402.25</v>
      </c>
      <c r="F3490" s="25">
        <f t="shared" si="660"/>
        <v>15390.875</v>
      </c>
      <c r="G3490" s="25">
        <f t="shared" si="649"/>
        <v>0.95244747293444976</v>
      </c>
      <c r="H3490" s="25">
        <f t="shared" si="656"/>
        <v>0.99569607902686397</v>
      </c>
      <c r="I3490" s="4">
        <f t="shared" si="650"/>
        <v>14722.363890723425</v>
      </c>
      <c r="J3490" s="25">
        <f t="shared" si="657"/>
        <v>15124.165178379842</v>
      </c>
      <c r="K3490" s="15">
        <f t="shared" si="651"/>
        <v>15059.071966667439</v>
      </c>
      <c r="L3490" s="36">
        <f t="shared" si="652"/>
        <v>-400.07196666743948</v>
      </c>
      <c r="M3490" s="36">
        <f t="shared" si="653"/>
        <v>400.07196666743948</v>
      </c>
      <c r="N3490" s="36">
        <f t="shared" si="654"/>
        <v>2.7291900311579201E-2</v>
      </c>
      <c r="O3490" s="36">
        <f t="shared" si="655"/>
        <v>160057.57851315281</v>
      </c>
      <c r="P3490" s="35">
        <f t="shared" si="658"/>
        <v>160057.57851315281</v>
      </c>
    </row>
    <row r="3491" spans="1:16" x14ac:dyDescent="0.4">
      <c r="A3491" s="1">
        <v>3490</v>
      </c>
      <c r="B3491" s="21">
        <v>43303</v>
      </c>
      <c r="C3491" s="43">
        <v>2</v>
      </c>
      <c r="D3491" s="23">
        <v>15340</v>
      </c>
      <c r="E3491" s="25">
        <f t="shared" si="659"/>
        <v>15379.5</v>
      </c>
      <c r="F3491" s="25">
        <f t="shared" si="660"/>
        <v>15260</v>
      </c>
      <c r="G3491" s="25">
        <f t="shared" si="649"/>
        <v>1.0052424639580604</v>
      </c>
      <c r="H3491" s="25">
        <f t="shared" si="656"/>
        <v>0.99867359391021715</v>
      </c>
      <c r="I3491" s="4">
        <f t="shared" si="650"/>
        <v>15360.374093739278</v>
      </c>
      <c r="J3491" s="25">
        <f t="shared" si="657"/>
        <v>15124.334616263903</v>
      </c>
      <c r="K3491" s="15">
        <f t="shared" si="651"/>
        <v>15104.273606724977</v>
      </c>
      <c r="L3491" s="36">
        <f t="shared" si="652"/>
        <v>235.72639327502293</v>
      </c>
      <c r="M3491" s="36">
        <f t="shared" si="653"/>
        <v>235.72639327502293</v>
      </c>
      <c r="N3491" s="36">
        <f t="shared" si="654"/>
        <v>1.5366779222622095E-2</v>
      </c>
      <c r="O3491" s="36">
        <f t="shared" si="655"/>
        <v>55566.932486450773</v>
      </c>
      <c r="P3491" s="35">
        <f t="shared" si="658"/>
        <v>55566.932486450773</v>
      </c>
    </row>
    <row r="3492" spans="1:16" x14ac:dyDescent="0.4">
      <c r="A3492" s="1">
        <v>3491</v>
      </c>
      <c r="B3492" s="21">
        <v>43304</v>
      </c>
      <c r="C3492" s="43">
        <v>3</v>
      </c>
      <c r="D3492" s="23">
        <v>13910</v>
      </c>
      <c r="E3492" s="25">
        <f t="shared" si="659"/>
        <v>15140.5</v>
      </c>
      <c r="F3492" s="25">
        <f t="shared" si="660"/>
        <v>15423.75</v>
      </c>
      <c r="G3492" s="25">
        <f t="shared" si="649"/>
        <v>0.90185590404408789</v>
      </c>
      <c r="H3492" s="25">
        <f t="shared" si="656"/>
        <v>1.0035496571909501</v>
      </c>
      <c r="I3492" s="4">
        <f t="shared" si="650"/>
        <v>13860.798915457433</v>
      </c>
      <c r="J3492" s="25">
        <f t="shared" si="657"/>
        <v>15124.504054147963</v>
      </c>
      <c r="K3492" s="15">
        <f t="shared" si="651"/>
        <v>15178.190858723323</v>
      </c>
      <c r="L3492" s="36">
        <f t="shared" si="652"/>
        <v>-1268.1908587233229</v>
      </c>
      <c r="M3492" s="36">
        <f t="shared" si="653"/>
        <v>1268.1908587233229</v>
      </c>
      <c r="N3492" s="36">
        <f t="shared" si="654"/>
        <v>9.1171161662352479E-2</v>
      </c>
      <c r="O3492" s="36">
        <f t="shared" si="655"/>
        <v>1608308.054149399</v>
      </c>
      <c r="P3492" s="35">
        <f t="shared" si="658"/>
        <v>1608308.054149399</v>
      </c>
    </row>
    <row r="3493" spans="1:16" x14ac:dyDescent="0.4">
      <c r="A3493" s="1">
        <v>3492</v>
      </c>
      <c r="B3493" s="21">
        <v>43305</v>
      </c>
      <c r="C3493" s="43">
        <v>4</v>
      </c>
      <c r="D3493" s="23">
        <v>16653</v>
      </c>
      <c r="E3493" s="25">
        <f t="shared" si="659"/>
        <v>15707</v>
      </c>
      <c r="F3493" s="25">
        <f t="shared" si="660"/>
        <v>15468.625</v>
      </c>
      <c r="G3493" s="25">
        <f t="shared" si="649"/>
        <v>1.0765662752830325</v>
      </c>
      <c r="H3493" s="25">
        <f t="shared" si="656"/>
        <v>1.0020806698719684</v>
      </c>
      <c r="I3493" s="4">
        <f t="shared" si="650"/>
        <v>16618.4225488829</v>
      </c>
      <c r="J3493" s="25">
        <f t="shared" si="657"/>
        <v>15124.673492032023</v>
      </c>
      <c r="K3493" s="15">
        <f t="shared" si="651"/>
        <v>15156.142944490253</v>
      </c>
      <c r="L3493" s="36">
        <f t="shared" si="652"/>
        <v>1496.8570555097467</v>
      </c>
      <c r="M3493" s="36">
        <f t="shared" si="653"/>
        <v>1496.8570555097467</v>
      </c>
      <c r="N3493" s="36">
        <f t="shared" si="654"/>
        <v>8.9885129136476713E-2</v>
      </c>
      <c r="O3493" s="36">
        <f t="shared" si="655"/>
        <v>2240581.0446293089</v>
      </c>
      <c r="P3493" s="35">
        <f t="shared" si="658"/>
        <v>2240581.0446293089</v>
      </c>
    </row>
    <row r="3494" spans="1:16" x14ac:dyDescent="0.4">
      <c r="A3494" s="1">
        <v>3493</v>
      </c>
      <c r="B3494" s="21">
        <v>43306</v>
      </c>
      <c r="C3494" s="43">
        <v>1</v>
      </c>
      <c r="D3494" s="23">
        <v>16925</v>
      </c>
      <c r="E3494" s="25">
        <f t="shared" si="659"/>
        <v>15230.25</v>
      </c>
      <c r="F3494" s="25">
        <f t="shared" si="660"/>
        <v>15623.5</v>
      </c>
      <c r="G3494" s="25">
        <f t="shared" si="649"/>
        <v>1.0833039971837297</v>
      </c>
      <c r="H3494" s="25">
        <f t="shared" si="656"/>
        <v>0.99569607902686397</v>
      </c>
      <c r="I3494" s="4">
        <f t="shared" si="650"/>
        <v>16998.158731870793</v>
      </c>
      <c r="J3494" s="25">
        <f t="shared" si="657"/>
        <v>15124.842929916083</v>
      </c>
      <c r="K3494" s="15">
        <f t="shared" si="651"/>
        <v>15059.746801214629</v>
      </c>
      <c r="L3494" s="36">
        <f t="shared" si="652"/>
        <v>1865.2531987853708</v>
      </c>
      <c r="M3494" s="36">
        <f t="shared" si="653"/>
        <v>1865.2531987853708</v>
      </c>
      <c r="N3494" s="36">
        <f t="shared" si="654"/>
        <v>0.110206983680081</v>
      </c>
      <c r="O3494" s="36">
        <f t="shared" si="655"/>
        <v>3479169.4955790583</v>
      </c>
      <c r="P3494" s="35">
        <f t="shared" si="658"/>
        <v>3479169.4955790583</v>
      </c>
    </row>
    <row r="3495" spans="1:16" x14ac:dyDescent="0.4">
      <c r="A3495" s="1">
        <v>3494</v>
      </c>
      <c r="B3495" s="21">
        <v>43307</v>
      </c>
      <c r="C3495" s="43">
        <v>2</v>
      </c>
      <c r="D3495" s="23">
        <v>13433</v>
      </c>
      <c r="E3495" s="25">
        <f t="shared" si="659"/>
        <v>16016.75</v>
      </c>
      <c r="F3495" s="25">
        <f t="shared" si="660"/>
        <v>16021.125</v>
      </c>
      <c r="G3495" s="25">
        <f t="shared" si="649"/>
        <v>0.83845547675334908</v>
      </c>
      <c r="H3495" s="25">
        <f t="shared" si="656"/>
        <v>0.99867359391021715</v>
      </c>
      <c r="I3495" s="4">
        <f t="shared" si="650"/>
        <v>13450.841277783555</v>
      </c>
      <c r="J3495" s="25">
        <f t="shared" si="657"/>
        <v>15125.012367800144</v>
      </c>
      <c r="K3495" s="15">
        <f t="shared" si="651"/>
        <v>15104.950459287453</v>
      </c>
      <c r="L3495" s="36">
        <f t="shared" si="652"/>
        <v>-1671.9504592874528</v>
      </c>
      <c r="M3495" s="36">
        <f t="shared" si="653"/>
        <v>1671.9504592874528</v>
      </c>
      <c r="N3495" s="36">
        <f t="shared" si="654"/>
        <v>0.1244659018303769</v>
      </c>
      <c r="O3495" s="36">
        <f t="shared" si="655"/>
        <v>2795418.3383115241</v>
      </c>
      <c r="P3495" s="35">
        <f t="shared" si="658"/>
        <v>2795418.3383115241</v>
      </c>
    </row>
    <row r="3496" spans="1:16" x14ac:dyDescent="0.4">
      <c r="A3496" s="1">
        <v>3495</v>
      </c>
      <c r="B3496" s="21">
        <v>43308</v>
      </c>
      <c r="C3496" s="43">
        <v>3</v>
      </c>
      <c r="D3496" s="23">
        <v>17056</v>
      </c>
      <c r="E3496" s="25">
        <f t="shared" si="659"/>
        <v>16025.5</v>
      </c>
      <c r="F3496" s="25">
        <f t="shared" si="660"/>
        <v>15757</v>
      </c>
      <c r="G3496" s="25">
        <f t="shared" si="649"/>
        <v>1.0824395506758901</v>
      </c>
      <c r="H3496" s="25">
        <f t="shared" si="656"/>
        <v>1.0035496571909501</v>
      </c>
      <c r="I3496" s="4">
        <f t="shared" si="650"/>
        <v>16995.671193532853</v>
      </c>
      <c r="J3496" s="25">
        <f t="shared" si="657"/>
        <v>15125.181805684204</v>
      </c>
      <c r="K3496" s="15">
        <f t="shared" si="651"/>
        <v>15178.871016045179</v>
      </c>
      <c r="L3496" s="36">
        <f t="shared" si="652"/>
        <v>1877.1289839548208</v>
      </c>
      <c r="M3496" s="36">
        <f t="shared" si="653"/>
        <v>1877.1289839548208</v>
      </c>
      <c r="N3496" s="36">
        <f t="shared" si="654"/>
        <v>0.11005681191104719</v>
      </c>
      <c r="O3496" s="36">
        <f t="shared" si="655"/>
        <v>3523613.2224032581</v>
      </c>
      <c r="P3496" s="35">
        <f t="shared" si="658"/>
        <v>3523613.2224032581</v>
      </c>
    </row>
    <row r="3497" spans="1:16" x14ac:dyDescent="0.4">
      <c r="A3497" s="1">
        <v>3496</v>
      </c>
      <c r="B3497" s="21">
        <v>43309</v>
      </c>
      <c r="C3497" s="43">
        <v>4</v>
      </c>
      <c r="D3497" s="23">
        <v>16688</v>
      </c>
      <c r="E3497" s="25">
        <f t="shared" si="659"/>
        <v>15488.5</v>
      </c>
      <c r="F3497" s="25">
        <f t="shared" si="660"/>
        <v>15484.375</v>
      </c>
      <c r="G3497" s="25">
        <f t="shared" si="649"/>
        <v>1.0777315842583248</v>
      </c>
      <c r="H3497" s="25">
        <f t="shared" si="656"/>
        <v>1.0020806698719684</v>
      </c>
      <c r="I3497" s="4">
        <f t="shared" si="650"/>
        <v>16653.349876644315</v>
      </c>
      <c r="J3497" s="25">
        <f t="shared" si="657"/>
        <v>15125.351243568264</v>
      </c>
      <c r="K3497" s="15">
        <f t="shared" si="651"/>
        <v>15156.822106203697</v>
      </c>
      <c r="L3497" s="36">
        <f t="shared" si="652"/>
        <v>1531.1778937963027</v>
      </c>
      <c r="M3497" s="36">
        <f t="shared" si="653"/>
        <v>1531.1778937963027</v>
      </c>
      <c r="N3497" s="36">
        <f t="shared" si="654"/>
        <v>9.1753229494025812E-2</v>
      </c>
      <c r="O3497" s="36">
        <f t="shared" si="655"/>
        <v>2344505.7424504817</v>
      </c>
      <c r="P3497" s="35">
        <f t="shared" si="658"/>
        <v>2344505.7424504817</v>
      </c>
    </row>
    <row r="3498" spans="1:16" x14ac:dyDescent="0.4">
      <c r="A3498" s="1">
        <v>3497</v>
      </c>
      <c r="B3498" s="21">
        <v>43310</v>
      </c>
      <c r="C3498" s="43">
        <v>1</v>
      </c>
      <c r="D3498" s="23">
        <v>14777</v>
      </c>
      <c r="E3498" s="25">
        <f t="shared" si="659"/>
        <v>15480.25</v>
      </c>
      <c r="F3498" s="25">
        <f t="shared" si="660"/>
        <v>15370.875</v>
      </c>
      <c r="G3498" s="25">
        <f t="shared" si="649"/>
        <v>0.96136361788122016</v>
      </c>
      <c r="H3498" s="25">
        <f t="shared" si="656"/>
        <v>0.99569607902686397</v>
      </c>
      <c r="I3498" s="4">
        <f t="shared" si="650"/>
        <v>14840.873948647251</v>
      </c>
      <c r="J3498" s="25">
        <f t="shared" si="657"/>
        <v>15125.520681452324</v>
      </c>
      <c r="K3498" s="15">
        <f t="shared" si="651"/>
        <v>15060.421635761819</v>
      </c>
      <c r="L3498" s="36">
        <f t="shared" si="652"/>
        <v>-283.42163576181883</v>
      </c>
      <c r="M3498" s="36">
        <f t="shared" si="653"/>
        <v>283.42163576181883</v>
      </c>
      <c r="N3498" s="36">
        <f t="shared" si="654"/>
        <v>1.9179917152454411E-2</v>
      </c>
      <c r="O3498" s="36">
        <f t="shared" si="655"/>
        <v>80327.823617905102</v>
      </c>
      <c r="P3498" s="35">
        <f t="shared" si="658"/>
        <v>80327.823617905102</v>
      </c>
    </row>
    <row r="3499" spans="1:16" x14ac:dyDescent="0.4">
      <c r="A3499" s="1">
        <v>3498</v>
      </c>
      <c r="B3499" s="21">
        <v>43311</v>
      </c>
      <c r="C3499" s="43">
        <v>2</v>
      </c>
      <c r="D3499" s="23">
        <v>13400</v>
      </c>
      <c r="E3499" s="25">
        <f t="shared" si="659"/>
        <v>15261.5</v>
      </c>
      <c r="F3499" s="25">
        <f t="shared" si="660"/>
        <v>15252.625</v>
      </c>
      <c r="G3499" s="25">
        <f t="shared" si="649"/>
        <v>0.87853730095639271</v>
      </c>
      <c r="H3499" s="25">
        <f t="shared" si="656"/>
        <v>0.99867359391021715</v>
      </c>
      <c r="I3499" s="4">
        <f t="shared" si="650"/>
        <v>13417.797448246827</v>
      </c>
      <c r="J3499" s="25">
        <f t="shared" si="657"/>
        <v>15125.690119336385</v>
      </c>
      <c r="K3499" s="15">
        <f t="shared" si="651"/>
        <v>15105.627311849928</v>
      </c>
      <c r="L3499" s="36">
        <f t="shared" si="652"/>
        <v>-1705.6273118499284</v>
      </c>
      <c r="M3499" s="36">
        <f t="shared" si="653"/>
        <v>1705.6273118499284</v>
      </c>
      <c r="N3499" s="36">
        <f t="shared" si="654"/>
        <v>0.12728562028730808</v>
      </c>
      <c r="O3499" s="36">
        <f t="shared" si="655"/>
        <v>2909164.5269284132</v>
      </c>
      <c r="P3499" s="35">
        <f t="shared" si="658"/>
        <v>2909164.5269284132</v>
      </c>
    </row>
    <row r="3500" spans="1:16" x14ac:dyDescent="0.4">
      <c r="A3500" s="1">
        <v>3499</v>
      </c>
      <c r="B3500" s="21">
        <v>43312</v>
      </c>
      <c r="C3500" s="43">
        <v>3</v>
      </c>
      <c r="D3500" s="23">
        <v>16181</v>
      </c>
      <c r="E3500" s="25">
        <f t="shared" si="659"/>
        <v>15243.75</v>
      </c>
      <c r="F3500" s="25">
        <f t="shared" si="660"/>
        <v>15100.5</v>
      </c>
      <c r="G3500" s="25">
        <f t="shared" si="649"/>
        <v>1.071553922055561</v>
      </c>
      <c r="H3500" s="25">
        <f t="shared" si="656"/>
        <v>1.0035496571909501</v>
      </c>
      <c r="I3500" s="4">
        <f t="shared" si="650"/>
        <v>16123.766157513783</v>
      </c>
      <c r="J3500" s="25">
        <f t="shared" si="657"/>
        <v>15125.859557220443</v>
      </c>
      <c r="K3500" s="15">
        <f t="shared" si="651"/>
        <v>15179.551173367032</v>
      </c>
      <c r="L3500" s="36">
        <f t="shared" si="652"/>
        <v>1001.4488266329681</v>
      </c>
      <c r="M3500" s="36">
        <f t="shared" si="653"/>
        <v>1001.4488266329681</v>
      </c>
      <c r="N3500" s="36">
        <f t="shared" si="654"/>
        <v>6.1890416329829313E-2</v>
      </c>
      <c r="O3500" s="36">
        <f t="shared" si="655"/>
        <v>1002899.7523645486</v>
      </c>
      <c r="P3500" s="35">
        <f t="shared" si="658"/>
        <v>1002899.7523645486</v>
      </c>
    </row>
    <row r="3501" spans="1:16" x14ac:dyDescent="0.4">
      <c r="A3501" s="1">
        <v>3500</v>
      </c>
      <c r="B3501" s="21">
        <v>43313</v>
      </c>
      <c r="C3501" s="43">
        <v>4</v>
      </c>
      <c r="D3501" s="23">
        <v>16617</v>
      </c>
      <c r="E3501" s="25">
        <f t="shared" si="659"/>
        <v>14957.25</v>
      </c>
      <c r="F3501" s="25">
        <f t="shared" si="660"/>
        <v>15403.25</v>
      </c>
      <c r="G3501" s="25">
        <f t="shared" ref="G3501:G3564" si="661">D3501/F3501</f>
        <v>1.0787983055523997</v>
      </c>
      <c r="H3501" s="25">
        <f t="shared" si="656"/>
        <v>1.0020806698719684</v>
      </c>
      <c r="I3501" s="4">
        <f t="shared" ref="I3501:I3564" si="662">D3501/H3501</f>
        <v>16582.497297471153</v>
      </c>
      <c r="J3501" s="25">
        <f t="shared" si="657"/>
        <v>15126.028995104503</v>
      </c>
      <c r="K3501" s="15">
        <f t="shared" ref="K3501:K3564" si="663">H3501*J3501</f>
        <v>15157.501267917138</v>
      </c>
      <c r="L3501" s="36">
        <f t="shared" ref="L3501:L3564" si="664">D3501-K3501</f>
        <v>1459.4987320828623</v>
      </c>
      <c r="M3501" s="36">
        <f t="shared" ref="M3501:M3564" si="665">ABS(L3501)</f>
        <v>1459.4987320828623</v>
      </c>
      <c r="N3501" s="36">
        <f t="shared" ref="N3501:N3564" si="666">M3501/D3501</f>
        <v>8.7831662278561845E-2</v>
      </c>
      <c r="O3501" s="36">
        <f t="shared" ref="O3501:O3564" si="667">L3501^2</f>
        <v>2130136.5489514824</v>
      </c>
      <c r="P3501" s="35">
        <f t="shared" si="658"/>
        <v>2130136.5489514824</v>
      </c>
    </row>
    <row r="3502" spans="1:16" x14ac:dyDescent="0.4">
      <c r="A3502" s="1">
        <v>3501</v>
      </c>
      <c r="B3502" s="21">
        <v>43314</v>
      </c>
      <c r="C3502" s="43">
        <v>1</v>
      </c>
      <c r="D3502" s="23">
        <v>13631</v>
      </c>
      <c r="E3502" s="25">
        <f t="shared" si="659"/>
        <v>15849.25</v>
      </c>
      <c r="F3502" s="25">
        <f t="shared" si="660"/>
        <v>15902.75</v>
      </c>
      <c r="G3502" s="25">
        <f t="shared" si="661"/>
        <v>0.85714734872899345</v>
      </c>
      <c r="H3502" s="25">
        <f t="shared" si="656"/>
        <v>0.99569607902686397</v>
      </c>
      <c r="I3502" s="4">
        <f t="shared" si="662"/>
        <v>13689.920335251451</v>
      </c>
      <c r="J3502" s="25">
        <f t="shared" si="657"/>
        <v>15126.198432988564</v>
      </c>
      <c r="K3502" s="15">
        <f t="shared" si="663"/>
        <v>15061.096470309007</v>
      </c>
      <c r="L3502" s="36">
        <f t="shared" si="664"/>
        <v>-1430.0964703090067</v>
      </c>
      <c r="M3502" s="36">
        <f t="shared" si="665"/>
        <v>1430.0964703090067</v>
      </c>
      <c r="N3502" s="36">
        <f t="shared" si="666"/>
        <v>0.10491500772569927</v>
      </c>
      <c r="O3502" s="36">
        <f t="shared" si="667"/>
        <v>2045175.9143902797</v>
      </c>
      <c r="P3502" s="35">
        <f t="shared" si="658"/>
        <v>2045175.9143902797</v>
      </c>
    </row>
    <row r="3503" spans="1:16" x14ac:dyDescent="0.4">
      <c r="A3503" s="1">
        <v>3502</v>
      </c>
      <c r="B3503" s="21">
        <v>43315</v>
      </c>
      <c r="C3503" s="43">
        <v>2</v>
      </c>
      <c r="D3503" s="23">
        <v>16968</v>
      </c>
      <c r="E3503" s="25">
        <f t="shared" si="659"/>
        <v>15956.25</v>
      </c>
      <c r="F3503" s="25">
        <f t="shared" si="660"/>
        <v>15717.625</v>
      </c>
      <c r="G3503" s="25">
        <f t="shared" si="661"/>
        <v>1.0795524132939933</v>
      </c>
      <c r="H3503" s="25">
        <f t="shared" si="656"/>
        <v>0.99867359391021715</v>
      </c>
      <c r="I3503" s="4">
        <f t="shared" si="662"/>
        <v>16990.536350884489</v>
      </c>
      <c r="J3503" s="25">
        <f t="shared" si="657"/>
        <v>15126.367870872624</v>
      </c>
      <c r="K3503" s="15">
        <f t="shared" si="663"/>
        <v>15106.304164412402</v>
      </c>
      <c r="L3503" s="36">
        <f t="shared" si="664"/>
        <v>1861.6958355875977</v>
      </c>
      <c r="M3503" s="36">
        <f t="shared" si="665"/>
        <v>1861.6958355875977</v>
      </c>
      <c r="N3503" s="36">
        <f t="shared" si="666"/>
        <v>0.10971804783048077</v>
      </c>
      <c r="O3503" s="36">
        <f t="shared" si="667"/>
        <v>3465911.3842442036</v>
      </c>
      <c r="P3503" s="35">
        <f t="shared" si="658"/>
        <v>3465911.3842442036</v>
      </c>
    </row>
    <row r="3504" spans="1:16" x14ac:dyDescent="0.4">
      <c r="A3504" s="1">
        <v>3503</v>
      </c>
      <c r="B3504" s="21">
        <v>43316</v>
      </c>
      <c r="C3504" s="43">
        <v>3</v>
      </c>
      <c r="D3504" s="23">
        <v>16609</v>
      </c>
      <c r="E3504" s="25">
        <f t="shared" si="659"/>
        <v>15479</v>
      </c>
      <c r="F3504" s="25">
        <f t="shared" si="660"/>
        <v>15421.75</v>
      </c>
      <c r="G3504" s="25">
        <f t="shared" si="661"/>
        <v>1.0769854264269618</v>
      </c>
      <c r="H3504" s="25">
        <f t="shared" si="656"/>
        <v>1.0035496571909501</v>
      </c>
      <c r="I3504" s="4">
        <f t="shared" si="662"/>
        <v>16550.252277989395</v>
      </c>
      <c r="J3504" s="25">
        <f t="shared" si="657"/>
        <v>15126.537308756684</v>
      </c>
      <c r="K3504" s="15">
        <f t="shared" si="663"/>
        <v>15180.231330688888</v>
      </c>
      <c r="L3504" s="36">
        <f t="shared" si="664"/>
        <v>1428.7686693111118</v>
      </c>
      <c r="M3504" s="36">
        <f t="shared" si="665"/>
        <v>1428.7686693111118</v>
      </c>
      <c r="N3504" s="36">
        <f t="shared" si="666"/>
        <v>8.6023762376489357E-2</v>
      </c>
      <c r="O3504" s="36">
        <f t="shared" si="667"/>
        <v>2041379.9104050451</v>
      </c>
      <c r="P3504" s="35">
        <f t="shared" si="658"/>
        <v>2041379.9104050451</v>
      </c>
    </row>
    <row r="3505" spans="1:16" x14ac:dyDescent="0.4">
      <c r="A3505" s="1">
        <v>3504</v>
      </c>
      <c r="B3505" s="21">
        <v>43317</v>
      </c>
      <c r="C3505" s="43">
        <v>4</v>
      </c>
      <c r="D3505" s="23">
        <v>14708</v>
      </c>
      <c r="E3505" s="25">
        <f t="shared" si="659"/>
        <v>15364.5</v>
      </c>
      <c r="F3505" s="25">
        <f t="shared" si="660"/>
        <v>15147.625</v>
      </c>
      <c r="G3505" s="25">
        <f t="shared" si="661"/>
        <v>0.97097729842136971</v>
      </c>
      <c r="H3505" s="25">
        <f t="shared" si="656"/>
        <v>1.0020806698719684</v>
      </c>
      <c r="I3505" s="4">
        <f t="shared" si="662"/>
        <v>14677.461048998359</v>
      </c>
      <c r="J3505" s="25">
        <f t="shared" si="657"/>
        <v>15126.706746640744</v>
      </c>
      <c r="K3505" s="15">
        <f t="shared" si="663"/>
        <v>15158.180429630582</v>
      </c>
      <c r="L3505" s="36">
        <f t="shared" si="664"/>
        <v>-450.18042963058178</v>
      </c>
      <c r="M3505" s="36">
        <f t="shared" si="665"/>
        <v>450.18042963058178</v>
      </c>
      <c r="N3505" s="36">
        <f t="shared" si="666"/>
        <v>3.0607861682797239E-2</v>
      </c>
      <c r="O3505" s="36">
        <f t="shared" si="667"/>
        <v>202662.4192223752</v>
      </c>
      <c r="P3505" s="35">
        <f t="shared" si="658"/>
        <v>202662.4192223752</v>
      </c>
    </row>
    <row r="3506" spans="1:16" x14ac:dyDescent="0.4">
      <c r="A3506" s="1">
        <v>3505</v>
      </c>
      <c r="B3506" s="21">
        <v>43318</v>
      </c>
      <c r="C3506" s="43">
        <v>1</v>
      </c>
      <c r="D3506" s="23">
        <v>13173</v>
      </c>
      <c r="E3506" s="25">
        <f t="shared" si="659"/>
        <v>14930.75</v>
      </c>
      <c r="F3506" s="25">
        <f t="shared" si="660"/>
        <v>14811.5</v>
      </c>
      <c r="G3506" s="25">
        <f t="shared" si="661"/>
        <v>0.8893764979914256</v>
      </c>
      <c r="H3506" s="25">
        <f t="shared" si="656"/>
        <v>0.99569607902686397</v>
      </c>
      <c r="I3506" s="4">
        <f t="shared" si="662"/>
        <v>13229.940618903041</v>
      </c>
      <c r="J3506" s="25">
        <f t="shared" si="657"/>
        <v>15126.876184524805</v>
      </c>
      <c r="K3506" s="15">
        <f t="shared" si="663"/>
        <v>15061.771304856196</v>
      </c>
      <c r="L3506" s="36">
        <f t="shared" si="664"/>
        <v>-1888.7713048561964</v>
      </c>
      <c r="M3506" s="36">
        <f t="shared" si="665"/>
        <v>1888.7713048561964</v>
      </c>
      <c r="N3506" s="36">
        <f t="shared" si="666"/>
        <v>0.14338201661399805</v>
      </c>
      <c r="O3506" s="36">
        <f t="shared" si="667"/>
        <v>3567457.0420481786</v>
      </c>
      <c r="P3506" s="35">
        <f t="shared" si="658"/>
        <v>3567457.0420481786</v>
      </c>
    </row>
    <row r="3507" spans="1:16" x14ac:dyDescent="0.4">
      <c r="A3507" s="1">
        <v>3506</v>
      </c>
      <c r="B3507" s="21">
        <v>43319</v>
      </c>
      <c r="C3507" s="43">
        <v>2</v>
      </c>
      <c r="D3507" s="23">
        <v>15233</v>
      </c>
      <c r="E3507" s="25">
        <f t="shared" si="659"/>
        <v>14692.25</v>
      </c>
      <c r="F3507" s="25">
        <f t="shared" si="660"/>
        <v>14470.125</v>
      </c>
      <c r="G3507" s="25">
        <f t="shared" si="661"/>
        <v>1.0527206917701126</v>
      </c>
      <c r="H3507" s="25">
        <f t="shared" si="656"/>
        <v>0.99867359391021715</v>
      </c>
      <c r="I3507" s="4">
        <f t="shared" si="662"/>
        <v>15253.23197978686</v>
      </c>
      <c r="J3507" s="25">
        <f t="shared" si="657"/>
        <v>15127.045622408865</v>
      </c>
      <c r="K3507" s="15">
        <f t="shared" si="663"/>
        <v>15106.981016974878</v>
      </c>
      <c r="L3507" s="36">
        <f t="shared" si="664"/>
        <v>126.018983025122</v>
      </c>
      <c r="M3507" s="36">
        <f t="shared" si="665"/>
        <v>126.018983025122</v>
      </c>
      <c r="N3507" s="36">
        <f t="shared" si="666"/>
        <v>8.2727619658059474E-3</v>
      </c>
      <c r="O3507" s="36">
        <f t="shared" si="667"/>
        <v>15880.784082685987</v>
      </c>
      <c r="P3507" s="35">
        <f t="shared" si="658"/>
        <v>15880.784082685987</v>
      </c>
    </row>
    <row r="3508" spans="1:16" x14ac:dyDescent="0.4">
      <c r="A3508" s="1">
        <v>3507</v>
      </c>
      <c r="B3508" s="21">
        <v>43320</v>
      </c>
      <c r="C3508" s="43">
        <v>3</v>
      </c>
      <c r="D3508" s="23">
        <v>15655</v>
      </c>
      <c r="E3508" s="25">
        <f t="shared" si="659"/>
        <v>14248</v>
      </c>
      <c r="F3508" s="25">
        <f t="shared" si="660"/>
        <v>14706</v>
      </c>
      <c r="G3508" s="25">
        <f t="shared" si="661"/>
        <v>1.0645314837481301</v>
      </c>
      <c r="H3508" s="25">
        <f t="shared" si="656"/>
        <v>1.0035496571909501</v>
      </c>
      <c r="I3508" s="4">
        <f t="shared" si="662"/>
        <v>15599.626673004033</v>
      </c>
      <c r="J3508" s="25">
        <f t="shared" si="657"/>
        <v>15127.215060292925</v>
      </c>
      <c r="K3508" s="15">
        <f t="shared" si="663"/>
        <v>15180.911488010743</v>
      </c>
      <c r="L3508" s="36">
        <f t="shared" si="664"/>
        <v>474.08851198925731</v>
      </c>
      <c r="M3508" s="36">
        <f t="shared" si="665"/>
        <v>474.08851198925731</v>
      </c>
      <c r="N3508" s="36">
        <f t="shared" si="666"/>
        <v>3.0283520408128862E-2</v>
      </c>
      <c r="O3508" s="36">
        <f t="shared" si="667"/>
        <v>224759.91720018818</v>
      </c>
      <c r="P3508" s="35">
        <f t="shared" si="658"/>
        <v>224759.91720018818</v>
      </c>
    </row>
    <row r="3509" spans="1:16" x14ac:dyDescent="0.4">
      <c r="A3509" s="1">
        <v>3508</v>
      </c>
      <c r="B3509" s="21">
        <v>43321</v>
      </c>
      <c r="C3509" s="43">
        <v>4</v>
      </c>
      <c r="D3509" s="23">
        <v>12931</v>
      </c>
      <c r="E3509" s="25">
        <f t="shared" si="659"/>
        <v>15164</v>
      </c>
      <c r="F3509" s="25">
        <f t="shared" si="660"/>
        <v>15397</v>
      </c>
      <c r="G3509" s="25">
        <f t="shared" si="661"/>
        <v>0.83983892966162244</v>
      </c>
      <c r="H3509" s="25">
        <f t="shared" si="656"/>
        <v>1.0020806698719684</v>
      </c>
      <c r="I3509" s="4">
        <f t="shared" si="662"/>
        <v>12904.150722368628</v>
      </c>
      <c r="J3509" s="25">
        <f t="shared" si="657"/>
        <v>15127.384498176983</v>
      </c>
      <c r="K3509" s="15">
        <f t="shared" si="663"/>
        <v>15158.859591344022</v>
      </c>
      <c r="L3509" s="36">
        <f t="shared" si="664"/>
        <v>-2227.8595913440222</v>
      </c>
      <c r="M3509" s="36">
        <f t="shared" si="665"/>
        <v>2227.8595913440222</v>
      </c>
      <c r="N3509" s="36">
        <f t="shared" si="666"/>
        <v>0.17228826783265194</v>
      </c>
      <c r="O3509" s="36">
        <f t="shared" si="667"/>
        <v>4963358.358743554</v>
      </c>
      <c r="P3509" s="35">
        <f t="shared" si="658"/>
        <v>4963358.358743554</v>
      </c>
    </row>
    <row r="3510" spans="1:16" x14ac:dyDescent="0.4">
      <c r="A3510" s="1">
        <v>3509</v>
      </c>
      <c r="B3510" s="21">
        <v>43322</v>
      </c>
      <c r="C3510" s="43">
        <v>1</v>
      </c>
      <c r="D3510" s="23">
        <v>16837</v>
      </c>
      <c r="E3510" s="25">
        <f t="shared" si="659"/>
        <v>15630</v>
      </c>
      <c r="F3510" s="25">
        <f t="shared" si="660"/>
        <v>15604.375</v>
      </c>
      <c r="G3510" s="25">
        <f t="shared" si="661"/>
        <v>1.0789922697961309</v>
      </c>
      <c r="H3510" s="25">
        <f t="shared" si="656"/>
        <v>0.99569607902686397</v>
      </c>
      <c r="I3510" s="4">
        <f t="shared" si="662"/>
        <v>16909.778349690314</v>
      </c>
      <c r="J3510" s="25">
        <f t="shared" si="657"/>
        <v>15127.553936061044</v>
      </c>
      <c r="K3510" s="15">
        <f t="shared" si="663"/>
        <v>15062.446139403384</v>
      </c>
      <c r="L3510" s="36">
        <f t="shared" si="664"/>
        <v>1774.5538605966158</v>
      </c>
      <c r="M3510" s="36">
        <f t="shared" si="665"/>
        <v>1774.5538605966158</v>
      </c>
      <c r="N3510" s="36">
        <f t="shared" si="666"/>
        <v>0.10539608366078373</v>
      </c>
      <c r="O3510" s="36">
        <f t="shared" si="667"/>
        <v>3149041.4041583533</v>
      </c>
      <c r="P3510" s="35">
        <f t="shared" si="658"/>
        <v>3149041.4041583533</v>
      </c>
    </row>
    <row r="3511" spans="1:16" x14ac:dyDescent="0.4">
      <c r="A3511" s="1">
        <v>3510</v>
      </c>
      <c r="B3511" s="21">
        <v>43323</v>
      </c>
      <c r="C3511" s="43">
        <v>2</v>
      </c>
      <c r="D3511" s="23">
        <v>17097</v>
      </c>
      <c r="E3511" s="25">
        <f t="shared" si="659"/>
        <v>15578.75</v>
      </c>
      <c r="F3511" s="25">
        <f t="shared" si="660"/>
        <v>15794.75</v>
      </c>
      <c r="G3511" s="25">
        <f t="shared" si="661"/>
        <v>1.0824482818658099</v>
      </c>
      <c r="H3511" s="25">
        <f t="shared" si="656"/>
        <v>0.99867359391021715</v>
      </c>
      <c r="I3511" s="4">
        <f t="shared" si="662"/>
        <v>17119.707684528061</v>
      </c>
      <c r="J3511" s="25">
        <f t="shared" si="657"/>
        <v>15127.723373945104</v>
      </c>
      <c r="K3511" s="15">
        <f t="shared" si="663"/>
        <v>15107.657869537354</v>
      </c>
      <c r="L3511" s="36">
        <f t="shared" si="664"/>
        <v>1989.3421304626463</v>
      </c>
      <c r="M3511" s="36">
        <f t="shared" si="665"/>
        <v>1989.3421304626463</v>
      </c>
      <c r="N3511" s="36">
        <f t="shared" si="666"/>
        <v>0.11635621047333722</v>
      </c>
      <c r="O3511" s="36">
        <f t="shared" si="667"/>
        <v>3957482.1120336605</v>
      </c>
      <c r="P3511" s="35">
        <f t="shared" si="658"/>
        <v>3957482.1120336605</v>
      </c>
    </row>
    <row r="3512" spans="1:16" x14ac:dyDescent="0.4">
      <c r="A3512" s="1">
        <v>3511</v>
      </c>
      <c r="B3512" s="21">
        <v>43324</v>
      </c>
      <c r="C3512" s="43">
        <v>3</v>
      </c>
      <c r="D3512" s="23">
        <v>15450</v>
      </c>
      <c r="E3512" s="25">
        <f t="shared" si="659"/>
        <v>16010.75</v>
      </c>
      <c r="F3512" s="25">
        <f t="shared" si="660"/>
        <v>15855.375</v>
      </c>
      <c r="G3512" s="25">
        <f t="shared" si="661"/>
        <v>0.97443296043139949</v>
      </c>
      <c r="H3512" s="25">
        <f t="shared" si="656"/>
        <v>1.0035496571909501</v>
      </c>
      <c r="I3512" s="4">
        <f t="shared" si="662"/>
        <v>15395.351778850994</v>
      </c>
      <c r="J3512" s="25">
        <f t="shared" si="657"/>
        <v>15127.892811829164</v>
      </c>
      <c r="K3512" s="15">
        <f t="shared" si="663"/>
        <v>15181.591645332597</v>
      </c>
      <c r="L3512" s="36">
        <f t="shared" si="664"/>
        <v>268.40835466740282</v>
      </c>
      <c r="M3512" s="36">
        <f t="shared" si="665"/>
        <v>268.40835466740282</v>
      </c>
      <c r="N3512" s="36">
        <f t="shared" si="666"/>
        <v>1.7372709039961347E-2</v>
      </c>
      <c r="O3512" s="36">
        <f t="shared" si="667"/>
        <v>72043.044855262298</v>
      </c>
      <c r="P3512" s="35">
        <f t="shared" si="658"/>
        <v>72043.044855262298</v>
      </c>
    </row>
    <row r="3513" spans="1:16" x14ac:dyDescent="0.4">
      <c r="A3513" s="1">
        <v>3512</v>
      </c>
      <c r="B3513" s="21">
        <v>43325</v>
      </c>
      <c r="C3513" s="43">
        <v>4</v>
      </c>
      <c r="D3513" s="23">
        <v>14659</v>
      </c>
      <c r="E3513" s="25">
        <f t="shared" si="659"/>
        <v>15700</v>
      </c>
      <c r="F3513" s="25">
        <f t="shared" si="660"/>
        <v>15538.25</v>
      </c>
      <c r="G3513" s="25">
        <f t="shared" si="661"/>
        <v>0.9434138336041703</v>
      </c>
      <c r="H3513" s="25">
        <f t="shared" si="656"/>
        <v>1.0020806698719684</v>
      </c>
      <c r="I3513" s="4">
        <f t="shared" si="662"/>
        <v>14628.562790132373</v>
      </c>
      <c r="J3513" s="25">
        <f t="shared" si="657"/>
        <v>15128.062249713224</v>
      </c>
      <c r="K3513" s="15">
        <f t="shared" si="663"/>
        <v>15159.538753057466</v>
      </c>
      <c r="L3513" s="36">
        <f t="shared" si="664"/>
        <v>-500.53875305746624</v>
      </c>
      <c r="M3513" s="36">
        <f t="shared" si="665"/>
        <v>500.53875305746624</v>
      </c>
      <c r="N3513" s="36">
        <f t="shared" si="666"/>
        <v>3.4145491033321936E-2</v>
      </c>
      <c r="O3513" s="36">
        <f t="shared" si="667"/>
        <v>250539.04331232316</v>
      </c>
      <c r="P3513" s="35">
        <f t="shared" si="658"/>
        <v>250539.04331232316</v>
      </c>
    </row>
    <row r="3514" spans="1:16" x14ac:dyDescent="0.4">
      <c r="A3514" s="1">
        <v>3513</v>
      </c>
      <c r="B3514" s="21">
        <v>43326</v>
      </c>
      <c r="C3514" s="43">
        <v>1</v>
      </c>
      <c r="D3514" s="23">
        <v>15594</v>
      </c>
      <c r="E3514" s="25">
        <f t="shared" si="659"/>
        <v>15376.5</v>
      </c>
      <c r="F3514" s="25">
        <f t="shared" si="660"/>
        <v>14818.5</v>
      </c>
      <c r="G3514" s="25">
        <f t="shared" si="661"/>
        <v>1.052333232108513</v>
      </c>
      <c r="H3514" s="25">
        <f t="shared" si="656"/>
        <v>0.99569607902686397</v>
      </c>
      <c r="I3514" s="4">
        <f t="shared" si="662"/>
        <v>15661.405451391029</v>
      </c>
      <c r="J3514" s="25">
        <f t="shared" si="657"/>
        <v>15128.231687597285</v>
      </c>
      <c r="K3514" s="15">
        <f t="shared" si="663"/>
        <v>15063.120973950574</v>
      </c>
      <c r="L3514" s="36">
        <f t="shared" si="664"/>
        <v>530.8790260494261</v>
      </c>
      <c r="M3514" s="36">
        <f t="shared" si="665"/>
        <v>530.8790260494261</v>
      </c>
      <c r="N3514" s="36">
        <f t="shared" si="666"/>
        <v>3.4043800567489166E-2</v>
      </c>
      <c r="O3514" s="36">
        <f t="shared" si="667"/>
        <v>281832.54029918724</v>
      </c>
      <c r="P3514" s="35">
        <f t="shared" si="658"/>
        <v>281832.54029918724</v>
      </c>
    </row>
    <row r="3515" spans="1:16" x14ac:dyDescent="0.4">
      <c r="A3515" s="1">
        <v>3514</v>
      </c>
      <c r="B3515" s="21">
        <v>43327</v>
      </c>
      <c r="C3515" s="43">
        <v>2</v>
      </c>
      <c r="D3515" s="23">
        <v>15803</v>
      </c>
      <c r="E3515" s="25">
        <f t="shared" si="659"/>
        <v>14260.5</v>
      </c>
      <c r="F3515" s="25">
        <f t="shared" si="660"/>
        <v>14377.75</v>
      </c>
      <c r="G3515" s="25">
        <f t="shared" si="661"/>
        <v>1.0991288623046025</v>
      </c>
      <c r="H3515" s="25">
        <f t="shared" si="656"/>
        <v>0.99867359391021715</v>
      </c>
      <c r="I3515" s="4">
        <f t="shared" si="662"/>
        <v>15823.98903542124</v>
      </c>
      <c r="J3515" s="25">
        <f t="shared" si="657"/>
        <v>15128.401125481345</v>
      </c>
      <c r="K3515" s="15">
        <f t="shared" si="663"/>
        <v>15108.334722099829</v>
      </c>
      <c r="L3515" s="36">
        <f t="shared" si="664"/>
        <v>694.66527790017062</v>
      </c>
      <c r="M3515" s="36">
        <f t="shared" si="665"/>
        <v>694.66527790017062</v>
      </c>
      <c r="N3515" s="36">
        <f t="shared" si="666"/>
        <v>4.3957810409426729E-2</v>
      </c>
      <c r="O3515" s="36">
        <f t="shared" si="667"/>
        <v>482559.84832012129</v>
      </c>
      <c r="P3515" s="35">
        <f t="shared" si="658"/>
        <v>482559.84832012129</v>
      </c>
    </row>
    <row r="3516" spans="1:16" x14ac:dyDescent="0.4">
      <c r="A3516" s="1">
        <v>3515</v>
      </c>
      <c r="B3516" s="21">
        <v>43328</v>
      </c>
      <c r="C3516" s="43">
        <v>3</v>
      </c>
      <c r="D3516" s="23">
        <v>10986</v>
      </c>
      <c r="E3516" s="25">
        <f t="shared" si="659"/>
        <v>14495</v>
      </c>
      <c r="F3516" s="25">
        <f t="shared" si="660"/>
        <v>14564.5</v>
      </c>
      <c r="G3516" s="25">
        <f t="shared" si="661"/>
        <v>0.75429983864876926</v>
      </c>
      <c r="H3516" s="25">
        <f t="shared" si="656"/>
        <v>1.0035496571909501</v>
      </c>
      <c r="I3516" s="4">
        <f t="shared" si="662"/>
        <v>10947.14140080628</v>
      </c>
      <c r="J3516" s="25">
        <f t="shared" si="657"/>
        <v>15128.570563365405</v>
      </c>
      <c r="K3516" s="15">
        <f t="shared" si="663"/>
        <v>15182.271802654452</v>
      </c>
      <c r="L3516" s="36">
        <f t="shared" si="664"/>
        <v>-4196.2718026544517</v>
      </c>
      <c r="M3516" s="36">
        <f t="shared" si="665"/>
        <v>4196.2718026544517</v>
      </c>
      <c r="N3516" s="36">
        <f t="shared" si="666"/>
        <v>0.38196539255911632</v>
      </c>
      <c r="O3516" s="36">
        <f t="shared" si="667"/>
        <v>17608697.041752841</v>
      </c>
      <c r="P3516" s="35">
        <f t="shared" si="658"/>
        <v>17608697.041752841</v>
      </c>
    </row>
    <row r="3517" spans="1:16" x14ac:dyDescent="0.4">
      <c r="A3517" s="1">
        <v>3516</v>
      </c>
      <c r="B3517" s="21">
        <v>43329</v>
      </c>
      <c r="C3517" s="43">
        <v>4</v>
      </c>
      <c r="D3517" s="23">
        <v>15597</v>
      </c>
      <c r="E3517" s="25">
        <f t="shared" si="659"/>
        <v>14634</v>
      </c>
      <c r="F3517" s="25">
        <f t="shared" si="660"/>
        <v>14534.75</v>
      </c>
      <c r="G3517" s="25">
        <f t="shared" si="661"/>
        <v>1.0730834723679459</v>
      </c>
      <c r="H3517" s="25">
        <f t="shared" si="656"/>
        <v>1.0020806698719684</v>
      </c>
      <c r="I3517" s="4">
        <f t="shared" si="662"/>
        <v>15564.615174138387</v>
      </c>
      <c r="J3517" s="25">
        <f t="shared" si="657"/>
        <v>15128.740001249465</v>
      </c>
      <c r="K3517" s="15">
        <f t="shared" si="663"/>
        <v>15160.217914770908</v>
      </c>
      <c r="L3517" s="36">
        <f t="shared" si="664"/>
        <v>436.78208522909154</v>
      </c>
      <c r="M3517" s="36">
        <f t="shared" si="665"/>
        <v>436.78208522909154</v>
      </c>
      <c r="N3517" s="36">
        <f t="shared" si="666"/>
        <v>2.8004237047450892E-2</v>
      </c>
      <c r="O3517" s="36">
        <f t="shared" si="667"/>
        <v>190778.5899770734</v>
      </c>
      <c r="P3517" s="35">
        <f t="shared" si="658"/>
        <v>190778.5899770734</v>
      </c>
    </row>
    <row r="3518" spans="1:16" x14ac:dyDescent="0.4">
      <c r="A3518" s="1">
        <v>3517</v>
      </c>
      <c r="B3518" s="21">
        <v>43330</v>
      </c>
      <c r="C3518" s="43">
        <v>1</v>
      </c>
      <c r="D3518" s="23">
        <v>16150</v>
      </c>
      <c r="E3518" s="25">
        <f t="shared" si="659"/>
        <v>14435.5</v>
      </c>
      <c r="F3518" s="25">
        <f t="shared" si="660"/>
        <v>14838.375</v>
      </c>
      <c r="G3518" s="25">
        <f t="shared" si="661"/>
        <v>1.0883941132367931</v>
      </c>
      <c r="H3518" s="25">
        <f t="shared" si="656"/>
        <v>0.99569607902686397</v>
      </c>
      <c r="I3518" s="4">
        <f t="shared" si="662"/>
        <v>16219.808775167699</v>
      </c>
      <c r="J3518" s="25">
        <f t="shared" si="657"/>
        <v>15128.909439133526</v>
      </c>
      <c r="K3518" s="15">
        <f t="shared" si="663"/>
        <v>15063.795808497764</v>
      </c>
      <c r="L3518" s="36">
        <f t="shared" si="664"/>
        <v>1086.2041915022364</v>
      </c>
      <c r="M3518" s="36">
        <f t="shared" si="665"/>
        <v>1086.2041915022364</v>
      </c>
      <c r="N3518" s="36">
        <f t="shared" si="666"/>
        <v>6.7257225480014643E-2</v>
      </c>
      <c r="O3518" s="36">
        <f t="shared" si="667"/>
        <v>1179839.5456370271</v>
      </c>
      <c r="P3518" s="35">
        <f t="shared" si="658"/>
        <v>1179839.5456370271</v>
      </c>
    </row>
    <row r="3519" spans="1:16" x14ac:dyDescent="0.4">
      <c r="A3519" s="1">
        <v>3518</v>
      </c>
      <c r="B3519" s="21">
        <v>43331</v>
      </c>
      <c r="C3519" s="43">
        <v>2</v>
      </c>
      <c r="D3519" s="23">
        <v>15009</v>
      </c>
      <c r="E3519" s="25">
        <f t="shared" si="659"/>
        <v>15241.25</v>
      </c>
      <c r="F3519" s="25">
        <f t="shared" si="660"/>
        <v>15422.875</v>
      </c>
      <c r="G3519" s="25">
        <f t="shared" si="661"/>
        <v>0.97316486063720287</v>
      </c>
      <c r="H3519" s="25">
        <f t="shared" si="656"/>
        <v>0.99867359391021715</v>
      </c>
      <c r="I3519" s="4">
        <f t="shared" si="662"/>
        <v>15028.934470204227</v>
      </c>
      <c r="J3519" s="25">
        <f t="shared" si="657"/>
        <v>15129.078877017586</v>
      </c>
      <c r="K3519" s="15">
        <f t="shared" si="663"/>
        <v>15109.011574662305</v>
      </c>
      <c r="L3519" s="36">
        <f t="shared" si="664"/>
        <v>-100.01157466230507</v>
      </c>
      <c r="M3519" s="36">
        <f t="shared" si="665"/>
        <v>100.01157466230507</v>
      </c>
      <c r="N3519" s="36">
        <f t="shared" si="666"/>
        <v>6.6634402466723341E-3</v>
      </c>
      <c r="O3519" s="36">
        <f t="shared" si="667"/>
        <v>10002.315066433821</v>
      </c>
      <c r="P3519" s="35">
        <f t="shared" si="658"/>
        <v>10002.315066433821</v>
      </c>
    </row>
    <row r="3520" spans="1:16" x14ac:dyDescent="0.4">
      <c r="A3520" s="1">
        <v>3519</v>
      </c>
      <c r="B3520" s="21">
        <v>43332</v>
      </c>
      <c r="C3520" s="43">
        <v>3</v>
      </c>
      <c r="D3520" s="23">
        <v>14209</v>
      </c>
      <c r="E3520" s="25">
        <f t="shared" si="659"/>
        <v>15604.5</v>
      </c>
      <c r="F3520" s="25">
        <f t="shared" si="660"/>
        <v>15787.5</v>
      </c>
      <c r="G3520" s="25">
        <f t="shared" si="661"/>
        <v>0.90001583531274743</v>
      </c>
      <c r="H3520" s="25">
        <f t="shared" si="656"/>
        <v>1.0035496571909501</v>
      </c>
      <c r="I3520" s="4">
        <f t="shared" si="662"/>
        <v>14158.741322051377</v>
      </c>
      <c r="J3520" s="25">
        <f t="shared" si="657"/>
        <v>15129.248314901644</v>
      </c>
      <c r="K3520" s="15">
        <f t="shared" si="663"/>
        <v>15182.951959976304</v>
      </c>
      <c r="L3520" s="36">
        <f t="shared" si="664"/>
        <v>-973.95195997630435</v>
      </c>
      <c r="M3520" s="36">
        <f t="shared" si="665"/>
        <v>973.95195997630435</v>
      </c>
      <c r="N3520" s="36">
        <f t="shared" si="666"/>
        <v>6.8544722357400542E-2</v>
      </c>
      <c r="O3520" s="36">
        <f t="shared" si="667"/>
        <v>948582.42034168472</v>
      </c>
      <c r="P3520" s="35">
        <f t="shared" si="658"/>
        <v>948582.42034168472</v>
      </c>
    </row>
    <row r="3521" spans="1:16" x14ac:dyDescent="0.4">
      <c r="A3521" s="1">
        <v>3520</v>
      </c>
      <c r="B3521" s="21">
        <v>43333</v>
      </c>
      <c r="C3521" s="43">
        <v>4</v>
      </c>
      <c r="D3521" s="23">
        <v>17050</v>
      </c>
      <c r="E3521" s="25">
        <f t="shared" si="659"/>
        <v>15970.5</v>
      </c>
      <c r="F3521" s="25">
        <f t="shared" si="660"/>
        <v>15861.25</v>
      </c>
      <c r="G3521" s="25">
        <f t="shared" si="661"/>
        <v>1.0749468043187012</v>
      </c>
      <c r="H3521" s="25">
        <f t="shared" si="656"/>
        <v>1.0020806698719684</v>
      </c>
      <c r="I3521" s="4">
        <f t="shared" si="662"/>
        <v>17014.598238062415</v>
      </c>
      <c r="J3521" s="25">
        <f t="shared" si="657"/>
        <v>15129.417752785705</v>
      </c>
      <c r="K3521" s="15">
        <f t="shared" si="663"/>
        <v>15160.897076484351</v>
      </c>
      <c r="L3521" s="36">
        <f t="shared" si="664"/>
        <v>1889.1029235156493</v>
      </c>
      <c r="M3521" s="36">
        <f t="shared" si="665"/>
        <v>1889.1029235156493</v>
      </c>
      <c r="N3521" s="36">
        <f t="shared" si="666"/>
        <v>0.11079782542613779</v>
      </c>
      <c r="O3521" s="36">
        <f t="shared" si="667"/>
        <v>3568709.8556353734</v>
      </c>
      <c r="P3521" s="35">
        <f t="shared" si="658"/>
        <v>3568709.8556353734</v>
      </c>
    </row>
    <row r="3522" spans="1:16" x14ac:dyDescent="0.4">
      <c r="A3522" s="1">
        <v>3521</v>
      </c>
      <c r="B3522" s="21">
        <v>43334</v>
      </c>
      <c r="C3522" s="43">
        <v>1</v>
      </c>
      <c r="D3522" s="23">
        <v>17614</v>
      </c>
      <c r="E3522" s="25">
        <f t="shared" si="659"/>
        <v>15752</v>
      </c>
      <c r="F3522" s="25">
        <f t="shared" si="660"/>
        <v>16135.125</v>
      </c>
      <c r="G3522" s="25">
        <f t="shared" si="661"/>
        <v>1.091655627086868</v>
      </c>
      <c r="H3522" s="25">
        <f t="shared" ref="H3522:H3585" si="668">VLOOKUP(C3522,$Q$38:$S$42,3,FALSE)</f>
        <v>0.99569607902686397</v>
      </c>
      <c r="I3522" s="4">
        <f t="shared" si="662"/>
        <v>17690.136951442964</v>
      </c>
      <c r="J3522" s="25">
        <f t="shared" si="657"/>
        <v>15129.587190669765</v>
      </c>
      <c r="K3522" s="15">
        <f t="shared" si="663"/>
        <v>15064.470643044951</v>
      </c>
      <c r="L3522" s="36">
        <f t="shared" si="664"/>
        <v>2549.5293569550486</v>
      </c>
      <c r="M3522" s="36">
        <f t="shared" si="665"/>
        <v>2549.5293569550486</v>
      </c>
      <c r="N3522" s="36">
        <f t="shared" si="666"/>
        <v>0.14474448489582425</v>
      </c>
      <c r="O3522" s="36">
        <f t="shared" si="667"/>
        <v>6500099.9419756234</v>
      </c>
      <c r="P3522" s="35">
        <f t="shared" si="658"/>
        <v>6500099.9419756234</v>
      </c>
    </row>
    <row r="3523" spans="1:16" x14ac:dyDescent="0.4">
      <c r="A3523" s="1">
        <v>3522</v>
      </c>
      <c r="B3523" s="21">
        <v>43335</v>
      </c>
      <c r="C3523" s="43">
        <v>2</v>
      </c>
      <c r="D3523" s="23">
        <v>14135</v>
      </c>
      <c r="E3523" s="25">
        <f t="shared" si="659"/>
        <v>16518.25</v>
      </c>
      <c r="F3523" s="25">
        <f t="shared" si="660"/>
        <v>16489</v>
      </c>
      <c r="G3523" s="25">
        <f t="shared" si="661"/>
        <v>0.85723815877251497</v>
      </c>
      <c r="H3523" s="25">
        <f t="shared" si="668"/>
        <v>0.99867359391021715</v>
      </c>
      <c r="I3523" s="4">
        <f t="shared" si="662"/>
        <v>14153.773651564843</v>
      </c>
      <c r="J3523" s="25">
        <f t="shared" ref="J3523:J3586" si="669">INTERCEPT($I$2:$I$3896,$A$2:$A$3896)+SLOPE($I$2:$I$3896,$A$2:$A$3896)*A3523</f>
        <v>15129.756628553825</v>
      </c>
      <c r="K3523" s="15">
        <f t="shared" si="663"/>
        <v>15109.688427224779</v>
      </c>
      <c r="L3523" s="36">
        <f t="shared" si="664"/>
        <v>-974.68842722477893</v>
      </c>
      <c r="M3523" s="36">
        <f t="shared" si="665"/>
        <v>974.68842722477893</v>
      </c>
      <c r="N3523" s="36">
        <f t="shared" si="666"/>
        <v>6.8955672247950406E-2</v>
      </c>
      <c r="O3523" s="36">
        <f t="shared" si="667"/>
        <v>950017.53016591317</v>
      </c>
      <c r="P3523" s="35">
        <f t="shared" ref="P3523:P3586" si="670">(D3523-K3523)^2</f>
        <v>950017.53016591317</v>
      </c>
    </row>
    <row r="3524" spans="1:16" x14ac:dyDescent="0.4">
      <c r="A3524" s="1">
        <v>3523</v>
      </c>
      <c r="B3524" s="21">
        <v>43336</v>
      </c>
      <c r="C3524" s="43">
        <v>3</v>
      </c>
      <c r="D3524" s="23">
        <v>17274</v>
      </c>
      <c r="E3524" s="25">
        <f t="shared" si="659"/>
        <v>16459.75</v>
      </c>
      <c r="F3524" s="25">
        <f t="shared" si="660"/>
        <v>16135.375</v>
      </c>
      <c r="G3524" s="25">
        <f t="shared" si="661"/>
        <v>1.0705669995274358</v>
      </c>
      <c r="H3524" s="25">
        <f t="shared" si="668"/>
        <v>1.0035496571909501</v>
      </c>
      <c r="I3524" s="4">
        <f t="shared" si="662"/>
        <v>17212.900105363889</v>
      </c>
      <c r="J3524" s="25">
        <f t="shared" si="669"/>
        <v>15129.926066437885</v>
      </c>
      <c r="K3524" s="15">
        <f t="shared" si="663"/>
        <v>15183.632117298161</v>
      </c>
      <c r="L3524" s="36">
        <f t="shared" si="664"/>
        <v>2090.3678827018393</v>
      </c>
      <c r="M3524" s="36">
        <f t="shared" si="665"/>
        <v>2090.3678827018393</v>
      </c>
      <c r="N3524" s="36">
        <f t="shared" si="666"/>
        <v>0.1210123817703971</v>
      </c>
      <c r="O3524" s="36">
        <f t="shared" si="667"/>
        <v>4369637.8850313704</v>
      </c>
      <c r="P3524" s="35">
        <f t="shared" si="670"/>
        <v>4369637.8850313704</v>
      </c>
    </row>
    <row r="3525" spans="1:16" x14ac:dyDescent="0.4">
      <c r="A3525" s="1">
        <v>3524</v>
      </c>
      <c r="B3525" s="21">
        <v>43337</v>
      </c>
      <c r="C3525" s="43">
        <v>4</v>
      </c>
      <c r="D3525" s="23">
        <v>16816</v>
      </c>
      <c r="E3525" s="25">
        <f t="shared" ref="E3525:E3588" si="671">AVERAGE(D3523:D3526)</f>
        <v>15811</v>
      </c>
      <c r="F3525" s="25">
        <f t="shared" ref="F3525:F3588" si="672">AVERAGE(E3525:E3526)</f>
        <v>15750.125</v>
      </c>
      <c r="G3525" s="25">
        <f t="shared" si="661"/>
        <v>1.0676740660788406</v>
      </c>
      <c r="H3525" s="25">
        <f t="shared" si="668"/>
        <v>1.0020806698719684</v>
      </c>
      <c r="I3525" s="4">
        <f t="shared" si="662"/>
        <v>16781.084103886074</v>
      </c>
      <c r="J3525" s="25">
        <f t="shared" si="669"/>
        <v>15130.095504321946</v>
      </c>
      <c r="K3525" s="15">
        <f t="shared" si="663"/>
        <v>15161.576238197793</v>
      </c>
      <c r="L3525" s="36">
        <f t="shared" si="664"/>
        <v>1654.4237618022071</v>
      </c>
      <c r="M3525" s="36">
        <f t="shared" si="665"/>
        <v>1654.4237618022071</v>
      </c>
      <c r="N3525" s="36">
        <f t="shared" si="666"/>
        <v>9.8383905911168357E-2</v>
      </c>
      <c r="O3525" s="36">
        <f t="shared" si="667"/>
        <v>2737117.9836157658</v>
      </c>
      <c r="P3525" s="35">
        <f t="shared" si="670"/>
        <v>2737117.9836157658</v>
      </c>
    </row>
    <row r="3526" spans="1:16" x14ac:dyDescent="0.4">
      <c r="A3526" s="1">
        <v>3525</v>
      </c>
      <c r="B3526" s="21">
        <v>43338</v>
      </c>
      <c r="C3526" s="43">
        <v>1</v>
      </c>
      <c r="D3526" s="23">
        <v>15019</v>
      </c>
      <c r="E3526" s="25">
        <f t="shared" si="671"/>
        <v>15689.25</v>
      </c>
      <c r="F3526" s="25">
        <f t="shared" si="672"/>
        <v>15606</v>
      </c>
      <c r="G3526" s="25">
        <f t="shared" si="661"/>
        <v>0.96238626169422015</v>
      </c>
      <c r="H3526" s="25">
        <f t="shared" si="668"/>
        <v>0.99569607902686397</v>
      </c>
      <c r="I3526" s="4">
        <f t="shared" si="662"/>
        <v>15083.919999643573</v>
      </c>
      <c r="J3526" s="25">
        <f t="shared" si="669"/>
        <v>15130.264942206006</v>
      </c>
      <c r="K3526" s="15">
        <f t="shared" si="663"/>
        <v>15065.145477592141</v>
      </c>
      <c r="L3526" s="36">
        <f t="shared" si="664"/>
        <v>-46.145477592141106</v>
      </c>
      <c r="M3526" s="36">
        <f t="shared" si="665"/>
        <v>46.145477592141106</v>
      </c>
      <c r="N3526" s="36">
        <f t="shared" si="666"/>
        <v>3.0724733732033493E-3</v>
      </c>
      <c r="O3526" s="36">
        <f t="shared" si="667"/>
        <v>2129.405102206797</v>
      </c>
      <c r="P3526" s="35">
        <f t="shared" si="670"/>
        <v>2129.405102206797</v>
      </c>
    </row>
    <row r="3527" spans="1:16" x14ac:dyDescent="0.4">
      <c r="A3527" s="1">
        <v>3526</v>
      </c>
      <c r="B3527" s="21">
        <v>43339</v>
      </c>
      <c r="C3527" s="43">
        <v>2</v>
      </c>
      <c r="D3527" s="23">
        <v>13648</v>
      </c>
      <c r="E3527" s="25">
        <f t="shared" si="671"/>
        <v>15522.75</v>
      </c>
      <c r="F3527" s="25">
        <f t="shared" si="672"/>
        <v>15556.375</v>
      </c>
      <c r="G3527" s="25">
        <f t="shared" si="661"/>
        <v>0.87732521233256466</v>
      </c>
      <c r="H3527" s="25">
        <f t="shared" si="668"/>
        <v>0.99867359391021715</v>
      </c>
      <c r="I3527" s="4">
        <f t="shared" si="662"/>
        <v>13666.126833856171</v>
      </c>
      <c r="J3527" s="25">
        <f t="shared" si="669"/>
        <v>15130.434380090066</v>
      </c>
      <c r="K3527" s="15">
        <f t="shared" si="663"/>
        <v>15110.365279787255</v>
      </c>
      <c r="L3527" s="36">
        <f t="shared" si="664"/>
        <v>-1462.3652797872546</v>
      </c>
      <c r="M3527" s="36">
        <f t="shared" si="665"/>
        <v>1462.3652797872546</v>
      </c>
      <c r="N3527" s="36">
        <f t="shared" si="666"/>
        <v>0.1071486869715163</v>
      </c>
      <c r="O3527" s="36">
        <f t="shared" si="667"/>
        <v>2138512.2115272554</v>
      </c>
      <c r="P3527" s="35">
        <f t="shared" si="670"/>
        <v>2138512.2115272554</v>
      </c>
    </row>
    <row r="3528" spans="1:16" x14ac:dyDescent="0.4">
      <c r="A3528" s="1">
        <v>3527</v>
      </c>
      <c r="B3528" s="21">
        <v>43340</v>
      </c>
      <c r="C3528" s="43">
        <v>3</v>
      </c>
      <c r="D3528" s="23">
        <v>16608</v>
      </c>
      <c r="E3528" s="25">
        <f t="shared" si="671"/>
        <v>15590</v>
      </c>
      <c r="F3528" s="25">
        <f t="shared" si="672"/>
        <v>15431.75</v>
      </c>
      <c r="G3528" s="25">
        <f t="shared" si="661"/>
        <v>1.0762227226335315</v>
      </c>
      <c r="H3528" s="25">
        <f t="shared" si="668"/>
        <v>1.0035496571909501</v>
      </c>
      <c r="I3528" s="4">
        <f t="shared" si="662"/>
        <v>16549.255815091088</v>
      </c>
      <c r="J3528" s="25">
        <f t="shared" si="669"/>
        <v>15130.603817974126</v>
      </c>
      <c r="K3528" s="15">
        <f t="shared" si="663"/>
        <v>15184.312274620015</v>
      </c>
      <c r="L3528" s="36">
        <f t="shared" si="664"/>
        <v>1423.6877253799848</v>
      </c>
      <c r="M3528" s="36">
        <f t="shared" si="665"/>
        <v>1423.6877253799848</v>
      </c>
      <c r="N3528" s="36">
        <f t="shared" si="666"/>
        <v>8.5723008512764015E-2</v>
      </c>
      <c r="O3528" s="36">
        <f t="shared" si="667"/>
        <v>2026886.7393976352</v>
      </c>
      <c r="P3528" s="35">
        <f t="shared" si="670"/>
        <v>2026886.7393976352</v>
      </c>
    </row>
    <row r="3529" spans="1:16" x14ac:dyDescent="0.4">
      <c r="A3529" s="1">
        <v>3528</v>
      </c>
      <c r="B3529" s="21">
        <v>43341</v>
      </c>
      <c r="C3529" s="43">
        <v>4</v>
      </c>
      <c r="D3529" s="23">
        <v>17085</v>
      </c>
      <c r="E3529" s="25">
        <f t="shared" si="671"/>
        <v>15273.5</v>
      </c>
      <c r="F3529" s="25">
        <f t="shared" si="672"/>
        <v>15666.625</v>
      </c>
      <c r="G3529" s="25">
        <f t="shared" si="661"/>
        <v>1.0905348152521683</v>
      </c>
      <c r="H3529" s="25">
        <f t="shared" si="668"/>
        <v>1.0020806698719684</v>
      </c>
      <c r="I3529" s="4">
        <f t="shared" si="662"/>
        <v>17049.525565823835</v>
      </c>
      <c r="J3529" s="25">
        <f t="shared" si="669"/>
        <v>15130.773255858185</v>
      </c>
      <c r="K3529" s="15">
        <f t="shared" si="663"/>
        <v>15162.255399911235</v>
      </c>
      <c r="L3529" s="36">
        <f t="shared" si="664"/>
        <v>1922.7446000887649</v>
      </c>
      <c r="M3529" s="36">
        <f t="shared" si="665"/>
        <v>1922.7446000887649</v>
      </c>
      <c r="N3529" s="36">
        <f t="shared" si="666"/>
        <v>0.11253992391505793</v>
      </c>
      <c r="O3529" s="36">
        <f t="shared" si="667"/>
        <v>3696946.7971705045</v>
      </c>
      <c r="P3529" s="35">
        <f t="shared" si="670"/>
        <v>3696946.7971705045</v>
      </c>
    </row>
    <row r="3530" spans="1:16" x14ac:dyDescent="0.4">
      <c r="A3530" s="1">
        <v>3529</v>
      </c>
      <c r="B3530" s="21">
        <v>43342</v>
      </c>
      <c r="C3530" s="43">
        <v>1</v>
      </c>
      <c r="D3530" s="23">
        <v>13753</v>
      </c>
      <c r="E3530" s="25">
        <f t="shared" si="671"/>
        <v>16059.75</v>
      </c>
      <c r="F3530" s="25">
        <f t="shared" si="672"/>
        <v>15991.375</v>
      </c>
      <c r="G3530" s="25">
        <f t="shared" si="661"/>
        <v>0.86002610782374878</v>
      </c>
      <c r="H3530" s="25">
        <f t="shared" si="668"/>
        <v>0.99569607902686397</v>
      </c>
      <c r="I3530" s="4">
        <f t="shared" si="662"/>
        <v>13812.447683274389</v>
      </c>
      <c r="J3530" s="25">
        <f t="shared" si="669"/>
        <v>15130.942693742245</v>
      </c>
      <c r="K3530" s="15">
        <f t="shared" si="663"/>
        <v>15065.820312139329</v>
      </c>
      <c r="L3530" s="36">
        <f t="shared" si="664"/>
        <v>-1312.820312139329</v>
      </c>
      <c r="M3530" s="36">
        <f t="shared" si="665"/>
        <v>1312.820312139329</v>
      </c>
      <c r="N3530" s="36">
        <f t="shared" si="666"/>
        <v>9.5457013898009813E-2</v>
      </c>
      <c r="O3530" s="36">
        <f t="shared" si="667"/>
        <v>1723497.1719656051</v>
      </c>
      <c r="P3530" s="35">
        <f t="shared" si="670"/>
        <v>1723497.1719656051</v>
      </c>
    </row>
    <row r="3531" spans="1:16" x14ac:dyDescent="0.4">
      <c r="A3531" s="1">
        <v>3530</v>
      </c>
      <c r="B3531" s="21">
        <v>43343</v>
      </c>
      <c r="C3531" s="43">
        <v>2</v>
      </c>
      <c r="D3531" s="23">
        <v>16793</v>
      </c>
      <c r="E3531" s="25">
        <f t="shared" si="671"/>
        <v>15923</v>
      </c>
      <c r="F3531" s="25">
        <f t="shared" si="672"/>
        <v>15567.875</v>
      </c>
      <c r="G3531" s="25">
        <f t="shared" si="661"/>
        <v>1.078695711521322</v>
      </c>
      <c r="H3531" s="25">
        <f t="shared" si="668"/>
        <v>0.99867359391021715</v>
      </c>
      <c r="I3531" s="4">
        <f t="shared" si="662"/>
        <v>16815.303921523056</v>
      </c>
      <c r="J3531" s="25">
        <f t="shared" si="669"/>
        <v>15131.112131626305</v>
      </c>
      <c r="K3531" s="15">
        <f t="shared" si="663"/>
        <v>15111.042132349728</v>
      </c>
      <c r="L3531" s="36">
        <f t="shared" si="664"/>
        <v>1681.9578676502715</v>
      </c>
      <c r="M3531" s="36">
        <f t="shared" si="665"/>
        <v>1681.9578676502715</v>
      </c>
      <c r="N3531" s="36">
        <f t="shared" si="666"/>
        <v>0.10015827235456866</v>
      </c>
      <c r="O3531" s="36">
        <f t="shared" si="667"/>
        <v>2828982.2685506484</v>
      </c>
      <c r="P3531" s="35">
        <f t="shared" si="670"/>
        <v>2828982.2685506484</v>
      </c>
    </row>
    <row r="3532" spans="1:16" x14ac:dyDescent="0.4">
      <c r="A3532" s="1">
        <v>3531</v>
      </c>
      <c r="B3532" s="21">
        <v>43344</v>
      </c>
      <c r="C3532" s="43">
        <v>3</v>
      </c>
      <c r="D3532" s="23">
        <v>16061</v>
      </c>
      <c r="E3532" s="25">
        <f t="shared" si="671"/>
        <v>15212.75</v>
      </c>
      <c r="F3532" s="25">
        <f t="shared" si="672"/>
        <v>15117.25</v>
      </c>
      <c r="G3532" s="25">
        <f t="shared" si="661"/>
        <v>1.0624286824653955</v>
      </c>
      <c r="H3532" s="25">
        <f t="shared" si="668"/>
        <v>1.0035496571909501</v>
      </c>
      <c r="I3532" s="4">
        <f t="shared" si="662"/>
        <v>16004.190609716881</v>
      </c>
      <c r="J3532" s="25">
        <f t="shared" si="669"/>
        <v>15131.281569510365</v>
      </c>
      <c r="K3532" s="15">
        <f t="shared" si="663"/>
        <v>15184.99243194187</v>
      </c>
      <c r="L3532" s="36">
        <f t="shared" si="664"/>
        <v>876.00756805813035</v>
      </c>
      <c r="M3532" s="36">
        <f t="shared" si="665"/>
        <v>876.00756805813035</v>
      </c>
      <c r="N3532" s="36">
        <f t="shared" si="666"/>
        <v>5.4542529609496938E-2</v>
      </c>
      <c r="O3532" s="36">
        <f t="shared" si="667"/>
        <v>767389.2592951199</v>
      </c>
      <c r="P3532" s="35">
        <f t="shared" si="670"/>
        <v>767389.2592951199</v>
      </c>
    </row>
    <row r="3533" spans="1:16" x14ac:dyDescent="0.4">
      <c r="A3533" s="1">
        <v>3532</v>
      </c>
      <c r="B3533" s="21">
        <v>43345</v>
      </c>
      <c r="C3533" s="43">
        <v>4</v>
      </c>
      <c r="D3533" s="23">
        <v>14244</v>
      </c>
      <c r="E3533" s="25">
        <f t="shared" si="671"/>
        <v>15021.75</v>
      </c>
      <c r="F3533" s="25">
        <f t="shared" si="672"/>
        <v>14880.5</v>
      </c>
      <c r="G3533" s="25">
        <f t="shared" si="661"/>
        <v>0.95722589966734983</v>
      </c>
      <c r="H3533" s="25">
        <f t="shared" si="668"/>
        <v>1.0020806698719684</v>
      </c>
      <c r="I3533" s="4">
        <f t="shared" si="662"/>
        <v>14214.424475246982</v>
      </c>
      <c r="J3533" s="25">
        <f t="shared" si="669"/>
        <v>15131.451007394426</v>
      </c>
      <c r="K3533" s="15">
        <f t="shared" si="663"/>
        <v>15162.934561624677</v>
      </c>
      <c r="L3533" s="36">
        <f t="shared" si="664"/>
        <v>-918.93456162467737</v>
      </c>
      <c r="M3533" s="36">
        <f t="shared" si="665"/>
        <v>918.93456162467737</v>
      </c>
      <c r="N3533" s="36">
        <f t="shared" si="666"/>
        <v>6.4513799608584485E-2</v>
      </c>
      <c r="O3533" s="36">
        <f t="shared" si="667"/>
        <v>844440.72854833794</v>
      </c>
      <c r="P3533" s="35">
        <f t="shared" si="670"/>
        <v>844440.72854833794</v>
      </c>
    </row>
    <row r="3534" spans="1:16" x14ac:dyDescent="0.4">
      <c r="A3534" s="1">
        <v>3533</v>
      </c>
      <c r="B3534" s="21">
        <v>43346</v>
      </c>
      <c r="C3534" s="43">
        <v>1</v>
      </c>
      <c r="D3534" s="23">
        <v>12989</v>
      </c>
      <c r="E3534" s="25">
        <f t="shared" si="671"/>
        <v>14739.25</v>
      </c>
      <c r="F3534" s="25">
        <f t="shared" si="672"/>
        <v>14758.125</v>
      </c>
      <c r="G3534" s="25">
        <f t="shared" si="661"/>
        <v>0.88012535467750819</v>
      </c>
      <c r="H3534" s="25">
        <f t="shared" si="668"/>
        <v>0.99569607902686397</v>
      </c>
      <c r="I3534" s="4">
        <f t="shared" si="662"/>
        <v>13045.145274343855</v>
      </c>
      <c r="J3534" s="25">
        <f t="shared" si="669"/>
        <v>15131.620445278486</v>
      </c>
      <c r="K3534" s="15">
        <f t="shared" si="663"/>
        <v>15066.495146686519</v>
      </c>
      <c r="L3534" s="36">
        <f t="shared" si="664"/>
        <v>-2077.4951466865186</v>
      </c>
      <c r="M3534" s="36">
        <f t="shared" si="665"/>
        <v>2077.4951466865186</v>
      </c>
      <c r="N3534" s="36">
        <f t="shared" si="666"/>
        <v>0.15994265506863645</v>
      </c>
      <c r="O3534" s="36">
        <f t="shared" si="667"/>
        <v>4315986.0845060395</v>
      </c>
      <c r="P3534" s="35">
        <f t="shared" si="670"/>
        <v>4315986.0845060395</v>
      </c>
    </row>
    <row r="3535" spans="1:16" x14ac:dyDescent="0.4">
      <c r="A3535" s="1">
        <v>3534</v>
      </c>
      <c r="B3535" s="21">
        <v>43347</v>
      </c>
      <c r="C3535" s="43">
        <v>2</v>
      </c>
      <c r="D3535" s="23">
        <v>15663</v>
      </c>
      <c r="E3535" s="25">
        <f t="shared" si="671"/>
        <v>14777</v>
      </c>
      <c r="F3535" s="25">
        <f t="shared" si="672"/>
        <v>14641.375</v>
      </c>
      <c r="G3535" s="25">
        <f t="shared" si="661"/>
        <v>1.0697765749460006</v>
      </c>
      <c r="H3535" s="25">
        <f t="shared" si="668"/>
        <v>0.99867359391021715</v>
      </c>
      <c r="I3535" s="4">
        <f t="shared" si="662"/>
        <v>15683.803091932094</v>
      </c>
      <c r="J3535" s="25">
        <f t="shared" si="669"/>
        <v>15131.789883162546</v>
      </c>
      <c r="K3535" s="15">
        <f t="shared" si="663"/>
        <v>15111.718984912204</v>
      </c>
      <c r="L3535" s="36">
        <f t="shared" si="664"/>
        <v>551.28101508779582</v>
      </c>
      <c r="M3535" s="36">
        <f t="shared" si="665"/>
        <v>551.28101508779582</v>
      </c>
      <c r="N3535" s="36">
        <f t="shared" si="666"/>
        <v>3.5196387351579893E-2</v>
      </c>
      <c r="O3535" s="36">
        <f t="shared" si="667"/>
        <v>303910.75759623054</v>
      </c>
      <c r="P3535" s="35">
        <f t="shared" si="670"/>
        <v>303910.75759623054</v>
      </c>
    </row>
    <row r="3536" spans="1:16" x14ac:dyDescent="0.4">
      <c r="A3536" s="1">
        <v>3535</v>
      </c>
      <c r="B3536" s="21">
        <v>43348</v>
      </c>
      <c r="C3536" s="43">
        <v>3</v>
      </c>
      <c r="D3536" s="23">
        <v>16212</v>
      </c>
      <c r="E3536" s="25">
        <f t="shared" si="671"/>
        <v>14505.75</v>
      </c>
      <c r="F3536" s="25">
        <f t="shared" si="672"/>
        <v>14956.625</v>
      </c>
      <c r="G3536" s="25">
        <f t="shared" si="661"/>
        <v>1.0839343769065548</v>
      </c>
      <c r="H3536" s="25">
        <f t="shared" si="668"/>
        <v>1.0035496571909501</v>
      </c>
      <c r="I3536" s="4">
        <f t="shared" si="662"/>
        <v>16154.656507361316</v>
      </c>
      <c r="J3536" s="25">
        <f t="shared" si="669"/>
        <v>15131.959321046606</v>
      </c>
      <c r="K3536" s="15">
        <f t="shared" si="663"/>
        <v>15185.672589263724</v>
      </c>
      <c r="L3536" s="36">
        <f t="shared" si="664"/>
        <v>1026.3274107362759</v>
      </c>
      <c r="M3536" s="36">
        <f t="shared" si="665"/>
        <v>1026.3274107362759</v>
      </c>
      <c r="N3536" s="36">
        <f t="shared" si="666"/>
        <v>6.3306650057752031E-2</v>
      </c>
      <c r="O3536" s="36">
        <f t="shared" si="667"/>
        <v>1053347.9540286283</v>
      </c>
      <c r="P3536" s="35">
        <f t="shared" si="670"/>
        <v>1053347.9540286283</v>
      </c>
    </row>
    <row r="3537" spans="1:16" x14ac:dyDescent="0.4">
      <c r="A3537" s="1">
        <v>3536</v>
      </c>
      <c r="B3537" s="21">
        <v>43349</v>
      </c>
      <c r="C3537" s="43">
        <v>4</v>
      </c>
      <c r="D3537" s="23">
        <v>13159</v>
      </c>
      <c r="E3537" s="25">
        <f t="shared" si="671"/>
        <v>15407.5</v>
      </c>
      <c r="F3537" s="25">
        <f t="shared" si="672"/>
        <v>15527.75</v>
      </c>
      <c r="G3537" s="25">
        <f t="shared" si="661"/>
        <v>0.84745053211186427</v>
      </c>
      <c r="H3537" s="25">
        <f t="shared" si="668"/>
        <v>1.0020806698719684</v>
      </c>
      <c r="I3537" s="4">
        <f t="shared" si="662"/>
        <v>13131.677314643011</v>
      </c>
      <c r="J3537" s="25">
        <f t="shared" si="669"/>
        <v>15132.128758930667</v>
      </c>
      <c r="K3537" s="15">
        <f t="shared" si="663"/>
        <v>15163.613723338121</v>
      </c>
      <c r="L3537" s="36">
        <f t="shared" si="664"/>
        <v>-2004.6137233381214</v>
      </c>
      <c r="M3537" s="36">
        <f t="shared" si="665"/>
        <v>2004.6137233381214</v>
      </c>
      <c r="N3537" s="36">
        <f t="shared" si="666"/>
        <v>0.15233784659458327</v>
      </c>
      <c r="O3537" s="36">
        <f t="shared" si="667"/>
        <v>4018476.1797955264</v>
      </c>
      <c r="P3537" s="35">
        <f t="shared" si="670"/>
        <v>4018476.1797955264</v>
      </c>
    </row>
    <row r="3538" spans="1:16" x14ac:dyDescent="0.4">
      <c r="A3538" s="1">
        <v>3537</v>
      </c>
      <c r="B3538" s="21">
        <v>43350</v>
      </c>
      <c r="C3538" s="43">
        <v>1</v>
      </c>
      <c r="D3538" s="23">
        <v>16596</v>
      </c>
      <c r="E3538" s="25">
        <f t="shared" si="671"/>
        <v>15648</v>
      </c>
      <c r="F3538" s="25">
        <f t="shared" si="672"/>
        <v>15458.875</v>
      </c>
      <c r="G3538" s="25">
        <f t="shared" si="661"/>
        <v>1.0735580693937947</v>
      </c>
      <c r="H3538" s="25">
        <f t="shared" si="668"/>
        <v>0.99569607902686397</v>
      </c>
      <c r="I3538" s="4">
        <f t="shared" si="662"/>
        <v>16667.73662121877</v>
      </c>
      <c r="J3538" s="25">
        <f t="shared" si="669"/>
        <v>15132.298196814727</v>
      </c>
      <c r="K3538" s="15">
        <f t="shared" si="663"/>
        <v>15067.169981233708</v>
      </c>
      <c r="L3538" s="36">
        <f t="shared" si="664"/>
        <v>1528.8300187662917</v>
      </c>
      <c r="M3538" s="36">
        <f t="shared" si="665"/>
        <v>1528.8300187662917</v>
      </c>
      <c r="N3538" s="36">
        <f t="shared" si="666"/>
        <v>9.2120391586303432E-2</v>
      </c>
      <c r="O3538" s="36">
        <f t="shared" si="667"/>
        <v>2337321.2262809398</v>
      </c>
      <c r="P3538" s="35">
        <f t="shared" si="670"/>
        <v>2337321.2262809398</v>
      </c>
    </row>
    <row r="3539" spans="1:16" x14ac:dyDescent="0.4">
      <c r="A3539" s="1">
        <v>3538</v>
      </c>
      <c r="B3539" s="21">
        <v>43351</v>
      </c>
      <c r="C3539" s="43">
        <v>2</v>
      </c>
      <c r="D3539" s="23">
        <v>16625</v>
      </c>
      <c r="E3539" s="25">
        <f t="shared" si="671"/>
        <v>15269.75</v>
      </c>
      <c r="F3539" s="25">
        <f t="shared" si="672"/>
        <v>15293.875</v>
      </c>
      <c r="G3539" s="25">
        <f t="shared" si="661"/>
        <v>1.0870364770210297</v>
      </c>
      <c r="H3539" s="25">
        <f t="shared" si="668"/>
        <v>0.99867359391021715</v>
      </c>
      <c r="I3539" s="4">
        <f t="shared" si="662"/>
        <v>16647.080789336083</v>
      </c>
      <c r="J3539" s="25">
        <f t="shared" si="669"/>
        <v>15132.467634698787</v>
      </c>
      <c r="K3539" s="15">
        <f t="shared" si="663"/>
        <v>15112.395837474682</v>
      </c>
      <c r="L3539" s="36">
        <f t="shared" si="664"/>
        <v>1512.6041625253183</v>
      </c>
      <c r="M3539" s="36">
        <f t="shared" si="665"/>
        <v>1512.6041625253183</v>
      </c>
      <c r="N3539" s="36">
        <f t="shared" si="666"/>
        <v>9.0983709024079304E-2</v>
      </c>
      <c r="O3539" s="36">
        <f t="shared" si="667"/>
        <v>2287971.3524889196</v>
      </c>
      <c r="P3539" s="35">
        <f t="shared" si="670"/>
        <v>2287971.3524889196</v>
      </c>
    </row>
    <row r="3540" spans="1:16" x14ac:dyDescent="0.4">
      <c r="A3540" s="1">
        <v>3539</v>
      </c>
      <c r="B3540" s="21">
        <v>43352</v>
      </c>
      <c r="C3540" s="43">
        <v>3</v>
      </c>
      <c r="D3540" s="23">
        <v>14699</v>
      </c>
      <c r="E3540" s="25">
        <f t="shared" si="671"/>
        <v>15318</v>
      </c>
      <c r="F3540" s="25">
        <f t="shared" si="672"/>
        <v>15208.25</v>
      </c>
      <c r="G3540" s="25">
        <f t="shared" si="661"/>
        <v>0.96651488501306859</v>
      </c>
      <c r="H3540" s="25">
        <f t="shared" si="668"/>
        <v>1.0035496571909501</v>
      </c>
      <c r="I3540" s="4">
        <f t="shared" si="662"/>
        <v>14647.008142222056</v>
      </c>
      <c r="J3540" s="25">
        <f t="shared" si="669"/>
        <v>15132.637072582846</v>
      </c>
      <c r="K3540" s="15">
        <f t="shared" si="663"/>
        <v>15186.352746585579</v>
      </c>
      <c r="L3540" s="36">
        <f t="shared" si="664"/>
        <v>-487.35274658557864</v>
      </c>
      <c r="M3540" s="36">
        <f t="shared" si="665"/>
        <v>487.35274658557864</v>
      </c>
      <c r="N3540" s="36">
        <f t="shared" si="666"/>
        <v>3.3155503543477696E-2</v>
      </c>
      <c r="O3540" s="36">
        <f t="shared" si="667"/>
        <v>237512.69960450724</v>
      </c>
      <c r="P3540" s="35">
        <f t="shared" si="670"/>
        <v>237512.69960450724</v>
      </c>
    </row>
    <row r="3541" spans="1:16" x14ac:dyDescent="0.4">
      <c r="A3541" s="1">
        <v>3540</v>
      </c>
      <c r="B3541" s="21">
        <v>43353</v>
      </c>
      <c r="C3541" s="43">
        <v>4</v>
      </c>
      <c r="D3541" s="23">
        <v>13352</v>
      </c>
      <c r="E3541" s="25">
        <f t="shared" si="671"/>
        <v>15098.5</v>
      </c>
      <c r="F3541" s="25">
        <f t="shared" si="672"/>
        <v>14990.75</v>
      </c>
      <c r="G3541" s="25">
        <f t="shared" si="661"/>
        <v>0.89068258759568397</v>
      </c>
      <c r="H3541" s="25">
        <f t="shared" si="668"/>
        <v>1.0020806698719684</v>
      </c>
      <c r="I3541" s="4">
        <f t="shared" si="662"/>
        <v>13324.276579155976</v>
      </c>
      <c r="J3541" s="25">
        <f t="shared" si="669"/>
        <v>15132.806510466906</v>
      </c>
      <c r="K3541" s="15">
        <f t="shared" si="663"/>
        <v>15164.292885051562</v>
      </c>
      <c r="L3541" s="36">
        <f t="shared" si="664"/>
        <v>-1812.2928850515618</v>
      </c>
      <c r="M3541" s="36">
        <f t="shared" si="665"/>
        <v>1812.2928850515618</v>
      </c>
      <c r="N3541" s="36">
        <f t="shared" si="666"/>
        <v>0.13573194166054237</v>
      </c>
      <c r="O3541" s="36">
        <f t="shared" si="667"/>
        <v>3284405.5012085135</v>
      </c>
      <c r="P3541" s="35">
        <f t="shared" si="670"/>
        <v>3284405.5012085135</v>
      </c>
    </row>
    <row r="3542" spans="1:16" x14ac:dyDescent="0.4">
      <c r="A3542" s="1">
        <v>3541</v>
      </c>
      <c r="B3542" s="21">
        <v>43354</v>
      </c>
      <c r="C3542" s="43">
        <v>1</v>
      </c>
      <c r="D3542" s="23">
        <v>15718</v>
      </c>
      <c r="E3542" s="25">
        <f t="shared" si="671"/>
        <v>14883</v>
      </c>
      <c r="F3542" s="25">
        <f t="shared" si="672"/>
        <v>14702.75</v>
      </c>
      <c r="G3542" s="25">
        <f t="shared" si="661"/>
        <v>1.0690517080138069</v>
      </c>
      <c r="H3542" s="25">
        <f t="shared" si="668"/>
        <v>0.99569607902686397</v>
      </c>
      <c r="I3542" s="4">
        <f t="shared" si="662"/>
        <v>15785.941444463524</v>
      </c>
      <c r="J3542" s="25">
        <f t="shared" si="669"/>
        <v>15132.975948350966</v>
      </c>
      <c r="K3542" s="15">
        <f t="shared" si="663"/>
        <v>15067.844815780894</v>
      </c>
      <c r="L3542" s="36">
        <f t="shared" si="664"/>
        <v>650.15518421910565</v>
      </c>
      <c r="M3542" s="36">
        <f t="shared" si="665"/>
        <v>650.15518421910565</v>
      </c>
      <c r="N3542" s="36">
        <f t="shared" si="666"/>
        <v>4.1363734840253574E-2</v>
      </c>
      <c r="O3542" s="36">
        <f t="shared" si="667"/>
        <v>422701.76356697921</v>
      </c>
      <c r="P3542" s="35">
        <f t="shared" si="670"/>
        <v>422701.76356697921</v>
      </c>
    </row>
    <row r="3543" spans="1:16" x14ac:dyDescent="0.4">
      <c r="A3543" s="1">
        <v>3542</v>
      </c>
      <c r="B3543" s="21">
        <v>43355</v>
      </c>
      <c r="C3543" s="43">
        <v>2</v>
      </c>
      <c r="D3543" s="23">
        <v>15763</v>
      </c>
      <c r="E3543" s="25">
        <f t="shared" si="671"/>
        <v>14522.5</v>
      </c>
      <c r="F3543" s="25">
        <f t="shared" si="672"/>
        <v>14891.25</v>
      </c>
      <c r="G3543" s="25">
        <f t="shared" si="661"/>
        <v>1.0585410895660203</v>
      </c>
      <c r="H3543" s="25">
        <f t="shared" si="668"/>
        <v>0.99867359391021715</v>
      </c>
      <c r="I3543" s="4">
        <f t="shared" si="662"/>
        <v>15783.935908710055</v>
      </c>
      <c r="J3543" s="25">
        <f t="shared" si="669"/>
        <v>15133.145386235026</v>
      </c>
      <c r="K3543" s="15">
        <f t="shared" si="663"/>
        <v>15113.072690037156</v>
      </c>
      <c r="L3543" s="36">
        <f t="shared" si="664"/>
        <v>649.92730996284445</v>
      </c>
      <c r="M3543" s="36">
        <f t="shared" si="665"/>
        <v>649.92730996284445</v>
      </c>
      <c r="N3543" s="36">
        <f t="shared" si="666"/>
        <v>4.123119393280749E-2</v>
      </c>
      <c r="O3543" s="36">
        <f t="shared" si="667"/>
        <v>422405.50823553931</v>
      </c>
      <c r="P3543" s="35">
        <f t="shared" si="670"/>
        <v>422405.50823553931</v>
      </c>
    </row>
    <row r="3544" spans="1:16" x14ac:dyDescent="0.4">
      <c r="A3544" s="1">
        <v>3543</v>
      </c>
      <c r="B3544" s="21">
        <v>43356</v>
      </c>
      <c r="C3544" s="43">
        <v>3</v>
      </c>
      <c r="D3544" s="23">
        <v>13257</v>
      </c>
      <c r="E3544" s="25">
        <f t="shared" si="671"/>
        <v>15260</v>
      </c>
      <c r="F3544" s="25">
        <f t="shared" si="672"/>
        <v>15295.875</v>
      </c>
      <c r="G3544" s="25">
        <f t="shared" si="661"/>
        <v>0.86670425850106647</v>
      </c>
      <c r="H3544" s="25">
        <f t="shared" si="668"/>
        <v>1.0035496571909501</v>
      </c>
      <c r="I3544" s="4">
        <f t="shared" si="662"/>
        <v>13210.108642862629</v>
      </c>
      <c r="J3544" s="25">
        <f t="shared" si="669"/>
        <v>15133.314824119087</v>
      </c>
      <c r="K3544" s="15">
        <f t="shared" si="663"/>
        <v>15187.032903907433</v>
      </c>
      <c r="L3544" s="36">
        <f t="shared" si="664"/>
        <v>-1930.0329039074331</v>
      </c>
      <c r="M3544" s="36">
        <f t="shared" si="665"/>
        <v>1930.0329039074331</v>
      </c>
      <c r="N3544" s="36">
        <f t="shared" si="666"/>
        <v>0.14558594734158808</v>
      </c>
      <c r="O3544" s="36">
        <f t="shared" si="667"/>
        <v>3725027.0101653589</v>
      </c>
      <c r="P3544" s="35">
        <f t="shared" si="670"/>
        <v>3725027.0101653589</v>
      </c>
    </row>
    <row r="3545" spans="1:16" x14ac:dyDescent="0.4">
      <c r="A3545" s="1">
        <v>3544</v>
      </c>
      <c r="B3545" s="21">
        <v>43357</v>
      </c>
      <c r="C3545" s="43">
        <v>4</v>
      </c>
      <c r="D3545" s="23">
        <v>16302</v>
      </c>
      <c r="E3545" s="25">
        <f t="shared" si="671"/>
        <v>15331.75</v>
      </c>
      <c r="F3545" s="25">
        <f t="shared" si="672"/>
        <v>15143</v>
      </c>
      <c r="G3545" s="25">
        <f t="shared" si="661"/>
        <v>1.0765370138017565</v>
      </c>
      <c r="H3545" s="25">
        <f t="shared" si="668"/>
        <v>1.0020806698719684</v>
      </c>
      <c r="I3545" s="4">
        <f t="shared" si="662"/>
        <v>16268.151347618388</v>
      </c>
      <c r="J3545" s="25">
        <f t="shared" si="669"/>
        <v>15133.484262003147</v>
      </c>
      <c r="K3545" s="15">
        <f t="shared" si="663"/>
        <v>15164.972046765006</v>
      </c>
      <c r="L3545" s="36">
        <f t="shared" si="664"/>
        <v>1137.0279532349941</v>
      </c>
      <c r="M3545" s="36">
        <f t="shared" si="665"/>
        <v>1137.0279532349941</v>
      </c>
      <c r="N3545" s="36">
        <f t="shared" si="666"/>
        <v>6.974775814225212E-2</v>
      </c>
      <c r="O3545" s="36">
        <f t="shared" si="667"/>
        <v>1292832.5664377599</v>
      </c>
      <c r="P3545" s="35">
        <f t="shared" si="670"/>
        <v>1292832.5664377599</v>
      </c>
    </row>
    <row r="3546" spans="1:16" x14ac:dyDescent="0.4">
      <c r="A3546" s="1">
        <v>3545</v>
      </c>
      <c r="B3546" s="21">
        <v>43358</v>
      </c>
      <c r="C3546" s="43">
        <v>1</v>
      </c>
      <c r="D3546" s="23">
        <v>16005</v>
      </c>
      <c r="E3546" s="25">
        <f t="shared" si="671"/>
        <v>14954.25</v>
      </c>
      <c r="F3546" s="25">
        <f t="shared" si="672"/>
        <v>14948.125</v>
      </c>
      <c r="G3546" s="25">
        <f t="shared" si="661"/>
        <v>1.0707028473470752</v>
      </c>
      <c r="H3546" s="25">
        <f t="shared" si="668"/>
        <v>0.99569607902686397</v>
      </c>
      <c r="I3546" s="4">
        <f t="shared" si="662"/>
        <v>16074.182009074862</v>
      </c>
      <c r="J3546" s="25">
        <f t="shared" si="669"/>
        <v>15133.653699887207</v>
      </c>
      <c r="K3546" s="15">
        <f t="shared" si="663"/>
        <v>15068.519650328084</v>
      </c>
      <c r="L3546" s="36">
        <f t="shared" si="664"/>
        <v>936.48034967191597</v>
      </c>
      <c r="M3546" s="36">
        <f t="shared" si="665"/>
        <v>936.48034967191597</v>
      </c>
      <c r="N3546" s="36">
        <f t="shared" si="666"/>
        <v>5.851173693670203E-2</v>
      </c>
      <c r="O3546" s="36">
        <f t="shared" si="667"/>
        <v>876995.44532163406</v>
      </c>
      <c r="P3546" s="35">
        <f t="shared" si="670"/>
        <v>876995.44532163406</v>
      </c>
    </row>
    <row r="3547" spans="1:16" x14ac:dyDescent="0.4">
      <c r="A3547" s="1">
        <v>3546</v>
      </c>
      <c r="B3547" s="21">
        <v>43359</v>
      </c>
      <c r="C3547" s="43">
        <v>2</v>
      </c>
      <c r="D3547" s="23">
        <v>14253</v>
      </c>
      <c r="E3547" s="25">
        <f t="shared" si="671"/>
        <v>14942</v>
      </c>
      <c r="F3547" s="25">
        <f t="shared" si="672"/>
        <v>14895.75</v>
      </c>
      <c r="G3547" s="25">
        <f t="shared" si="661"/>
        <v>0.95685010825235384</v>
      </c>
      <c r="H3547" s="25">
        <f t="shared" si="668"/>
        <v>0.99867359391021715</v>
      </c>
      <c r="I3547" s="4">
        <f t="shared" si="662"/>
        <v>14271.930375362837</v>
      </c>
      <c r="J3547" s="25">
        <f t="shared" si="669"/>
        <v>15133.823137771267</v>
      </c>
      <c r="K3547" s="15">
        <f t="shared" si="663"/>
        <v>15113.749542599631</v>
      </c>
      <c r="L3547" s="36">
        <f t="shared" si="664"/>
        <v>-860.74954259963124</v>
      </c>
      <c r="M3547" s="36">
        <f t="shared" si="665"/>
        <v>860.74954259963124</v>
      </c>
      <c r="N3547" s="36">
        <f t="shared" si="666"/>
        <v>6.0390762828852258E-2</v>
      </c>
      <c r="O3547" s="36">
        <f t="shared" si="667"/>
        <v>740889.77508547436</v>
      </c>
      <c r="P3547" s="35">
        <f t="shared" si="670"/>
        <v>740889.77508547436</v>
      </c>
    </row>
    <row r="3548" spans="1:16" x14ac:dyDescent="0.4">
      <c r="A3548" s="1">
        <v>3547</v>
      </c>
      <c r="B3548" s="21">
        <v>43360</v>
      </c>
      <c r="C3548" s="43">
        <v>3</v>
      </c>
      <c r="D3548" s="23">
        <v>13208</v>
      </c>
      <c r="E3548" s="25">
        <f t="shared" si="671"/>
        <v>14849.5</v>
      </c>
      <c r="F3548" s="25">
        <f t="shared" si="672"/>
        <v>14681.25</v>
      </c>
      <c r="G3548" s="25">
        <f t="shared" si="661"/>
        <v>0.89965091528309915</v>
      </c>
      <c r="H3548" s="25">
        <f t="shared" si="668"/>
        <v>1.0035496571909501</v>
      </c>
      <c r="I3548" s="4">
        <f t="shared" si="662"/>
        <v>13161.281960845563</v>
      </c>
      <c r="J3548" s="25">
        <f t="shared" si="669"/>
        <v>15133.992575655328</v>
      </c>
      <c r="K3548" s="15">
        <f t="shared" si="663"/>
        <v>15187.713061229288</v>
      </c>
      <c r="L3548" s="36">
        <f t="shared" si="664"/>
        <v>-1979.7130612292876</v>
      </c>
      <c r="M3548" s="36">
        <f t="shared" si="665"/>
        <v>1979.7130612292876</v>
      </c>
      <c r="N3548" s="36">
        <f t="shared" si="666"/>
        <v>0.14988742135291397</v>
      </c>
      <c r="O3548" s="36">
        <f t="shared" si="667"/>
        <v>3919263.8048018371</v>
      </c>
      <c r="P3548" s="35">
        <f t="shared" si="670"/>
        <v>3919263.8048018371</v>
      </c>
    </row>
    <row r="3549" spans="1:16" x14ac:dyDescent="0.4">
      <c r="A3549" s="1">
        <v>3548</v>
      </c>
      <c r="B3549" s="21">
        <v>43361</v>
      </c>
      <c r="C3549" s="43">
        <v>4</v>
      </c>
      <c r="D3549" s="23">
        <v>15932</v>
      </c>
      <c r="E3549" s="25">
        <f t="shared" si="671"/>
        <v>14513</v>
      </c>
      <c r="F3549" s="25">
        <f t="shared" si="672"/>
        <v>14378.375</v>
      </c>
      <c r="G3549" s="25">
        <f t="shared" si="661"/>
        <v>1.1080528919297208</v>
      </c>
      <c r="H3549" s="25">
        <f t="shared" si="668"/>
        <v>1.0020806698719684</v>
      </c>
      <c r="I3549" s="4">
        <f t="shared" si="662"/>
        <v>15898.919596997679</v>
      </c>
      <c r="J3549" s="25">
        <f t="shared" si="669"/>
        <v>15134.162013539386</v>
      </c>
      <c r="K3549" s="15">
        <f t="shared" si="663"/>
        <v>15165.651208478446</v>
      </c>
      <c r="L3549" s="36">
        <f t="shared" si="664"/>
        <v>766.34879152155372</v>
      </c>
      <c r="M3549" s="36">
        <f t="shared" si="665"/>
        <v>766.34879152155372</v>
      </c>
      <c r="N3549" s="36">
        <f t="shared" si="666"/>
        <v>4.8101229696306411E-2</v>
      </c>
      <c r="O3549" s="36">
        <f t="shared" si="667"/>
        <v>587290.47026654577</v>
      </c>
      <c r="P3549" s="35">
        <f t="shared" si="670"/>
        <v>587290.47026654577</v>
      </c>
    </row>
    <row r="3550" spans="1:16" x14ac:dyDescent="0.4">
      <c r="A3550" s="1">
        <v>3549</v>
      </c>
      <c r="B3550" s="21">
        <v>43362</v>
      </c>
      <c r="C3550" s="43">
        <v>1</v>
      </c>
      <c r="D3550" s="23">
        <v>14659</v>
      </c>
      <c r="E3550" s="25">
        <f t="shared" si="671"/>
        <v>14243.75</v>
      </c>
      <c r="F3550" s="25">
        <f t="shared" si="672"/>
        <v>14639.875</v>
      </c>
      <c r="G3550" s="25">
        <f t="shared" si="661"/>
        <v>1.0013063636130772</v>
      </c>
      <c r="H3550" s="25">
        <f t="shared" si="668"/>
        <v>0.99569607902686397</v>
      </c>
      <c r="I3550" s="4">
        <f t="shared" si="662"/>
        <v>14722.363890723425</v>
      </c>
      <c r="J3550" s="25">
        <f t="shared" si="669"/>
        <v>15134.331451423446</v>
      </c>
      <c r="K3550" s="15">
        <f t="shared" si="663"/>
        <v>15069.194484875272</v>
      </c>
      <c r="L3550" s="36">
        <f t="shared" si="664"/>
        <v>-410.19448487527188</v>
      </c>
      <c r="M3550" s="36">
        <f t="shared" si="665"/>
        <v>410.19448487527188</v>
      </c>
      <c r="N3550" s="36">
        <f t="shared" si="666"/>
        <v>2.7982432967819899E-2</v>
      </c>
      <c r="O3550" s="36">
        <f t="shared" si="667"/>
        <v>168259.51542208967</v>
      </c>
      <c r="P3550" s="35">
        <f t="shared" si="670"/>
        <v>168259.51542208967</v>
      </c>
    </row>
    <row r="3551" spans="1:16" x14ac:dyDescent="0.4">
      <c r="A3551" s="1">
        <v>3550</v>
      </c>
      <c r="B3551" s="21">
        <v>43363</v>
      </c>
      <c r="C3551" s="43">
        <v>2</v>
      </c>
      <c r="D3551" s="23">
        <v>13176</v>
      </c>
      <c r="E3551" s="25">
        <f t="shared" si="671"/>
        <v>15036</v>
      </c>
      <c r="F3551" s="25">
        <f t="shared" si="672"/>
        <v>15076.625</v>
      </c>
      <c r="G3551" s="25">
        <f t="shared" si="661"/>
        <v>0.87393564541135693</v>
      </c>
      <c r="H3551" s="25">
        <f t="shared" si="668"/>
        <v>0.99867359391021715</v>
      </c>
      <c r="I3551" s="4">
        <f t="shared" si="662"/>
        <v>13193.499938664194</v>
      </c>
      <c r="J3551" s="25">
        <f t="shared" si="669"/>
        <v>15134.500889307506</v>
      </c>
      <c r="K3551" s="15">
        <f t="shared" si="663"/>
        <v>15114.426395162105</v>
      </c>
      <c r="L3551" s="36">
        <f t="shared" si="664"/>
        <v>-1938.4263951621051</v>
      </c>
      <c r="M3551" s="36">
        <f t="shared" si="665"/>
        <v>1938.4263951621051</v>
      </c>
      <c r="N3551" s="36">
        <f t="shared" si="666"/>
        <v>0.1471179717032563</v>
      </c>
      <c r="O3551" s="36">
        <f t="shared" si="667"/>
        <v>3757496.8894611537</v>
      </c>
      <c r="P3551" s="35">
        <f t="shared" si="670"/>
        <v>3757496.8894611537</v>
      </c>
    </row>
    <row r="3552" spans="1:16" x14ac:dyDescent="0.4">
      <c r="A3552" s="1">
        <v>3551</v>
      </c>
      <c r="B3552" s="21">
        <v>43364</v>
      </c>
      <c r="C3552" s="43">
        <v>3</v>
      </c>
      <c r="D3552" s="23">
        <v>16377</v>
      </c>
      <c r="E3552" s="25">
        <f t="shared" si="671"/>
        <v>15117.25</v>
      </c>
      <c r="F3552" s="25">
        <f t="shared" si="672"/>
        <v>15091</v>
      </c>
      <c r="G3552" s="25">
        <f t="shared" si="661"/>
        <v>1.0852163541183486</v>
      </c>
      <c r="H3552" s="25">
        <f t="shared" si="668"/>
        <v>1.0035496571909501</v>
      </c>
      <c r="I3552" s="4">
        <f t="shared" si="662"/>
        <v>16319.072885582054</v>
      </c>
      <c r="J3552" s="25">
        <f t="shared" si="669"/>
        <v>15134.670327191567</v>
      </c>
      <c r="K3552" s="15">
        <f t="shared" si="663"/>
        <v>15188.393218551142</v>
      </c>
      <c r="L3552" s="36">
        <f t="shared" si="664"/>
        <v>1188.6067814488579</v>
      </c>
      <c r="M3552" s="36">
        <f t="shared" si="665"/>
        <v>1188.6067814488579</v>
      </c>
      <c r="N3552" s="36">
        <f t="shared" si="666"/>
        <v>7.2577809211018987E-2</v>
      </c>
      <c r="O3552" s="36">
        <f t="shared" si="667"/>
        <v>1412786.080906213</v>
      </c>
      <c r="P3552" s="35">
        <f t="shared" si="670"/>
        <v>1412786.080906213</v>
      </c>
    </row>
    <row r="3553" spans="1:16" x14ac:dyDescent="0.4">
      <c r="A3553" s="1">
        <v>3552</v>
      </c>
      <c r="B3553" s="21">
        <v>43365</v>
      </c>
      <c r="C3553" s="43">
        <v>4</v>
      </c>
      <c r="D3553" s="23">
        <v>16257</v>
      </c>
      <c r="E3553" s="25">
        <f t="shared" si="671"/>
        <v>15064.75</v>
      </c>
      <c r="F3553" s="25">
        <f t="shared" si="672"/>
        <v>15055</v>
      </c>
      <c r="G3553" s="25">
        <f t="shared" si="661"/>
        <v>1.0798405845234142</v>
      </c>
      <c r="H3553" s="25">
        <f t="shared" si="668"/>
        <v>1.0020806698719684</v>
      </c>
      <c r="I3553" s="4">
        <f t="shared" si="662"/>
        <v>16223.244783353706</v>
      </c>
      <c r="J3553" s="25">
        <f t="shared" si="669"/>
        <v>15134.839765075627</v>
      </c>
      <c r="K3553" s="15">
        <f t="shared" si="663"/>
        <v>15166.330370191889</v>
      </c>
      <c r="L3553" s="36">
        <f t="shared" si="664"/>
        <v>1090.6696298081115</v>
      </c>
      <c r="M3553" s="36">
        <f t="shared" si="665"/>
        <v>1090.6696298081115</v>
      </c>
      <c r="N3553" s="36">
        <f t="shared" si="666"/>
        <v>6.7089231088645604E-2</v>
      </c>
      <c r="O3553" s="36">
        <f t="shared" si="667"/>
        <v>1189560.241385763</v>
      </c>
      <c r="P3553" s="35">
        <f t="shared" si="670"/>
        <v>1189560.241385763</v>
      </c>
    </row>
    <row r="3554" spans="1:16" x14ac:dyDescent="0.4">
      <c r="A3554" s="1">
        <v>3553</v>
      </c>
      <c r="B3554" s="21">
        <v>43366</v>
      </c>
      <c r="C3554" s="43">
        <v>1</v>
      </c>
      <c r="D3554" s="23">
        <v>14449</v>
      </c>
      <c r="E3554" s="25">
        <f t="shared" si="671"/>
        <v>15045.25</v>
      </c>
      <c r="F3554" s="25">
        <f t="shared" si="672"/>
        <v>14911.125</v>
      </c>
      <c r="G3554" s="25">
        <f t="shared" si="661"/>
        <v>0.96900803929951629</v>
      </c>
      <c r="H3554" s="25">
        <f t="shared" si="668"/>
        <v>0.99569607902686397</v>
      </c>
      <c r="I3554" s="4">
        <f t="shared" si="662"/>
        <v>14511.456160520007</v>
      </c>
      <c r="J3554" s="25">
        <f t="shared" si="669"/>
        <v>15135.009202959687</v>
      </c>
      <c r="K3554" s="15">
        <f t="shared" si="663"/>
        <v>15069.869319422462</v>
      </c>
      <c r="L3554" s="36">
        <f t="shared" si="664"/>
        <v>-620.86931942246156</v>
      </c>
      <c r="M3554" s="36">
        <f t="shared" si="665"/>
        <v>620.86931942246156</v>
      </c>
      <c r="N3554" s="36">
        <f t="shared" si="666"/>
        <v>4.2969708590384216E-2</v>
      </c>
      <c r="O3554" s="36">
        <f t="shared" si="667"/>
        <v>385478.71180011058</v>
      </c>
      <c r="P3554" s="35">
        <f t="shared" si="670"/>
        <v>385478.71180011058</v>
      </c>
    </row>
    <row r="3555" spans="1:16" x14ac:dyDescent="0.4">
      <c r="A3555" s="1">
        <v>3554</v>
      </c>
      <c r="B3555" s="21">
        <v>43367</v>
      </c>
      <c r="C3555" s="43">
        <v>2</v>
      </c>
      <c r="D3555" s="23">
        <v>13098</v>
      </c>
      <c r="E3555" s="25">
        <f t="shared" si="671"/>
        <v>14777</v>
      </c>
      <c r="F3555" s="25">
        <f t="shared" si="672"/>
        <v>14698.625</v>
      </c>
      <c r="G3555" s="25">
        <f t="shared" si="661"/>
        <v>0.89110375970541467</v>
      </c>
      <c r="H3555" s="25">
        <f t="shared" si="668"/>
        <v>0.99867359391021715</v>
      </c>
      <c r="I3555" s="4">
        <f t="shared" si="662"/>
        <v>13115.396341577383</v>
      </c>
      <c r="J3555" s="25">
        <f t="shared" si="669"/>
        <v>15135.178640843747</v>
      </c>
      <c r="K3555" s="15">
        <f t="shared" si="663"/>
        <v>15115.103247724581</v>
      </c>
      <c r="L3555" s="36">
        <f t="shared" si="664"/>
        <v>-2017.1032477245808</v>
      </c>
      <c r="M3555" s="36">
        <f t="shared" si="665"/>
        <v>2017.1032477245808</v>
      </c>
      <c r="N3555" s="36">
        <f t="shared" si="666"/>
        <v>0.15400085873603456</v>
      </c>
      <c r="O3555" s="36">
        <f t="shared" si="667"/>
        <v>4068705.5119810514</v>
      </c>
      <c r="P3555" s="35">
        <f t="shared" si="670"/>
        <v>4068705.5119810514</v>
      </c>
    </row>
    <row r="3556" spans="1:16" x14ac:dyDescent="0.4">
      <c r="A3556" s="1">
        <v>3555</v>
      </c>
      <c r="B3556" s="21">
        <v>43368</v>
      </c>
      <c r="C3556" s="43">
        <v>3</v>
      </c>
      <c r="D3556" s="23">
        <v>15304</v>
      </c>
      <c r="E3556" s="25">
        <f t="shared" si="671"/>
        <v>14620.25</v>
      </c>
      <c r="F3556" s="25">
        <f t="shared" si="672"/>
        <v>14216.25</v>
      </c>
      <c r="G3556" s="25">
        <f t="shared" si="661"/>
        <v>1.0765145520091444</v>
      </c>
      <c r="H3556" s="25">
        <f t="shared" si="668"/>
        <v>1.0035496571909501</v>
      </c>
      <c r="I3556" s="4">
        <f t="shared" si="662"/>
        <v>15249.868195698098</v>
      </c>
      <c r="J3556" s="25">
        <f t="shared" si="669"/>
        <v>15135.348078727808</v>
      </c>
      <c r="K3556" s="15">
        <f t="shared" si="663"/>
        <v>15189.073375872997</v>
      </c>
      <c r="L3556" s="36">
        <f t="shared" si="664"/>
        <v>114.92662412700338</v>
      </c>
      <c r="M3556" s="36">
        <f t="shared" si="665"/>
        <v>114.92662412700338</v>
      </c>
      <c r="N3556" s="36">
        <f t="shared" si="666"/>
        <v>7.5095807714978683E-3</v>
      </c>
      <c r="O3556" s="36">
        <f t="shared" si="667"/>
        <v>13208.128933229515</v>
      </c>
      <c r="P3556" s="35">
        <f t="shared" si="670"/>
        <v>13208.128933229515</v>
      </c>
    </row>
    <row r="3557" spans="1:16" x14ac:dyDescent="0.4">
      <c r="A3557" s="1">
        <v>3556</v>
      </c>
      <c r="B3557" s="21">
        <v>43369</v>
      </c>
      <c r="C3557" s="43">
        <v>4</v>
      </c>
      <c r="D3557" s="23">
        <v>15630</v>
      </c>
      <c r="E3557" s="25">
        <f t="shared" si="671"/>
        <v>13812.25</v>
      </c>
      <c r="F3557" s="25">
        <f t="shared" si="672"/>
        <v>14063.125</v>
      </c>
      <c r="G3557" s="25">
        <f t="shared" si="661"/>
        <v>1.1114172703435403</v>
      </c>
      <c r="H3557" s="25">
        <f t="shared" si="668"/>
        <v>1.0020806698719684</v>
      </c>
      <c r="I3557" s="4">
        <f t="shared" si="662"/>
        <v>15597.546654599153</v>
      </c>
      <c r="J3557" s="25">
        <f t="shared" si="669"/>
        <v>15135.517516611868</v>
      </c>
      <c r="K3557" s="15">
        <f t="shared" si="663"/>
        <v>15167.009531905333</v>
      </c>
      <c r="L3557" s="36">
        <f t="shared" si="664"/>
        <v>462.99046809466745</v>
      </c>
      <c r="M3557" s="36">
        <f t="shared" si="665"/>
        <v>462.99046809466745</v>
      </c>
      <c r="N3557" s="36">
        <f t="shared" si="666"/>
        <v>2.9621910946555818E-2</v>
      </c>
      <c r="O3557" s="36">
        <f t="shared" si="667"/>
        <v>214360.17354651928</v>
      </c>
      <c r="P3557" s="35">
        <f t="shared" si="670"/>
        <v>214360.17354651928</v>
      </c>
    </row>
    <row r="3558" spans="1:16" x14ac:dyDescent="0.4">
      <c r="A3558" s="1">
        <v>3557</v>
      </c>
      <c r="B3558" s="21">
        <v>43370</v>
      </c>
      <c r="C3558" s="43">
        <v>1</v>
      </c>
      <c r="D3558" s="23">
        <v>11217</v>
      </c>
      <c r="E3558" s="25">
        <f t="shared" si="671"/>
        <v>14314</v>
      </c>
      <c r="F3558" s="25">
        <f t="shared" si="672"/>
        <v>14447.375</v>
      </c>
      <c r="G3558" s="25">
        <f t="shared" si="661"/>
        <v>0.77640401803095715</v>
      </c>
      <c r="H3558" s="25">
        <f t="shared" si="668"/>
        <v>0.99569607902686397</v>
      </c>
      <c r="I3558" s="4">
        <f t="shared" si="662"/>
        <v>11265.48576043691</v>
      </c>
      <c r="J3558" s="25">
        <f t="shared" si="669"/>
        <v>15135.686954495928</v>
      </c>
      <c r="K3558" s="15">
        <f t="shared" si="663"/>
        <v>15070.544153969651</v>
      </c>
      <c r="L3558" s="36">
        <f t="shared" si="664"/>
        <v>-3853.5441539696512</v>
      </c>
      <c r="M3558" s="36">
        <f t="shared" si="665"/>
        <v>3853.5441539696512</v>
      </c>
      <c r="N3558" s="36">
        <f t="shared" si="666"/>
        <v>0.34354499010160033</v>
      </c>
      <c r="O3558" s="36">
        <f t="shared" si="667"/>
        <v>14849802.546593675</v>
      </c>
      <c r="P3558" s="35">
        <f t="shared" si="670"/>
        <v>14849802.546593675</v>
      </c>
    </row>
    <row r="3559" spans="1:16" x14ac:dyDescent="0.4">
      <c r="A3559" s="1">
        <v>3558</v>
      </c>
      <c r="B3559" s="21">
        <v>43371</v>
      </c>
      <c r="C3559" s="43">
        <v>2</v>
      </c>
      <c r="D3559" s="23">
        <v>15105</v>
      </c>
      <c r="E3559" s="25">
        <f t="shared" si="671"/>
        <v>14580.75</v>
      </c>
      <c r="F3559" s="25">
        <f t="shared" si="672"/>
        <v>14178.375</v>
      </c>
      <c r="G3559" s="25">
        <f t="shared" si="661"/>
        <v>1.0653548097013938</v>
      </c>
      <c r="H3559" s="25">
        <f t="shared" si="668"/>
        <v>0.99867359391021715</v>
      </c>
      <c r="I3559" s="4">
        <f t="shared" si="662"/>
        <v>15125.061974311069</v>
      </c>
      <c r="J3559" s="25">
        <f t="shared" si="669"/>
        <v>15135.856392379988</v>
      </c>
      <c r="K3559" s="15">
        <f t="shared" si="663"/>
        <v>15115.780100287056</v>
      </c>
      <c r="L3559" s="36">
        <f t="shared" si="664"/>
        <v>-10.780100287056484</v>
      </c>
      <c r="M3559" s="36">
        <f t="shared" si="665"/>
        <v>10.780100287056484</v>
      </c>
      <c r="N3559" s="36">
        <f t="shared" si="666"/>
        <v>7.1367760920599036E-4</v>
      </c>
      <c r="O3559" s="36">
        <f t="shared" si="667"/>
        <v>116.21056219899529</v>
      </c>
      <c r="P3559" s="35">
        <f t="shared" si="670"/>
        <v>116.21056219899529</v>
      </c>
    </row>
    <row r="3560" spans="1:16" x14ac:dyDescent="0.4">
      <c r="A3560" s="1">
        <v>3559</v>
      </c>
      <c r="B3560" s="21">
        <v>43372</v>
      </c>
      <c r="C3560" s="43">
        <v>3</v>
      </c>
      <c r="D3560" s="23">
        <v>16371</v>
      </c>
      <c r="E3560" s="25">
        <f t="shared" si="671"/>
        <v>13776</v>
      </c>
      <c r="F3560" s="25">
        <f t="shared" si="672"/>
        <v>13709.75</v>
      </c>
      <c r="G3560" s="25">
        <f t="shared" si="661"/>
        <v>1.1941136782217034</v>
      </c>
      <c r="H3560" s="25">
        <f t="shared" si="668"/>
        <v>1.0035496571909501</v>
      </c>
      <c r="I3560" s="4">
        <f t="shared" si="662"/>
        <v>16313.09410819221</v>
      </c>
      <c r="J3560" s="25">
        <f t="shared" si="669"/>
        <v>15136.025830264047</v>
      </c>
      <c r="K3560" s="15">
        <f t="shared" si="663"/>
        <v>15189.753533194851</v>
      </c>
      <c r="L3560" s="36">
        <f t="shared" si="664"/>
        <v>1181.2464668051489</v>
      </c>
      <c r="M3560" s="36">
        <f t="shared" si="665"/>
        <v>1181.2464668051489</v>
      </c>
      <c r="N3560" s="36">
        <f t="shared" si="666"/>
        <v>7.2154814416049651E-2</v>
      </c>
      <c r="O3560" s="36">
        <f t="shared" si="667"/>
        <v>1395343.2153396476</v>
      </c>
      <c r="P3560" s="35">
        <f t="shared" si="670"/>
        <v>1395343.2153396476</v>
      </c>
    </row>
    <row r="3561" spans="1:16" x14ac:dyDescent="0.4">
      <c r="A3561" s="1">
        <v>3560</v>
      </c>
      <c r="B3561" s="21">
        <v>43373</v>
      </c>
      <c r="C3561" s="43">
        <v>4</v>
      </c>
      <c r="D3561" s="23">
        <v>12411</v>
      </c>
      <c r="E3561" s="25">
        <f t="shared" si="671"/>
        <v>13643.5</v>
      </c>
      <c r="F3561" s="25">
        <f t="shared" si="672"/>
        <v>13470.125</v>
      </c>
      <c r="G3561" s="25">
        <f t="shared" si="661"/>
        <v>0.92137229609970217</v>
      </c>
      <c r="H3561" s="25">
        <f t="shared" si="668"/>
        <v>1.0020806698719684</v>
      </c>
      <c r="I3561" s="4">
        <f t="shared" si="662"/>
        <v>12385.230424198982</v>
      </c>
      <c r="J3561" s="25">
        <f t="shared" si="669"/>
        <v>15136.195268148107</v>
      </c>
      <c r="K3561" s="15">
        <f t="shared" si="663"/>
        <v>15167.688693618773</v>
      </c>
      <c r="L3561" s="36">
        <f t="shared" si="664"/>
        <v>-2756.688693618773</v>
      </c>
      <c r="M3561" s="36">
        <f t="shared" si="665"/>
        <v>2756.688693618773</v>
      </c>
      <c r="N3561" s="36">
        <f t="shared" si="666"/>
        <v>0.2221165654354019</v>
      </c>
      <c r="O3561" s="36">
        <f t="shared" si="667"/>
        <v>7599332.5535255773</v>
      </c>
      <c r="P3561" s="35">
        <f t="shared" si="670"/>
        <v>7599332.5535255773</v>
      </c>
    </row>
    <row r="3562" spans="1:16" x14ac:dyDescent="0.4">
      <c r="A3562" s="1">
        <v>3561</v>
      </c>
      <c r="B3562" s="21">
        <v>43374</v>
      </c>
      <c r="C3562" s="43">
        <v>1</v>
      </c>
      <c r="D3562" s="23">
        <v>10687</v>
      </c>
      <c r="E3562" s="25">
        <f t="shared" si="671"/>
        <v>13296.75</v>
      </c>
      <c r="F3562" s="25">
        <f t="shared" si="672"/>
        <v>13329.875</v>
      </c>
      <c r="G3562" s="25">
        <f t="shared" si="661"/>
        <v>0.80173294948377238</v>
      </c>
      <c r="H3562" s="25">
        <f t="shared" si="668"/>
        <v>0.99569607902686397</v>
      </c>
      <c r="I3562" s="4">
        <f t="shared" si="662"/>
        <v>10733.194822304471</v>
      </c>
      <c r="J3562" s="25">
        <f t="shared" si="669"/>
        <v>15136.364706032167</v>
      </c>
      <c r="K3562" s="15">
        <f t="shared" si="663"/>
        <v>15071.218988516839</v>
      </c>
      <c r="L3562" s="36">
        <f t="shared" si="664"/>
        <v>-4384.2189885168391</v>
      </c>
      <c r="M3562" s="36">
        <f t="shared" si="665"/>
        <v>4384.2189885168391</v>
      </c>
      <c r="N3562" s="36">
        <f t="shared" si="666"/>
        <v>0.4102385130080321</v>
      </c>
      <c r="O3562" s="36">
        <f t="shared" si="667"/>
        <v>19221376.139271617</v>
      </c>
      <c r="P3562" s="35">
        <f t="shared" si="670"/>
        <v>19221376.139271617</v>
      </c>
    </row>
    <row r="3563" spans="1:16" x14ac:dyDescent="0.4">
      <c r="A3563" s="1">
        <v>3562</v>
      </c>
      <c r="B3563" s="21">
        <v>43375</v>
      </c>
      <c r="C3563" s="43">
        <v>2</v>
      </c>
      <c r="D3563" s="23">
        <v>13718</v>
      </c>
      <c r="E3563" s="25">
        <f t="shared" si="671"/>
        <v>13363</v>
      </c>
      <c r="F3563" s="25">
        <f t="shared" si="672"/>
        <v>12998.75</v>
      </c>
      <c r="G3563" s="25">
        <f t="shared" si="661"/>
        <v>1.0553322434849506</v>
      </c>
      <c r="H3563" s="25">
        <f t="shared" si="668"/>
        <v>0.99867359391021715</v>
      </c>
      <c r="I3563" s="4">
        <f t="shared" si="662"/>
        <v>13736.219805600746</v>
      </c>
      <c r="J3563" s="25">
        <f t="shared" si="669"/>
        <v>15136.534143916228</v>
      </c>
      <c r="K3563" s="15">
        <f t="shared" si="663"/>
        <v>15116.45695284953</v>
      </c>
      <c r="L3563" s="36">
        <f t="shared" si="664"/>
        <v>-1398.4569528495304</v>
      </c>
      <c r="M3563" s="36">
        <f t="shared" si="665"/>
        <v>1398.4569528495304</v>
      </c>
      <c r="N3563" s="36">
        <f t="shared" si="666"/>
        <v>0.1019432098592747</v>
      </c>
      <c r="O3563" s="36">
        <f t="shared" si="667"/>
        <v>1955681.8489731937</v>
      </c>
      <c r="P3563" s="35">
        <f t="shared" si="670"/>
        <v>1955681.8489731937</v>
      </c>
    </row>
    <row r="3564" spans="1:16" x14ac:dyDescent="0.4">
      <c r="A3564" s="1">
        <v>3563</v>
      </c>
      <c r="B3564" s="21">
        <v>43376</v>
      </c>
      <c r="C3564" s="43">
        <v>3</v>
      </c>
      <c r="D3564" s="23">
        <v>16636</v>
      </c>
      <c r="E3564" s="25">
        <f t="shared" si="671"/>
        <v>12634.5</v>
      </c>
      <c r="F3564" s="25">
        <f t="shared" si="672"/>
        <v>12945.5</v>
      </c>
      <c r="G3564" s="25">
        <f t="shared" si="661"/>
        <v>1.285079757444672</v>
      </c>
      <c r="H3564" s="25">
        <f t="shared" si="668"/>
        <v>1.0035496571909501</v>
      </c>
      <c r="I3564" s="4">
        <f t="shared" si="662"/>
        <v>16577.156776243697</v>
      </c>
      <c r="J3564" s="25">
        <f t="shared" si="669"/>
        <v>15136.703581800288</v>
      </c>
      <c r="K3564" s="15">
        <f t="shared" si="663"/>
        <v>15190.433690516706</v>
      </c>
      <c r="L3564" s="36">
        <f t="shared" si="664"/>
        <v>1445.5663094832944</v>
      </c>
      <c r="M3564" s="36">
        <f t="shared" si="665"/>
        <v>1445.5663094832944</v>
      </c>
      <c r="N3564" s="36">
        <f t="shared" si="666"/>
        <v>8.6893863277428138E-2</v>
      </c>
      <c r="O3564" s="36">
        <f t="shared" si="667"/>
        <v>2089661.9551131516</v>
      </c>
      <c r="P3564" s="35">
        <f t="shared" si="670"/>
        <v>2089661.9551131516</v>
      </c>
    </row>
    <row r="3565" spans="1:16" x14ac:dyDescent="0.4">
      <c r="A3565" s="1">
        <v>3564</v>
      </c>
      <c r="B3565" s="21">
        <v>43377</v>
      </c>
      <c r="C3565" s="43">
        <v>4</v>
      </c>
      <c r="D3565" s="23">
        <v>9497</v>
      </c>
      <c r="E3565" s="25">
        <f t="shared" si="671"/>
        <v>13256.5</v>
      </c>
      <c r="F3565" s="25">
        <f t="shared" si="672"/>
        <v>13467</v>
      </c>
      <c r="G3565" s="25">
        <f t="shared" ref="G3565:G3628" si="673">D3565/F3565</f>
        <v>0.70520531670008169</v>
      </c>
      <c r="H3565" s="25">
        <f t="shared" si="668"/>
        <v>1.0020806698719684</v>
      </c>
      <c r="I3565" s="4">
        <f t="shared" ref="I3565:I3628" si="674">D3565/H3565</f>
        <v>9477.2809071483152</v>
      </c>
      <c r="J3565" s="25">
        <f t="shared" si="669"/>
        <v>15136.873019684348</v>
      </c>
      <c r="K3565" s="15">
        <f t="shared" ref="K3565:K3628" si="675">H3565*J3565</f>
        <v>15168.367855332217</v>
      </c>
      <c r="L3565" s="36">
        <f t="shared" ref="L3565:L3628" si="676">D3565-K3565</f>
        <v>-5671.367855332217</v>
      </c>
      <c r="M3565" s="36">
        <f t="shared" ref="M3565:M3628" si="677">ABS(L3565)</f>
        <v>5671.367855332217</v>
      </c>
      <c r="N3565" s="36">
        <f t="shared" ref="N3565:N3628" si="678">M3565/D3565</f>
        <v>0.597174671510184</v>
      </c>
      <c r="O3565" s="36">
        <f t="shared" ref="O3565:O3628" si="679">L3565^2</f>
        <v>32164413.350495551</v>
      </c>
      <c r="P3565" s="35">
        <f t="shared" si="670"/>
        <v>32164413.350495551</v>
      </c>
    </row>
    <row r="3566" spans="1:16" x14ac:dyDescent="0.4">
      <c r="A3566" s="1">
        <v>3565</v>
      </c>
      <c r="B3566" s="21">
        <v>43378</v>
      </c>
      <c r="C3566" s="43">
        <v>1</v>
      </c>
      <c r="D3566" s="23">
        <v>13175</v>
      </c>
      <c r="E3566" s="25">
        <f t="shared" si="671"/>
        <v>13677.5</v>
      </c>
      <c r="F3566" s="25">
        <f t="shared" si="672"/>
        <v>13308.75</v>
      </c>
      <c r="G3566" s="25">
        <f t="shared" si="673"/>
        <v>0.98995022071945149</v>
      </c>
      <c r="H3566" s="25">
        <f t="shared" si="668"/>
        <v>0.99569607902686397</v>
      </c>
      <c r="I3566" s="4">
        <f t="shared" si="674"/>
        <v>13231.949263952598</v>
      </c>
      <c r="J3566" s="25">
        <f t="shared" si="669"/>
        <v>15137.042457568408</v>
      </c>
      <c r="K3566" s="15">
        <f t="shared" si="675"/>
        <v>15071.893823064029</v>
      </c>
      <c r="L3566" s="36">
        <f t="shared" si="676"/>
        <v>-1896.8938230640288</v>
      </c>
      <c r="M3566" s="36">
        <f t="shared" si="677"/>
        <v>1896.8938230640288</v>
      </c>
      <c r="N3566" s="36">
        <f t="shared" si="678"/>
        <v>0.14397676076387314</v>
      </c>
      <c r="O3566" s="36">
        <f t="shared" si="679"/>
        <v>3598206.1759784669</v>
      </c>
      <c r="P3566" s="35">
        <f t="shared" si="670"/>
        <v>3598206.1759784669</v>
      </c>
    </row>
    <row r="3567" spans="1:16" x14ac:dyDescent="0.4">
      <c r="A3567" s="1">
        <v>3566</v>
      </c>
      <c r="B3567" s="21">
        <v>43379</v>
      </c>
      <c r="C3567" s="43">
        <v>2</v>
      </c>
      <c r="D3567" s="23">
        <v>15402</v>
      </c>
      <c r="E3567" s="25">
        <f t="shared" si="671"/>
        <v>12940</v>
      </c>
      <c r="F3567" s="25">
        <f t="shared" si="672"/>
        <v>13324.125</v>
      </c>
      <c r="G3567" s="25">
        <f t="shared" si="673"/>
        <v>1.1559483268132054</v>
      </c>
      <c r="H3567" s="25">
        <f t="shared" si="668"/>
        <v>0.99867359391021715</v>
      </c>
      <c r="I3567" s="4">
        <f t="shared" si="674"/>
        <v>15422.456440141614</v>
      </c>
      <c r="J3567" s="25">
        <f t="shared" si="669"/>
        <v>15137.211895452469</v>
      </c>
      <c r="K3567" s="15">
        <f t="shared" si="675"/>
        <v>15117.133805412008</v>
      </c>
      <c r="L3567" s="36">
        <f t="shared" si="676"/>
        <v>284.86619458799214</v>
      </c>
      <c r="M3567" s="36">
        <f t="shared" si="677"/>
        <v>284.86619458799214</v>
      </c>
      <c r="N3567" s="36">
        <f t="shared" si="678"/>
        <v>1.8495402843006891E-2</v>
      </c>
      <c r="O3567" s="36">
        <f t="shared" si="679"/>
        <v>81148.748819043802</v>
      </c>
      <c r="P3567" s="35">
        <f t="shared" si="670"/>
        <v>81148.748819043802</v>
      </c>
    </row>
    <row r="3568" spans="1:16" x14ac:dyDescent="0.4">
      <c r="A3568" s="1">
        <v>3567</v>
      </c>
      <c r="B3568" s="21">
        <v>43380</v>
      </c>
      <c r="C3568" s="43">
        <v>3</v>
      </c>
      <c r="D3568" s="23">
        <v>13686</v>
      </c>
      <c r="E3568" s="25">
        <f t="shared" si="671"/>
        <v>13708.25</v>
      </c>
      <c r="F3568" s="25">
        <f t="shared" si="672"/>
        <v>13962.875</v>
      </c>
      <c r="G3568" s="25">
        <f t="shared" si="673"/>
        <v>0.98017063104840518</v>
      </c>
      <c r="H3568" s="25">
        <f t="shared" si="668"/>
        <v>1.0035496571909501</v>
      </c>
      <c r="I3568" s="4">
        <f t="shared" si="674"/>
        <v>13637.591226236551</v>
      </c>
      <c r="J3568" s="25">
        <f t="shared" si="669"/>
        <v>15137.381333336529</v>
      </c>
      <c r="K3568" s="15">
        <f t="shared" si="675"/>
        <v>15191.113847838562</v>
      </c>
      <c r="L3568" s="36">
        <f t="shared" si="676"/>
        <v>-1505.1138478385619</v>
      </c>
      <c r="M3568" s="36">
        <f t="shared" si="677"/>
        <v>1505.1138478385619</v>
      </c>
      <c r="N3568" s="36">
        <f t="shared" si="678"/>
        <v>0.10997470757259696</v>
      </c>
      <c r="O3568" s="36">
        <f t="shared" si="679"/>
        <v>2265367.6949554016</v>
      </c>
      <c r="P3568" s="35">
        <f t="shared" si="670"/>
        <v>2265367.6949554016</v>
      </c>
    </row>
    <row r="3569" spans="1:16" x14ac:dyDescent="0.4">
      <c r="A3569" s="1">
        <v>3568</v>
      </c>
      <c r="B3569" s="21">
        <v>43381</v>
      </c>
      <c r="C3569" s="43">
        <v>4</v>
      </c>
      <c r="D3569" s="23">
        <v>12570</v>
      </c>
      <c r="E3569" s="25">
        <f t="shared" si="671"/>
        <v>14217.5</v>
      </c>
      <c r="F3569" s="25">
        <f t="shared" si="672"/>
        <v>14227.625</v>
      </c>
      <c r="G3569" s="25">
        <f t="shared" si="673"/>
        <v>0.88349250138375168</v>
      </c>
      <c r="H3569" s="25">
        <f t="shared" si="668"/>
        <v>1.0020806698719684</v>
      </c>
      <c r="I3569" s="4">
        <f t="shared" si="674"/>
        <v>12543.900284600855</v>
      </c>
      <c r="J3569" s="25">
        <f t="shared" si="669"/>
        <v>15137.550771220587</v>
      </c>
      <c r="K3569" s="15">
        <f t="shared" si="675"/>
        <v>15169.047017045657</v>
      </c>
      <c r="L3569" s="36">
        <f t="shared" si="676"/>
        <v>-2599.0470170456574</v>
      </c>
      <c r="M3569" s="36">
        <f t="shared" si="677"/>
        <v>2599.0470170456574</v>
      </c>
      <c r="N3569" s="36">
        <f t="shared" si="678"/>
        <v>0.20676587247777703</v>
      </c>
      <c r="O3569" s="36">
        <f t="shared" si="679"/>
        <v>6755045.39681393</v>
      </c>
      <c r="P3569" s="35">
        <f t="shared" si="670"/>
        <v>6755045.39681393</v>
      </c>
    </row>
    <row r="3570" spans="1:16" x14ac:dyDescent="0.4">
      <c r="A3570" s="1">
        <v>3569</v>
      </c>
      <c r="B3570" s="21">
        <v>43382</v>
      </c>
      <c r="C3570" s="43">
        <v>1</v>
      </c>
      <c r="D3570" s="23">
        <v>15212</v>
      </c>
      <c r="E3570" s="25">
        <f t="shared" si="671"/>
        <v>14237.75</v>
      </c>
      <c r="F3570" s="25">
        <f t="shared" si="672"/>
        <v>14111.625</v>
      </c>
      <c r="G3570" s="25">
        <f t="shared" si="673"/>
        <v>1.0779764910136147</v>
      </c>
      <c r="H3570" s="25">
        <f t="shared" si="668"/>
        <v>0.99569607902686397</v>
      </c>
      <c r="I3570" s="4">
        <f t="shared" si="674"/>
        <v>15277.754246925762</v>
      </c>
      <c r="J3570" s="25">
        <f t="shared" si="669"/>
        <v>15137.720209104647</v>
      </c>
      <c r="K3570" s="15">
        <f t="shared" si="675"/>
        <v>15072.568657611217</v>
      </c>
      <c r="L3570" s="36">
        <f t="shared" si="676"/>
        <v>139.43134238878338</v>
      </c>
      <c r="M3570" s="36">
        <f t="shared" si="677"/>
        <v>139.43134238878338</v>
      </c>
      <c r="N3570" s="36">
        <f t="shared" si="678"/>
        <v>9.1658784110428201E-3</v>
      </c>
      <c r="O3570" s="36">
        <f t="shared" si="679"/>
        <v>19441.099240338139</v>
      </c>
      <c r="P3570" s="35">
        <f t="shared" si="670"/>
        <v>19441.099240338139</v>
      </c>
    </row>
    <row r="3571" spans="1:16" x14ac:dyDescent="0.4">
      <c r="A3571" s="1">
        <v>3570</v>
      </c>
      <c r="B3571" s="21">
        <v>43383</v>
      </c>
      <c r="C3571" s="43">
        <v>2</v>
      </c>
      <c r="D3571" s="23">
        <v>15483</v>
      </c>
      <c r="E3571" s="25">
        <f t="shared" si="671"/>
        <v>13985.5</v>
      </c>
      <c r="F3571" s="25">
        <f t="shared" si="672"/>
        <v>14353.25</v>
      </c>
      <c r="G3571" s="25">
        <f t="shared" si="673"/>
        <v>1.0787103966000731</v>
      </c>
      <c r="H3571" s="25">
        <f t="shared" si="668"/>
        <v>0.99867359391021715</v>
      </c>
      <c r="I3571" s="4">
        <f t="shared" si="674"/>
        <v>15503.564021731763</v>
      </c>
      <c r="J3571" s="25">
        <f t="shared" si="669"/>
        <v>15137.889646988708</v>
      </c>
      <c r="K3571" s="15">
        <f t="shared" si="675"/>
        <v>15117.810657974482</v>
      </c>
      <c r="L3571" s="36">
        <f t="shared" si="676"/>
        <v>365.18934202551827</v>
      </c>
      <c r="M3571" s="36">
        <f t="shared" si="677"/>
        <v>365.18934202551827</v>
      </c>
      <c r="N3571" s="36">
        <f t="shared" si="678"/>
        <v>2.358647174485037E-2</v>
      </c>
      <c r="O3571" s="36">
        <f t="shared" si="679"/>
        <v>133363.25552903095</v>
      </c>
      <c r="P3571" s="35">
        <f t="shared" si="670"/>
        <v>133363.25552903095</v>
      </c>
    </row>
    <row r="3572" spans="1:16" x14ac:dyDescent="0.4">
      <c r="A3572" s="1">
        <v>3571</v>
      </c>
      <c r="B3572" s="21">
        <v>43384</v>
      </c>
      <c r="C3572" s="43">
        <v>3</v>
      </c>
      <c r="D3572" s="23">
        <v>12677</v>
      </c>
      <c r="E3572" s="25">
        <f t="shared" si="671"/>
        <v>14721</v>
      </c>
      <c r="F3572" s="25">
        <f t="shared" si="672"/>
        <v>14416.625</v>
      </c>
      <c r="G3572" s="25">
        <f t="shared" si="673"/>
        <v>0.87933202119081266</v>
      </c>
      <c r="H3572" s="25">
        <f t="shared" si="668"/>
        <v>1.0035496571909501</v>
      </c>
      <c r="I3572" s="4">
        <f t="shared" si="674"/>
        <v>12632.160161844276</v>
      </c>
      <c r="J3572" s="25">
        <f t="shared" si="669"/>
        <v>15138.059084872768</v>
      </c>
      <c r="K3572" s="15">
        <f t="shared" si="675"/>
        <v>15191.794005160415</v>
      </c>
      <c r="L3572" s="36">
        <f t="shared" si="676"/>
        <v>-2514.7940051604146</v>
      </c>
      <c r="M3572" s="36">
        <f t="shared" si="677"/>
        <v>2514.7940051604146</v>
      </c>
      <c r="N3572" s="36">
        <f t="shared" si="678"/>
        <v>0.1983745369693472</v>
      </c>
      <c r="O3572" s="36">
        <f t="shared" si="679"/>
        <v>6324188.888390759</v>
      </c>
      <c r="P3572" s="35">
        <f t="shared" si="670"/>
        <v>6324188.888390759</v>
      </c>
    </row>
    <row r="3573" spans="1:16" x14ac:dyDescent="0.4">
      <c r="A3573" s="1">
        <v>3572</v>
      </c>
      <c r="B3573" s="21">
        <v>43385</v>
      </c>
      <c r="C3573" s="43">
        <v>4</v>
      </c>
      <c r="D3573" s="23">
        <v>15512</v>
      </c>
      <c r="E3573" s="25">
        <f t="shared" si="671"/>
        <v>14112.25</v>
      </c>
      <c r="F3573" s="25">
        <f t="shared" si="672"/>
        <v>13770.625</v>
      </c>
      <c r="G3573" s="25">
        <f t="shared" si="673"/>
        <v>1.126455770889121</v>
      </c>
      <c r="H3573" s="25">
        <f t="shared" si="668"/>
        <v>1.0020806698719684</v>
      </c>
      <c r="I3573" s="4">
        <f t="shared" si="674"/>
        <v>15479.791663860657</v>
      </c>
      <c r="J3573" s="25">
        <f t="shared" si="669"/>
        <v>15138.228522756828</v>
      </c>
      <c r="K3573" s="15">
        <f t="shared" si="675"/>
        <v>15169.726178759101</v>
      </c>
      <c r="L3573" s="36">
        <f t="shared" si="676"/>
        <v>342.27382124089854</v>
      </c>
      <c r="M3573" s="36">
        <f t="shared" si="677"/>
        <v>342.27382124089854</v>
      </c>
      <c r="N3573" s="36">
        <f t="shared" si="678"/>
        <v>2.2065099357974377E-2</v>
      </c>
      <c r="O3573" s="36">
        <f t="shared" si="679"/>
        <v>117151.36870684657</v>
      </c>
      <c r="P3573" s="35">
        <f t="shared" si="670"/>
        <v>117151.36870684657</v>
      </c>
    </row>
    <row r="3574" spans="1:16" x14ac:dyDescent="0.4">
      <c r="A3574" s="1">
        <v>3573</v>
      </c>
      <c r="B3574" s="21">
        <v>43386</v>
      </c>
      <c r="C3574" s="43">
        <v>1</v>
      </c>
      <c r="D3574" s="23">
        <v>12777</v>
      </c>
      <c r="E3574" s="25">
        <f t="shared" si="671"/>
        <v>13429</v>
      </c>
      <c r="F3574" s="25">
        <f t="shared" si="672"/>
        <v>13367</v>
      </c>
      <c r="G3574" s="25">
        <f t="shared" si="673"/>
        <v>0.95586144983915611</v>
      </c>
      <c r="H3574" s="25">
        <f t="shared" si="668"/>
        <v>0.99569607902686397</v>
      </c>
      <c r="I3574" s="4">
        <f t="shared" si="674"/>
        <v>12832.22889909088</v>
      </c>
      <c r="J3574" s="25">
        <f t="shared" si="669"/>
        <v>15138.397960640888</v>
      </c>
      <c r="K3574" s="15">
        <f t="shared" si="675"/>
        <v>15073.243492158406</v>
      </c>
      <c r="L3574" s="36">
        <f t="shared" si="676"/>
        <v>-2296.2434921584063</v>
      </c>
      <c r="M3574" s="36">
        <f t="shared" si="677"/>
        <v>2296.2434921584063</v>
      </c>
      <c r="N3574" s="36">
        <f t="shared" si="678"/>
        <v>0.17971695172250185</v>
      </c>
      <c r="O3574" s="36">
        <f t="shared" si="679"/>
        <v>5272734.1752798334</v>
      </c>
      <c r="P3574" s="35">
        <f t="shared" si="670"/>
        <v>5272734.1752798334</v>
      </c>
    </row>
    <row r="3575" spans="1:16" x14ac:dyDescent="0.4">
      <c r="A3575" s="1">
        <v>3574</v>
      </c>
      <c r="B3575" s="21">
        <v>43387</v>
      </c>
      <c r="C3575" s="43">
        <v>2</v>
      </c>
      <c r="D3575" s="23">
        <v>12750</v>
      </c>
      <c r="E3575" s="25">
        <f t="shared" si="671"/>
        <v>13305</v>
      </c>
      <c r="F3575" s="25">
        <f t="shared" si="672"/>
        <v>13197.375</v>
      </c>
      <c r="G3575" s="25">
        <f t="shared" si="673"/>
        <v>0.96610121330946497</v>
      </c>
      <c r="H3575" s="25">
        <f t="shared" si="668"/>
        <v>0.99867359391021715</v>
      </c>
      <c r="I3575" s="4">
        <f t="shared" si="674"/>
        <v>12766.934139190078</v>
      </c>
      <c r="J3575" s="25">
        <f t="shared" si="669"/>
        <v>15138.567398524949</v>
      </c>
      <c r="K3575" s="15">
        <f t="shared" si="675"/>
        <v>15118.487510536957</v>
      </c>
      <c r="L3575" s="36">
        <f t="shared" si="676"/>
        <v>-2368.4875105369574</v>
      </c>
      <c r="M3575" s="36">
        <f t="shared" si="677"/>
        <v>2368.4875105369574</v>
      </c>
      <c r="N3575" s="36">
        <f t="shared" si="678"/>
        <v>0.18576372631662411</v>
      </c>
      <c r="O3575" s="36">
        <f t="shared" si="679"/>
        <v>5609733.0875695543</v>
      </c>
      <c r="P3575" s="35">
        <f t="shared" si="670"/>
        <v>5609733.0875695543</v>
      </c>
    </row>
    <row r="3576" spans="1:16" x14ac:dyDescent="0.4">
      <c r="A3576" s="1">
        <v>3575</v>
      </c>
      <c r="B3576" s="21">
        <v>43388</v>
      </c>
      <c r="C3576" s="43">
        <v>3</v>
      </c>
      <c r="D3576" s="23">
        <v>12181</v>
      </c>
      <c r="E3576" s="25">
        <f t="shared" si="671"/>
        <v>13089.75</v>
      </c>
      <c r="F3576" s="25">
        <f t="shared" si="672"/>
        <v>13389</v>
      </c>
      <c r="G3576" s="25">
        <f t="shared" si="673"/>
        <v>0.90977668235118381</v>
      </c>
      <c r="H3576" s="25">
        <f t="shared" si="668"/>
        <v>1.0035496571909501</v>
      </c>
      <c r="I3576" s="4">
        <f t="shared" si="674"/>
        <v>12137.914564283752</v>
      </c>
      <c r="J3576" s="25">
        <f t="shared" si="669"/>
        <v>15138.736836409009</v>
      </c>
      <c r="K3576" s="15">
        <f t="shared" si="675"/>
        <v>15192.474162482269</v>
      </c>
      <c r="L3576" s="36">
        <f t="shared" si="676"/>
        <v>-3011.4741624822691</v>
      </c>
      <c r="M3576" s="36">
        <f t="shared" si="677"/>
        <v>3011.4741624822691</v>
      </c>
      <c r="N3576" s="36">
        <f t="shared" si="678"/>
        <v>0.24722717038685404</v>
      </c>
      <c r="O3576" s="36">
        <f t="shared" si="679"/>
        <v>9068976.631298285</v>
      </c>
      <c r="P3576" s="35">
        <f t="shared" si="670"/>
        <v>9068976.631298285</v>
      </c>
    </row>
    <row r="3577" spans="1:16" x14ac:dyDescent="0.4">
      <c r="A3577" s="1">
        <v>3576</v>
      </c>
      <c r="B3577" s="21">
        <v>43389</v>
      </c>
      <c r="C3577" s="43">
        <v>4</v>
      </c>
      <c r="D3577" s="23">
        <v>14651</v>
      </c>
      <c r="E3577" s="25">
        <f t="shared" si="671"/>
        <v>13688.25</v>
      </c>
      <c r="F3577" s="25">
        <f t="shared" si="672"/>
        <v>13626.25</v>
      </c>
      <c r="G3577" s="25">
        <f t="shared" si="673"/>
        <v>1.0752041097147051</v>
      </c>
      <c r="H3577" s="25">
        <f t="shared" si="668"/>
        <v>1.0020806698719684</v>
      </c>
      <c r="I3577" s="4">
        <f t="shared" si="674"/>
        <v>14620.579400929764</v>
      </c>
      <c r="J3577" s="25">
        <f t="shared" si="669"/>
        <v>15138.906274293069</v>
      </c>
      <c r="K3577" s="15">
        <f t="shared" si="675"/>
        <v>15170.405340472544</v>
      </c>
      <c r="L3577" s="36">
        <f t="shared" si="676"/>
        <v>-519.40534047254368</v>
      </c>
      <c r="M3577" s="36">
        <f t="shared" si="677"/>
        <v>519.40534047254368</v>
      </c>
      <c r="N3577" s="36">
        <f t="shared" si="678"/>
        <v>3.5451869529216001E-2</v>
      </c>
      <c r="O3577" s="36">
        <f t="shared" si="679"/>
        <v>269781.90771139902</v>
      </c>
      <c r="P3577" s="35">
        <f t="shared" si="670"/>
        <v>269781.90771139902</v>
      </c>
    </row>
    <row r="3578" spans="1:16" x14ac:dyDescent="0.4">
      <c r="A3578" s="1">
        <v>3577</v>
      </c>
      <c r="B3578" s="21">
        <v>43390</v>
      </c>
      <c r="C3578" s="43">
        <v>1</v>
      </c>
      <c r="D3578" s="23">
        <v>15171</v>
      </c>
      <c r="E3578" s="25">
        <f t="shared" si="671"/>
        <v>13564.25</v>
      </c>
      <c r="F3578" s="25">
        <f t="shared" si="672"/>
        <v>13988.875</v>
      </c>
      <c r="G3578" s="25">
        <f t="shared" si="673"/>
        <v>1.0845046510173262</v>
      </c>
      <c r="H3578" s="25">
        <f t="shared" si="668"/>
        <v>0.99569607902686397</v>
      </c>
      <c r="I3578" s="4">
        <f t="shared" si="674"/>
        <v>15236.577023409856</v>
      </c>
      <c r="J3578" s="25">
        <f t="shared" si="669"/>
        <v>15139.075712177129</v>
      </c>
      <c r="K3578" s="15">
        <f t="shared" si="675"/>
        <v>15073.918326705596</v>
      </c>
      <c r="L3578" s="36">
        <f t="shared" si="676"/>
        <v>97.081673294404027</v>
      </c>
      <c r="M3578" s="36">
        <f t="shared" si="677"/>
        <v>97.081673294404027</v>
      </c>
      <c r="N3578" s="36">
        <f t="shared" si="678"/>
        <v>6.3991611162351877E-3</v>
      </c>
      <c r="O3578" s="36">
        <f t="shared" si="679"/>
        <v>9424.8512896413995</v>
      </c>
      <c r="P3578" s="35">
        <f t="shared" si="670"/>
        <v>9424.8512896413995</v>
      </c>
    </row>
    <row r="3579" spans="1:16" x14ac:dyDescent="0.4">
      <c r="A3579" s="1">
        <v>3578</v>
      </c>
      <c r="B3579" s="21">
        <v>43391</v>
      </c>
      <c r="C3579" s="43">
        <v>2</v>
      </c>
      <c r="D3579" s="23">
        <v>12254</v>
      </c>
      <c r="E3579" s="25">
        <f t="shared" si="671"/>
        <v>14413.5</v>
      </c>
      <c r="F3579" s="25">
        <f t="shared" si="672"/>
        <v>14520.875</v>
      </c>
      <c r="G3579" s="25">
        <f t="shared" si="673"/>
        <v>0.84388853977463474</v>
      </c>
      <c r="H3579" s="25">
        <f t="shared" si="668"/>
        <v>0.99867359391021715</v>
      </c>
      <c r="I3579" s="4">
        <f t="shared" si="674"/>
        <v>12270.27536797139</v>
      </c>
      <c r="J3579" s="25">
        <f t="shared" si="669"/>
        <v>15139.245150061188</v>
      </c>
      <c r="K3579" s="15">
        <f t="shared" si="675"/>
        <v>15119.164363099431</v>
      </c>
      <c r="L3579" s="36">
        <f t="shared" si="676"/>
        <v>-2865.1643630994313</v>
      </c>
      <c r="M3579" s="36">
        <f t="shared" si="677"/>
        <v>2865.1643630994313</v>
      </c>
      <c r="N3579" s="36">
        <f t="shared" si="678"/>
        <v>0.23381462078500337</v>
      </c>
      <c r="O3579" s="36">
        <f t="shared" si="679"/>
        <v>8209166.8275749693</v>
      </c>
      <c r="P3579" s="35">
        <f t="shared" si="670"/>
        <v>8209166.8275749693</v>
      </c>
    </row>
    <row r="3580" spans="1:16" x14ac:dyDescent="0.4">
      <c r="A3580" s="1">
        <v>3579</v>
      </c>
      <c r="B3580" s="21">
        <v>43392</v>
      </c>
      <c r="C3580" s="43">
        <v>3</v>
      </c>
      <c r="D3580" s="23">
        <v>15578</v>
      </c>
      <c r="E3580" s="25">
        <f t="shared" si="671"/>
        <v>14628.25</v>
      </c>
      <c r="F3580" s="25">
        <f t="shared" si="672"/>
        <v>14435.125</v>
      </c>
      <c r="G3580" s="25">
        <f t="shared" si="673"/>
        <v>1.0791731973225032</v>
      </c>
      <c r="H3580" s="25">
        <f t="shared" si="668"/>
        <v>1.0035496571909501</v>
      </c>
      <c r="I3580" s="4">
        <f t="shared" si="674"/>
        <v>15522.899029834356</v>
      </c>
      <c r="J3580" s="25">
        <f t="shared" si="669"/>
        <v>15139.414587945248</v>
      </c>
      <c r="K3580" s="15">
        <f t="shared" si="675"/>
        <v>15193.154319804124</v>
      </c>
      <c r="L3580" s="36">
        <f t="shared" si="676"/>
        <v>384.84568019587641</v>
      </c>
      <c r="M3580" s="36">
        <f t="shared" si="677"/>
        <v>384.84568019587641</v>
      </c>
      <c r="N3580" s="36">
        <f t="shared" si="678"/>
        <v>2.4704434471426139E-2</v>
      </c>
      <c r="O3580" s="36">
        <f t="shared" si="679"/>
        <v>148106.19756542679</v>
      </c>
      <c r="P3580" s="35">
        <f t="shared" si="670"/>
        <v>148106.19756542679</v>
      </c>
    </row>
    <row r="3581" spans="1:16" x14ac:dyDescent="0.4">
      <c r="A3581" s="1">
        <v>3580</v>
      </c>
      <c r="B3581" s="21">
        <v>43393</v>
      </c>
      <c r="C3581" s="43">
        <v>4</v>
      </c>
      <c r="D3581" s="23">
        <v>15510</v>
      </c>
      <c r="E3581" s="25">
        <f t="shared" si="671"/>
        <v>14242</v>
      </c>
      <c r="F3581" s="25">
        <f t="shared" si="672"/>
        <v>14260.125</v>
      </c>
      <c r="G3581" s="25">
        <f t="shared" si="673"/>
        <v>1.0876482499276829</v>
      </c>
      <c r="H3581" s="25">
        <f t="shared" si="668"/>
        <v>1.0020806698719684</v>
      </c>
      <c r="I3581" s="4">
        <f t="shared" si="674"/>
        <v>15477.795816560005</v>
      </c>
      <c r="J3581" s="25">
        <f t="shared" si="669"/>
        <v>15139.584025829308</v>
      </c>
      <c r="K3581" s="15">
        <f t="shared" si="675"/>
        <v>15171.084502185986</v>
      </c>
      <c r="L3581" s="36">
        <f t="shared" si="676"/>
        <v>338.91549781401409</v>
      </c>
      <c r="M3581" s="36">
        <f t="shared" si="677"/>
        <v>338.91549781401409</v>
      </c>
      <c r="N3581" s="36">
        <f t="shared" si="678"/>
        <v>2.1851418298775894E-2</v>
      </c>
      <c r="O3581" s="36">
        <f t="shared" si="679"/>
        <v>114863.71465852098</v>
      </c>
      <c r="P3581" s="35">
        <f t="shared" si="670"/>
        <v>114863.71465852098</v>
      </c>
    </row>
    <row r="3582" spans="1:16" x14ac:dyDescent="0.4">
      <c r="A3582" s="1">
        <v>3581</v>
      </c>
      <c r="B3582" s="21">
        <v>43394</v>
      </c>
      <c r="C3582" s="43">
        <v>1</v>
      </c>
      <c r="D3582" s="23">
        <v>13626</v>
      </c>
      <c r="E3582" s="25">
        <f t="shared" si="671"/>
        <v>14278.25</v>
      </c>
      <c r="F3582" s="25">
        <f t="shared" si="672"/>
        <v>14196.125</v>
      </c>
      <c r="G3582" s="25">
        <f t="shared" si="673"/>
        <v>0.95983939279204711</v>
      </c>
      <c r="H3582" s="25">
        <f t="shared" si="668"/>
        <v>0.99569607902686397</v>
      </c>
      <c r="I3582" s="4">
        <f t="shared" si="674"/>
        <v>13684.898722627559</v>
      </c>
      <c r="J3582" s="25">
        <f t="shared" si="669"/>
        <v>15139.753463713369</v>
      </c>
      <c r="K3582" s="15">
        <f t="shared" si="675"/>
        <v>15074.593161252784</v>
      </c>
      <c r="L3582" s="36">
        <f t="shared" si="676"/>
        <v>-1448.5931612527838</v>
      </c>
      <c r="M3582" s="36">
        <f t="shared" si="677"/>
        <v>1448.5931612527838</v>
      </c>
      <c r="N3582" s="36">
        <f t="shared" si="678"/>
        <v>0.10631096148926933</v>
      </c>
      <c r="O3582" s="36">
        <f t="shared" si="679"/>
        <v>2098422.1468283338</v>
      </c>
      <c r="P3582" s="35">
        <f t="shared" si="670"/>
        <v>2098422.1468283338</v>
      </c>
    </row>
    <row r="3583" spans="1:16" x14ac:dyDescent="0.4">
      <c r="A3583" s="1">
        <v>3582</v>
      </c>
      <c r="B3583" s="21">
        <v>43395</v>
      </c>
      <c r="C3583" s="43">
        <v>2</v>
      </c>
      <c r="D3583" s="23">
        <v>12399</v>
      </c>
      <c r="E3583" s="25">
        <f t="shared" si="671"/>
        <v>14114</v>
      </c>
      <c r="F3583" s="25">
        <f t="shared" si="672"/>
        <v>14007.625</v>
      </c>
      <c r="G3583" s="25">
        <f t="shared" si="673"/>
        <v>0.88516076065714211</v>
      </c>
      <c r="H3583" s="25">
        <f t="shared" si="668"/>
        <v>0.99867359391021715</v>
      </c>
      <c r="I3583" s="4">
        <f t="shared" si="674"/>
        <v>12415.467952299434</v>
      </c>
      <c r="J3583" s="25">
        <f t="shared" si="669"/>
        <v>15139.922901597429</v>
      </c>
      <c r="K3583" s="15">
        <f t="shared" si="675"/>
        <v>15119.841215661907</v>
      </c>
      <c r="L3583" s="36">
        <f t="shared" si="676"/>
        <v>-2720.841215661907</v>
      </c>
      <c r="M3583" s="36">
        <f t="shared" si="677"/>
        <v>2720.841215661907</v>
      </c>
      <c r="N3583" s="36">
        <f t="shared" si="678"/>
        <v>0.21944037548688661</v>
      </c>
      <c r="O3583" s="36">
        <f t="shared" si="679"/>
        <v>7402976.9208445642</v>
      </c>
      <c r="P3583" s="35">
        <f t="shared" si="670"/>
        <v>7402976.9208445642</v>
      </c>
    </row>
    <row r="3584" spans="1:16" x14ac:dyDescent="0.4">
      <c r="A3584" s="1">
        <v>3583</v>
      </c>
      <c r="B3584" s="21">
        <v>43396</v>
      </c>
      <c r="C3584" s="43">
        <v>3</v>
      </c>
      <c r="D3584" s="23">
        <v>14921</v>
      </c>
      <c r="E3584" s="25">
        <f t="shared" si="671"/>
        <v>13901.25</v>
      </c>
      <c r="F3584" s="25">
        <f t="shared" si="672"/>
        <v>13615.25</v>
      </c>
      <c r="G3584" s="25">
        <f t="shared" si="673"/>
        <v>1.0959034905712344</v>
      </c>
      <c r="H3584" s="25">
        <f t="shared" si="668"/>
        <v>1.0035496571909501</v>
      </c>
      <c r="I3584" s="4">
        <f t="shared" si="674"/>
        <v>14868.222905646324</v>
      </c>
      <c r="J3584" s="25">
        <f t="shared" si="669"/>
        <v>15140.092339481489</v>
      </c>
      <c r="K3584" s="15">
        <f t="shared" si="675"/>
        <v>15193.834477125978</v>
      </c>
      <c r="L3584" s="36">
        <f t="shared" si="676"/>
        <v>-272.83447712597808</v>
      </c>
      <c r="M3584" s="36">
        <f t="shared" si="677"/>
        <v>272.83447712597808</v>
      </c>
      <c r="N3584" s="36">
        <f t="shared" si="678"/>
        <v>1.8285267550832925E-2</v>
      </c>
      <c r="O3584" s="36">
        <f t="shared" si="679"/>
        <v>74438.651908605854</v>
      </c>
      <c r="P3584" s="35">
        <f t="shared" si="670"/>
        <v>74438.651908605854</v>
      </c>
    </row>
    <row r="3585" spans="1:16" x14ac:dyDescent="0.4">
      <c r="A3585" s="1">
        <v>3584</v>
      </c>
      <c r="B3585" s="21">
        <v>43397</v>
      </c>
      <c r="C3585" s="43">
        <v>4</v>
      </c>
      <c r="D3585" s="23">
        <v>14659</v>
      </c>
      <c r="E3585" s="25">
        <f t="shared" si="671"/>
        <v>13329.25</v>
      </c>
      <c r="F3585" s="25">
        <f t="shared" si="672"/>
        <v>13672.25</v>
      </c>
      <c r="G3585" s="25">
        <f t="shared" si="673"/>
        <v>1.0721717347181334</v>
      </c>
      <c r="H3585" s="25">
        <f t="shared" si="668"/>
        <v>1.0020806698719684</v>
      </c>
      <c r="I3585" s="4">
        <f t="shared" si="674"/>
        <v>14628.562790132373</v>
      </c>
      <c r="J3585" s="25">
        <f t="shared" si="669"/>
        <v>15140.261777365549</v>
      </c>
      <c r="K3585" s="15">
        <f t="shared" si="675"/>
        <v>15171.763663899428</v>
      </c>
      <c r="L3585" s="36">
        <f t="shared" si="676"/>
        <v>-512.76366389942814</v>
      </c>
      <c r="M3585" s="36">
        <f t="shared" si="677"/>
        <v>512.76366389942814</v>
      </c>
      <c r="N3585" s="36">
        <f t="shared" si="678"/>
        <v>3.497944361139424E-2</v>
      </c>
      <c r="O3585" s="36">
        <f t="shared" si="679"/>
        <v>262926.57501556573</v>
      </c>
      <c r="P3585" s="35">
        <f t="shared" si="670"/>
        <v>262926.57501556573</v>
      </c>
    </row>
    <row r="3586" spans="1:16" x14ac:dyDescent="0.4">
      <c r="A3586" s="1">
        <v>3585</v>
      </c>
      <c r="B3586" s="21">
        <v>43398</v>
      </c>
      <c r="C3586" s="43">
        <v>1</v>
      </c>
      <c r="D3586" s="23">
        <v>11338</v>
      </c>
      <c r="E3586" s="25">
        <f t="shared" si="671"/>
        <v>14015.25</v>
      </c>
      <c r="F3586" s="25">
        <f t="shared" si="672"/>
        <v>14151.375</v>
      </c>
      <c r="G3586" s="25">
        <f t="shared" si="673"/>
        <v>0.80119423024264425</v>
      </c>
      <c r="H3586" s="25">
        <f t="shared" ref="H3586:H3649" si="680">VLOOKUP(C3586,$Q$38:$S$42,3,FALSE)</f>
        <v>0.99569607902686397</v>
      </c>
      <c r="I3586" s="4">
        <f t="shared" si="674"/>
        <v>11387.00878593507</v>
      </c>
      <c r="J3586" s="25">
        <f t="shared" si="669"/>
        <v>15140.43121524961</v>
      </c>
      <c r="K3586" s="15">
        <f t="shared" si="675"/>
        <v>15075.267995799974</v>
      </c>
      <c r="L3586" s="36">
        <f t="shared" si="676"/>
        <v>-3737.2679957999735</v>
      </c>
      <c r="M3586" s="36">
        <f t="shared" si="677"/>
        <v>3737.2679957999735</v>
      </c>
      <c r="N3586" s="36">
        <f t="shared" si="678"/>
        <v>0.32962321360027991</v>
      </c>
      <c r="O3586" s="36">
        <f t="shared" si="679"/>
        <v>13967172.07243075</v>
      </c>
      <c r="P3586" s="35">
        <f t="shared" si="670"/>
        <v>13967172.07243075</v>
      </c>
    </row>
    <row r="3587" spans="1:16" x14ac:dyDescent="0.4">
      <c r="A3587" s="1">
        <v>3586</v>
      </c>
      <c r="B3587" s="21">
        <v>43399</v>
      </c>
      <c r="C3587" s="43">
        <v>2</v>
      </c>
      <c r="D3587" s="23">
        <v>15143</v>
      </c>
      <c r="E3587" s="25">
        <f t="shared" si="671"/>
        <v>14287.5</v>
      </c>
      <c r="F3587" s="25">
        <f t="shared" si="672"/>
        <v>13988.625</v>
      </c>
      <c r="G3587" s="25">
        <f t="shared" si="673"/>
        <v>1.0825224065982182</v>
      </c>
      <c r="H3587" s="25">
        <f t="shared" si="680"/>
        <v>0.99867359391021715</v>
      </c>
      <c r="I3587" s="4">
        <f t="shared" si="674"/>
        <v>15163.112444686694</v>
      </c>
      <c r="J3587" s="25">
        <f t="shared" ref="J3587:J3650" si="681">INTERCEPT($I$2:$I$3896,$A$2:$A$3896)+SLOPE($I$2:$I$3896,$A$2:$A$3896)*A3587</f>
        <v>15140.60065313367</v>
      </c>
      <c r="K3587" s="15">
        <f t="shared" si="675"/>
        <v>15120.518068224383</v>
      </c>
      <c r="L3587" s="36">
        <f t="shared" si="676"/>
        <v>22.48193177561734</v>
      </c>
      <c r="M3587" s="36">
        <f t="shared" si="677"/>
        <v>22.48193177561734</v>
      </c>
      <c r="N3587" s="36">
        <f t="shared" si="678"/>
        <v>1.4846418659193912E-3</v>
      </c>
      <c r="O3587" s="36">
        <f t="shared" si="679"/>
        <v>505.43725636351269</v>
      </c>
      <c r="P3587" s="35">
        <f t="shared" ref="P3587:P3650" si="682">(D3587-K3587)^2</f>
        <v>505.43725636351269</v>
      </c>
    </row>
    <row r="3588" spans="1:16" x14ac:dyDescent="0.4">
      <c r="A3588" s="1">
        <v>3587</v>
      </c>
      <c r="B3588" s="21">
        <v>43400</v>
      </c>
      <c r="C3588" s="43">
        <v>3</v>
      </c>
      <c r="D3588" s="23">
        <v>16010</v>
      </c>
      <c r="E3588" s="25">
        <f t="shared" si="671"/>
        <v>13689.75</v>
      </c>
      <c r="F3588" s="25">
        <f t="shared" si="672"/>
        <v>13669.625</v>
      </c>
      <c r="G3588" s="25">
        <f t="shared" si="673"/>
        <v>1.1712098905419863</v>
      </c>
      <c r="H3588" s="25">
        <f t="shared" si="680"/>
        <v>1.0035496571909501</v>
      </c>
      <c r="I3588" s="4">
        <f t="shared" si="674"/>
        <v>15953.371001903199</v>
      </c>
      <c r="J3588" s="25">
        <f t="shared" si="681"/>
        <v>15140.77009101773</v>
      </c>
      <c r="K3588" s="15">
        <f t="shared" si="675"/>
        <v>15194.514634447834</v>
      </c>
      <c r="L3588" s="36">
        <f t="shared" si="676"/>
        <v>815.4853655521656</v>
      </c>
      <c r="M3588" s="36">
        <f t="shared" si="677"/>
        <v>815.4853655521656</v>
      </c>
      <c r="N3588" s="36">
        <f t="shared" si="678"/>
        <v>5.0936000346793603E-2</v>
      </c>
      <c r="O3588" s="36">
        <f t="shared" si="679"/>
        <v>665016.38142974919</v>
      </c>
      <c r="P3588" s="35">
        <f t="shared" si="682"/>
        <v>665016.38142974919</v>
      </c>
    </row>
    <row r="3589" spans="1:16" x14ac:dyDescent="0.4">
      <c r="A3589" s="1">
        <v>3588</v>
      </c>
      <c r="B3589" s="21">
        <v>43401</v>
      </c>
      <c r="C3589" s="43">
        <v>4</v>
      </c>
      <c r="D3589" s="23">
        <v>12268</v>
      </c>
      <c r="E3589" s="25">
        <f t="shared" ref="E3589:E3652" si="683">AVERAGE(D3587:D3590)</f>
        <v>13649.5</v>
      </c>
      <c r="F3589" s="25">
        <f t="shared" ref="F3589:F3652" si="684">AVERAGE(E3589:E3590)</f>
        <v>13530</v>
      </c>
      <c r="G3589" s="25">
        <f t="shared" si="673"/>
        <v>0.90672579453067259</v>
      </c>
      <c r="H3589" s="25">
        <f t="shared" si="680"/>
        <v>1.0020806698719684</v>
      </c>
      <c r="I3589" s="4">
        <f t="shared" si="674"/>
        <v>12242.527342202329</v>
      </c>
      <c r="J3589" s="25">
        <f t="shared" si="681"/>
        <v>15140.939528901788</v>
      </c>
      <c r="K3589" s="15">
        <f t="shared" si="675"/>
        <v>15172.44282561287</v>
      </c>
      <c r="L3589" s="36">
        <f t="shared" si="676"/>
        <v>-2904.4428256128704</v>
      </c>
      <c r="M3589" s="36">
        <f t="shared" si="677"/>
        <v>2904.4428256128704</v>
      </c>
      <c r="N3589" s="36">
        <f t="shared" si="678"/>
        <v>0.23674949670792877</v>
      </c>
      <c r="O3589" s="36">
        <f t="shared" si="679"/>
        <v>8435788.1272540744</v>
      </c>
      <c r="P3589" s="35">
        <f t="shared" si="682"/>
        <v>8435788.1272540744</v>
      </c>
    </row>
    <row r="3590" spans="1:16" x14ac:dyDescent="0.4">
      <c r="A3590" s="1">
        <v>3589</v>
      </c>
      <c r="B3590" s="21">
        <v>43402</v>
      </c>
      <c r="C3590" s="43">
        <v>1</v>
      </c>
      <c r="D3590" s="23">
        <v>11177</v>
      </c>
      <c r="E3590" s="25">
        <f t="shared" si="683"/>
        <v>13410.5</v>
      </c>
      <c r="F3590" s="25">
        <f t="shared" si="684"/>
        <v>13595.75</v>
      </c>
      <c r="G3590" s="25">
        <f t="shared" si="673"/>
        <v>0.82209514002537554</v>
      </c>
      <c r="H3590" s="25">
        <f t="shared" si="680"/>
        <v>0.99569607902686397</v>
      </c>
      <c r="I3590" s="4">
        <f t="shared" si="674"/>
        <v>11225.312859445783</v>
      </c>
      <c r="J3590" s="25">
        <f t="shared" si="681"/>
        <v>15141.108966785849</v>
      </c>
      <c r="K3590" s="15">
        <f t="shared" si="675"/>
        <v>15075.942830347161</v>
      </c>
      <c r="L3590" s="36">
        <f t="shared" si="676"/>
        <v>-3898.9428303471614</v>
      </c>
      <c r="M3590" s="36">
        <f t="shared" si="677"/>
        <v>3898.9428303471614</v>
      </c>
      <c r="N3590" s="36">
        <f t="shared" si="678"/>
        <v>0.34883625573473753</v>
      </c>
      <c r="O3590" s="36">
        <f t="shared" si="679"/>
        <v>15201755.194315534</v>
      </c>
      <c r="P3590" s="35">
        <f t="shared" si="682"/>
        <v>15201755.194315534</v>
      </c>
    </row>
    <row r="3591" spans="1:16" x14ac:dyDescent="0.4">
      <c r="A3591" s="1">
        <v>3590</v>
      </c>
      <c r="B3591" s="21">
        <v>43403</v>
      </c>
      <c r="C3591" s="43">
        <v>2</v>
      </c>
      <c r="D3591" s="23">
        <v>14187</v>
      </c>
      <c r="E3591" s="25">
        <f t="shared" si="683"/>
        <v>13781</v>
      </c>
      <c r="F3591" s="25">
        <f t="shared" si="684"/>
        <v>13475.125</v>
      </c>
      <c r="G3591" s="25">
        <f t="shared" si="673"/>
        <v>1.0528288234803016</v>
      </c>
      <c r="H3591" s="25">
        <f t="shared" si="680"/>
        <v>0.99867359391021715</v>
      </c>
      <c r="I3591" s="4">
        <f t="shared" si="674"/>
        <v>14205.842716289384</v>
      </c>
      <c r="J3591" s="25">
        <f t="shared" si="681"/>
        <v>15141.278404669909</v>
      </c>
      <c r="K3591" s="15">
        <f t="shared" si="675"/>
        <v>15121.194920786857</v>
      </c>
      <c r="L3591" s="36">
        <f t="shared" si="676"/>
        <v>-934.19492078685653</v>
      </c>
      <c r="M3591" s="36">
        <f t="shared" si="677"/>
        <v>934.19492078685653</v>
      </c>
      <c r="N3591" s="36">
        <f t="shared" si="678"/>
        <v>6.5848658686604389E-2</v>
      </c>
      <c r="O3591" s="36">
        <f t="shared" si="679"/>
        <v>872720.15002396109</v>
      </c>
      <c r="P3591" s="35">
        <f t="shared" si="682"/>
        <v>872720.15002396109</v>
      </c>
    </row>
    <row r="3592" spans="1:16" x14ac:dyDescent="0.4">
      <c r="A3592" s="1">
        <v>3591</v>
      </c>
      <c r="B3592" s="21">
        <v>43404</v>
      </c>
      <c r="C3592" s="43">
        <v>3</v>
      </c>
      <c r="D3592" s="23">
        <v>17492</v>
      </c>
      <c r="E3592" s="25">
        <f t="shared" si="683"/>
        <v>13169.25</v>
      </c>
      <c r="F3592" s="25">
        <f t="shared" si="684"/>
        <v>13190.25</v>
      </c>
      <c r="G3592" s="25">
        <f t="shared" si="673"/>
        <v>1.3261310437633858</v>
      </c>
      <c r="H3592" s="25">
        <f t="shared" si="680"/>
        <v>1.0035496571909501</v>
      </c>
      <c r="I3592" s="4">
        <f t="shared" si="674"/>
        <v>17430.129017194926</v>
      </c>
      <c r="J3592" s="25">
        <f t="shared" si="681"/>
        <v>15141.447842553969</v>
      </c>
      <c r="K3592" s="15">
        <f t="shared" si="675"/>
        <v>15195.194791769687</v>
      </c>
      <c r="L3592" s="36">
        <f t="shared" si="676"/>
        <v>2296.8052082303129</v>
      </c>
      <c r="M3592" s="36">
        <f t="shared" si="677"/>
        <v>2296.8052082303129</v>
      </c>
      <c r="N3592" s="36">
        <f t="shared" si="678"/>
        <v>0.13130603751602521</v>
      </c>
      <c r="O3592" s="36">
        <f t="shared" si="679"/>
        <v>5275314.1645538909</v>
      </c>
      <c r="P3592" s="35">
        <f t="shared" si="682"/>
        <v>5275314.1645538909</v>
      </c>
    </row>
    <row r="3593" spans="1:16" x14ac:dyDescent="0.4">
      <c r="A3593" s="1">
        <v>3592</v>
      </c>
      <c r="B3593" s="21">
        <v>43405</v>
      </c>
      <c r="C3593" s="43">
        <v>4</v>
      </c>
      <c r="D3593" s="23">
        <v>9821</v>
      </c>
      <c r="E3593" s="25">
        <f t="shared" si="683"/>
        <v>13211.25</v>
      </c>
      <c r="F3593" s="25">
        <f t="shared" si="684"/>
        <v>13213.75</v>
      </c>
      <c r="G3593" s="25">
        <f t="shared" si="673"/>
        <v>0.74324094220035952</v>
      </c>
      <c r="H3593" s="25">
        <f t="shared" si="680"/>
        <v>1.0020806698719684</v>
      </c>
      <c r="I3593" s="4">
        <f t="shared" si="674"/>
        <v>9800.6081698540165</v>
      </c>
      <c r="J3593" s="25">
        <f t="shared" si="681"/>
        <v>15141.617280438029</v>
      </c>
      <c r="K3593" s="15">
        <f t="shared" si="675"/>
        <v>15173.121987326313</v>
      </c>
      <c r="L3593" s="36">
        <f t="shared" si="676"/>
        <v>-5352.1219873263126</v>
      </c>
      <c r="M3593" s="36">
        <f t="shared" si="677"/>
        <v>5352.1219873263126</v>
      </c>
      <c r="N3593" s="36">
        <f t="shared" si="678"/>
        <v>0.54496711000166098</v>
      </c>
      <c r="O3593" s="36">
        <f t="shared" si="679"/>
        <v>28645209.767221756</v>
      </c>
      <c r="P3593" s="35">
        <f t="shared" si="682"/>
        <v>28645209.767221756</v>
      </c>
    </row>
    <row r="3594" spans="1:16" x14ac:dyDescent="0.4">
      <c r="A3594" s="1">
        <v>3593</v>
      </c>
      <c r="B3594" s="21">
        <v>43406</v>
      </c>
      <c r="C3594" s="43">
        <v>1</v>
      </c>
      <c r="D3594" s="23">
        <v>11345</v>
      </c>
      <c r="E3594" s="25">
        <f t="shared" si="683"/>
        <v>13216.25</v>
      </c>
      <c r="F3594" s="25">
        <f t="shared" si="684"/>
        <v>12739.25</v>
      </c>
      <c r="G3594" s="25">
        <f t="shared" si="673"/>
        <v>0.89055478148242639</v>
      </c>
      <c r="H3594" s="25">
        <f t="shared" si="680"/>
        <v>0.99569607902686397</v>
      </c>
      <c r="I3594" s="4">
        <f t="shared" si="674"/>
        <v>11394.039043608518</v>
      </c>
      <c r="J3594" s="25">
        <f t="shared" si="681"/>
        <v>15141.78671832209</v>
      </c>
      <c r="K3594" s="15">
        <f t="shared" si="675"/>
        <v>15076.617664894351</v>
      </c>
      <c r="L3594" s="36">
        <f t="shared" si="676"/>
        <v>-3731.617664894351</v>
      </c>
      <c r="M3594" s="36">
        <f t="shared" si="677"/>
        <v>3731.617664894351</v>
      </c>
      <c r="N3594" s="36">
        <f t="shared" si="678"/>
        <v>0.32892178624013674</v>
      </c>
      <c r="O3594" s="36">
        <f t="shared" si="679"/>
        <v>13924970.396951569</v>
      </c>
      <c r="P3594" s="35">
        <f t="shared" si="682"/>
        <v>13924970.396951569</v>
      </c>
    </row>
    <row r="3595" spans="1:16" x14ac:dyDescent="0.4">
      <c r="A3595" s="1">
        <v>3594</v>
      </c>
      <c r="B3595" s="21">
        <v>43407</v>
      </c>
      <c r="C3595" s="43">
        <v>2</v>
      </c>
      <c r="D3595" s="23">
        <v>14207</v>
      </c>
      <c r="E3595" s="25">
        <f t="shared" si="683"/>
        <v>12262.25</v>
      </c>
      <c r="F3595" s="25">
        <f t="shared" si="684"/>
        <v>12628</v>
      </c>
      <c r="G3595" s="25">
        <f t="shared" si="673"/>
        <v>1.1250395945517897</v>
      </c>
      <c r="H3595" s="25">
        <f t="shared" si="680"/>
        <v>0.99867359391021715</v>
      </c>
      <c r="I3595" s="4">
        <f t="shared" si="674"/>
        <v>14225.869279644976</v>
      </c>
      <c r="J3595" s="25">
        <f t="shared" si="681"/>
        <v>15141.95615620615</v>
      </c>
      <c r="K3595" s="15">
        <f t="shared" si="675"/>
        <v>15121.871773349334</v>
      </c>
      <c r="L3595" s="36">
        <f t="shared" si="676"/>
        <v>-914.87177334933403</v>
      </c>
      <c r="M3595" s="36">
        <f t="shared" si="677"/>
        <v>914.87177334933403</v>
      </c>
      <c r="N3595" s="36">
        <f t="shared" si="678"/>
        <v>6.4395845241735347E-2</v>
      </c>
      <c r="O3595" s="36">
        <f t="shared" si="679"/>
        <v>836990.3616713552</v>
      </c>
      <c r="P3595" s="35">
        <f t="shared" si="682"/>
        <v>836990.3616713552</v>
      </c>
    </row>
    <row r="3596" spans="1:16" x14ac:dyDescent="0.4">
      <c r="A3596" s="1">
        <v>3595</v>
      </c>
      <c r="B3596" s="21">
        <v>43408</v>
      </c>
      <c r="C3596" s="43">
        <v>3</v>
      </c>
      <c r="D3596" s="23">
        <v>13676</v>
      </c>
      <c r="E3596" s="25">
        <f t="shared" si="683"/>
        <v>12993.75</v>
      </c>
      <c r="F3596" s="25">
        <f t="shared" si="684"/>
        <v>13481.625</v>
      </c>
      <c r="G3596" s="25">
        <f t="shared" si="673"/>
        <v>1.0144177723382752</v>
      </c>
      <c r="H3596" s="25">
        <f t="shared" si="680"/>
        <v>1.0035496571909501</v>
      </c>
      <c r="I3596" s="4">
        <f t="shared" si="674"/>
        <v>13627.626597253477</v>
      </c>
      <c r="J3596" s="25">
        <f t="shared" si="681"/>
        <v>15142.12559409021</v>
      </c>
      <c r="K3596" s="15">
        <f t="shared" si="675"/>
        <v>15195.874949091542</v>
      </c>
      <c r="L3596" s="36">
        <f t="shared" si="676"/>
        <v>-1519.8749490915416</v>
      </c>
      <c r="M3596" s="36">
        <f t="shared" si="677"/>
        <v>1519.8749490915416</v>
      </c>
      <c r="N3596" s="36">
        <f t="shared" si="678"/>
        <v>0.1111344654205573</v>
      </c>
      <c r="O3596" s="36">
        <f t="shared" si="679"/>
        <v>2310019.8608760159</v>
      </c>
      <c r="P3596" s="35">
        <f t="shared" si="682"/>
        <v>2310019.8608760159</v>
      </c>
    </row>
    <row r="3597" spans="1:16" x14ac:dyDescent="0.4">
      <c r="A3597" s="1">
        <v>3596</v>
      </c>
      <c r="B3597" s="21">
        <v>43409</v>
      </c>
      <c r="C3597" s="43">
        <v>4</v>
      </c>
      <c r="D3597" s="23">
        <v>12747</v>
      </c>
      <c r="E3597" s="25">
        <f t="shared" si="683"/>
        <v>13969.5</v>
      </c>
      <c r="F3597" s="25">
        <f t="shared" si="684"/>
        <v>14201.75</v>
      </c>
      <c r="G3597" s="25">
        <f t="shared" si="673"/>
        <v>0.89756544087876489</v>
      </c>
      <c r="H3597" s="25">
        <f t="shared" si="680"/>
        <v>1.0020806698719684</v>
      </c>
      <c r="I3597" s="4">
        <f t="shared" si="674"/>
        <v>12720.5327707086</v>
      </c>
      <c r="J3597" s="25">
        <f t="shared" si="681"/>
        <v>15142.29503197427</v>
      </c>
      <c r="K3597" s="15">
        <f t="shared" si="675"/>
        <v>15173.801149039757</v>
      </c>
      <c r="L3597" s="36">
        <f t="shared" si="676"/>
        <v>-2426.8011490397566</v>
      </c>
      <c r="M3597" s="36">
        <f t="shared" si="677"/>
        <v>2426.8011490397566</v>
      </c>
      <c r="N3597" s="36">
        <f t="shared" si="678"/>
        <v>0.19038214082056615</v>
      </c>
      <c r="O3597" s="36">
        <f t="shared" si="679"/>
        <v>5889363.8169806832</v>
      </c>
      <c r="P3597" s="35">
        <f t="shared" si="682"/>
        <v>5889363.8169806832</v>
      </c>
    </row>
    <row r="3598" spans="1:16" x14ac:dyDescent="0.4">
      <c r="A3598" s="1">
        <v>3597</v>
      </c>
      <c r="B3598" s="21">
        <v>43410</v>
      </c>
      <c r="C3598" s="43">
        <v>1</v>
      </c>
      <c r="D3598" s="23">
        <v>15248</v>
      </c>
      <c r="E3598" s="25">
        <f t="shared" si="683"/>
        <v>14434</v>
      </c>
      <c r="F3598" s="25">
        <f t="shared" si="684"/>
        <v>14378.375</v>
      </c>
      <c r="G3598" s="25">
        <f t="shared" si="673"/>
        <v>1.0604814521807924</v>
      </c>
      <c r="H3598" s="25">
        <f t="shared" si="680"/>
        <v>0.99569607902686397</v>
      </c>
      <c r="I3598" s="4">
        <f t="shared" si="674"/>
        <v>15313.909857817776</v>
      </c>
      <c r="J3598" s="25">
        <f t="shared" si="681"/>
        <v>15142.464469858331</v>
      </c>
      <c r="K3598" s="15">
        <f t="shared" si="675"/>
        <v>15077.292499441541</v>
      </c>
      <c r="L3598" s="36">
        <f t="shared" si="676"/>
        <v>170.70750055845929</v>
      </c>
      <c r="M3598" s="36">
        <f t="shared" si="677"/>
        <v>170.70750055845929</v>
      </c>
      <c r="N3598" s="36">
        <f t="shared" si="678"/>
        <v>1.119540271238584E-2</v>
      </c>
      <c r="O3598" s="36">
        <f t="shared" si="679"/>
        <v>29141.050746916379</v>
      </c>
      <c r="P3598" s="35">
        <f t="shared" si="682"/>
        <v>29141.050746916379</v>
      </c>
    </row>
    <row r="3599" spans="1:16" x14ac:dyDescent="0.4">
      <c r="A3599" s="1">
        <v>3598</v>
      </c>
      <c r="B3599" s="21">
        <v>43411</v>
      </c>
      <c r="C3599" s="43">
        <v>2</v>
      </c>
      <c r="D3599" s="23">
        <v>16065</v>
      </c>
      <c r="E3599" s="25">
        <f t="shared" si="683"/>
        <v>14322.75</v>
      </c>
      <c r="F3599" s="25">
        <f t="shared" si="684"/>
        <v>14787.5</v>
      </c>
      <c r="G3599" s="25">
        <f t="shared" si="673"/>
        <v>1.0863905325443788</v>
      </c>
      <c r="H3599" s="25">
        <f t="shared" si="680"/>
        <v>0.99867359391021715</v>
      </c>
      <c r="I3599" s="4">
        <f t="shared" si="674"/>
        <v>16086.337015379499</v>
      </c>
      <c r="J3599" s="25">
        <f t="shared" si="681"/>
        <v>15142.633907742389</v>
      </c>
      <c r="K3599" s="15">
        <f t="shared" si="675"/>
        <v>15122.548625911808</v>
      </c>
      <c r="L3599" s="36">
        <f t="shared" si="676"/>
        <v>942.4513740881921</v>
      </c>
      <c r="M3599" s="36">
        <f t="shared" si="677"/>
        <v>942.4513740881921</v>
      </c>
      <c r="N3599" s="36">
        <f t="shared" si="678"/>
        <v>5.86648847860686E-2</v>
      </c>
      <c r="O3599" s="36">
        <f t="shared" si="679"/>
        <v>888214.59252072137</v>
      </c>
      <c r="P3599" s="35">
        <f t="shared" si="682"/>
        <v>888214.59252072137</v>
      </c>
    </row>
    <row r="3600" spans="1:16" x14ac:dyDescent="0.4">
      <c r="A3600" s="1">
        <v>3599</v>
      </c>
      <c r="B3600" s="21">
        <v>43412</v>
      </c>
      <c r="C3600" s="43">
        <v>3</v>
      </c>
      <c r="D3600" s="23">
        <v>13231</v>
      </c>
      <c r="E3600" s="25">
        <f t="shared" si="683"/>
        <v>15252.25</v>
      </c>
      <c r="F3600" s="25">
        <f t="shared" si="684"/>
        <v>15352.875</v>
      </c>
      <c r="G3600" s="25">
        <f t="shared" si="673"/>
        <v>0.86179298665559378</v>
      </c>
      <c r="H3600" s="25">
        <f t="shared" si="680"/>
        <v>1.0035496571909501</v>
      </c>
      <c r="I3600" s="4">
        <f t="shared" si="674"/>
        <v>13184.200607506635</v>
      </c>
      <c r="J3600" s="25">
        <f t="shared" si="681"/>
        <v>15142.803345626449</v>
      </c>
      <c r="K3600" s="15">
        <f t="shared" si="675"/>
        <v>15196.555106413396</v>
      </c>
      <c r="L3600" s="36">
        <f t="shared" si="676"/>
        <v>-1965.5551064133961</v>
      </c>
      <c r="M3600" s="36">
        <f t="shared" si="677"/>
        <v>1965.5551064133961</v>
      </c>
      <c r="N3600" s="36">
        <f t="shared" si="678"/>
        <v>0.14855680647066707</v>
      </c>
      <c r="O3600" s="36">
        <f t="shared" si="679"/>
        <v>3863406.8763477765</v>
      </c>
      <c r="P3600" s="35">
        <f t="shared" si="682"/>
        <v>3863406.8763477765</v>
      </c>
    </row>
    <row r="3601" spans="1:16" x14ac:dyDescent="0.4">
      <c r="A3601" s="1">
        <v>3600</v>
      </c>
      <c r="B3601" s="21">
        <v>43413</v>
      </c>
      <c r="C3601" s="43">
        <v>4</v>
      </c>
      <c r="D3601" s="23">
        <v>16465</v>
      </c>
      <c r="E3601" s="25">
        <f t="shared" si="683"/>
        <v>15453.5</v>
      </c>
      <c r="F3601" s="25">
        <f t="shared" si="684"/>
        <v>15234.875</v>
      </c>
      <c r="G3601" s="25">
        <f t="shared" si="673"/>
        <v>1.0807440166066344</v>
      </c>
      <c r="H3601" s="25">
        <f t="shared" si="680"/>
        <v>1.0020806698719684</v>
      </c>
      <c r="I3601" s="4">
        <f t="shared" si="674"/>
        <v>16430.812902621565</v>
      </c>
      <c r="J3601" s="25">
        <f t="shared" si="681"/>
        <v>15142.97278351051</v>
      </c>
      <c r="K3601" s="15">
        <f t="shared" si="675"/>
        <v>15174.480310753197</v>
      </c>
      <c r="L3601" s="36">
        <f t="shared" si="676"/>
        <v>1290.519689246803</v>
      </c>
      <c r="M3601" s="36">
        <f t="shared" si="677"/>
        <v>1290.519689246803</v>
      </c>
      <c r="N3601" s="36">
        <f t="shared" si="678"/>
        <v>7.8379574202660368E-2</v>
      </c>
      <c r="O3601" s="36">
        <f t="shared" si="679"/>
        <v>1665441.0683336649</v>
      </c>
      <c r="P3601" s="35">
        <f t="shared" si="682"/>
        <v>1665441.0683336649</v>
      </c>
    </row>
    <row r="3602" spans="1:16" x14ac:dyDescent="0.4">
      <c r="A3602" s="1">
        <v>3601</v>
      </c>
      <c r="B3602" s="21">
        <v>43414</v>
      </c>
      <c r="C3602" s="43">
        <v>1</v>
      </c>
      <c r="D3602" s="23">
        <v>16053</v>
      </c>
      <c r="E3602" s="25">
        <f t="shared" si="683"/>
        <v>15016.25</v>
      </c>
      <c r="F3602" s="25">
        <f t="shared" si="684"/>
        <v>15035.625</v>
      </c>
      <c r="G3602" s="25">
        <f t="shared" si="673"/>
        <v>1.067664297293927</v>
      </c>
      <c r="H3602" s="25">
        <f t="shared" si="680"/>
        <v>0.99569607902686397</v>
      </c>
      <c r="I3602" s="4">
        <f t="shared" si="674"/>
        <v>16122.389490264217</v>
      </c>
      <c r="J3602" s="25">
        <f t="shared" si="681"/>
        <v>15143.14222139457</v>
      </c>
      <c r="K3602" s="15">
        <f t="shared" si="675"/>
        <v>15077.967333988729</v>
      </c>
      <c r="L3602" s="36">
        <f t="shared" si="676"/>
        <v>975.03266601127143</v>
      </c>
      <c r="M3602" s="36">
        <f t="shared" si="677"/>
        <v>975.03266601127143</v>
      </c>
      <c r="N3602" s="36">
        <f t="shared" si="678"/>
        <v>6.0738345855059578E-2</v>
      </c>
      <c r="O3602" s="36">
        <f t="shared" si="679"/>
        <v>950688.69978904759</v>
      </c>
      <c r="P3602" s="35">
        <f t="shared" si="682"/>
        <v>950688.69978904759</v>
      </c>
    </row>
    <row r="3603" spans="1:16" x14ac:dyDescent="0.4">
      <c r="A3603" s="1">
        <v>3602</v>
      </c>
      <c r="B3603" s="21">
        <v>43415</v>
      </c>
      <c r="C3603" s="43">
        <v>2</v>
      </c>
      <c r="D3603" s="23">
        <v>14316</v>
      </c>
      <c r="E3603" s="25">
        <f t="shared" si="683"/>
        <v>15055</v>
      </c>
      <c r="F3603" s="25">
        <f t="shared" si="684"/>
        <v>14865.125</v>
      </c>
      <c r="G3603" s="25">
        <f t="shared" si="673"/>
        <v>0.96305951009493695</v>
      </c>
      <c r="H3603" s="25">
        <f t="shared" si="680"/>
        <v>0.99867359391021715</v>
      </c>
      <c r="I3603" s="4">
        <f t="shared" si="674"/>
        <v>14335.014049932954</v>
      </c>
      <c r="J3603" s="25">
        <f t="shared" si="681"/>
        <v>15143.31165927863</v>
      </c>
      <c r="K3603" s="15">
        <f t="shared" si="675"/>
        <v>15123.225478474284</v>
      </c>
      <c r="L3603" s="36">
        <f t="shared" si="676"/>
        <v>-807.22547847428359</v>
      </c>
      <c r="M3603" s="36">
        <f t="shared" si="677"/>
        <v>807.22547847428359</v>
      </c>
      <c r="N3603" s="36">
        <f t="shared" si="678"/>
        <v>5.6386244654532243E-2</v>
      </c>
      <c r="O3603" s="36">
        <f t="shared" si="679"/>
        <v>651612.97309803613</v>
      </c>
      <c r="P3603" s="35">
        <f t="shared" si="682"/>
        <v>651612.97309803613</v>
      </c>
    </row>
    <row r="3604" spans="1:16" x14ac:dyDescent="0.4">
      <c r="A3604" s="1">
        <v>3603</v>
      </c>
      <c r="B3604" s="21">
        <v>43416</v>
      </c>
      <c r="C3604" s="43">
        <v>3</v>
      </c>
      <c r="D3604" s="23">
        <v>13386</v>
      </c>
      <c r="E3604" s="25">
        <f t="shared" si="683"/>
        <v>14675.25</v>
      </c>
      <c r="F3604" s="25">
        <f t="shared" si="684"/>
        <v>14726.875</v>
      </c>
      <c r="G3604" s="25">
        <f t="shared" si="673"/>
        <v>0.90895047319950772</v>
      </c>
      <c r="H3604" s="25">
        <f t="shared" si="680"/>
        <v>1.0035496571909501</v>
      </c>
      <c r="I3604" s="4">
        <f t="shared" si="674"/>
        <v>13338.652356744298</v>
      </c>
      <c r="J3604" s="25">
        <f t="shared" si="681"/>
        <v>15143.48109716269</v>
      </c>
      <c r="K3604" s="15">
        <f t="shared" si="675"/>
        <v>15197.235263735251</v>
      </c>
      <c r="L3604" s="36">
        <f t="shared" si="676"/>
        <v>-1811.2352637352506</v>
      </c>
      <c r="M3604" s="36">
        <f t="shared" si="677"/>
        <v>1811.2352637352506</v>
      </c>
      <c r="N3604" s="36">
        <f t="shared" si="678"/>
        <v>0.13530817747910134</v>
      </c>
      <c r="O3604" s="36">
        <f t="shared" si="679"/>
        <v>3280573.1805981025</v>
      </c>
      <c r="P3604" s="35">
        <f t="shared" si="682"/>
        <v>3280573.1805981025</v>
      </c>
    </row>
    <row r="3605" spans="1:16" x14ac:dyDescent="0.4">
      <c r="A3605" s="1">
        <v>3604</v>
      </c>
      <c r="B3605" s="21">
        <v>43417</v>
      </c>
      <c r="C3605" s="43">
        <v>4</v>
      </c>
      <c r="D3605" s="23">
        <v>14946</v>
      </c>
      <c r="E3605" s="25">
        <f t="shared" si="683"/>
        <v>14778.5</v>
      </c>
      <c r="F3605" s="25">
        <f t="shared" si="684"/>
        <v>14568.375</v>
      </c>
      <c r="G3605" s="25">
        <f t="shared" si="673"/>
        <v>1.0259208731241474</v>
      </c>
      <c r="H3605" s="25">
        <f t="shared" si="680"/>
        <v>1.0020806698719684</v>
      </c>
      <c r="I3605" s="4">
        <f t="shared" si="674"/>
        <v>14914.966877776005</v>
      </c>
      <c r="J3605" s="25">
        <f t="shared" si="681"/>
        <v>15143.650535046751</v>
      </c>
      <c r="K3605" s="15">
        <f t="shared" si="675"/>
        <v>15175.159472466641</v>
      </c>
      <c r="L3605" s="36">
        <f t="shared" si="676"/>
        <v>-229.15947246664109</v>
      </c>
      <c r="M3605" s="36">
        <f t="shared" si="677"/>
        <v>229.15947246664109</v>
      </c>
      <c r="N3605" s="36">
        <f t="shared" si="678"/>
        <v>1.5332495146971837E-2</v>
      </c>
      <c r="O3605" s="36">
        <f t="shared" si="679"/>
        <v>52514.063821189236</v>
      </c>
      <c r="P3605" s="35">
        <f t="shared" si="682"/>
        <v>52514.063821189236</v>
      </c>
    </row>
    <row r="3606" spans="1:16" x14ac:dyDescent="0.4">
      <c r="A3606" s="1">
        <v>3605</v>
      </c>
      <c r="B3606" s="21">
        <v>43418</v>
      </c>
      <c r="C3606" s="43">
        <v>1</v>
      </c>
      <c r="D3606" s="23">
        <v>16466</v>
      </c>
      <c r="E3606" s="25">
        <f t="shared" si="683"/>
        <v>14358.25</v>
      </c>
      <c r="F3606" s="25">
        <f t="shared" si="684"/>
        <v>14514.5</v>
      </c>
      <c r="G3606" s="25">
        <f t="shared" si="673"/>
        <v>1.1344517551414104</v>
      </c>
      <c r="H3606" s="25">
        <f t="shared" si="680"/>
        <v>0.99569607902686397</v>
      </c>
      <c r="I3606" s="4">
        <f t="shared" si="674"/>
        <v>16537.174692997607</v>
      </c>
      <c r="J3606" s="25">
        <f t="shared" si="681"/>
        <v>15143.819972930811</v>
      </c>
      <c r="K3606" s="15">
        <f t="shared" si="675"/>
        <v>15078.642168535918</v>
      </c>
      <c r="L3606" s="36">
        <f t="shared" si="676"/>
        <v>1387.3578314640818</v>
      </c>
      <c r="M3606" s="36">
        <f t="shared" si="677"/>
        <v>1387.3578314640818</v>
      </c>
      <c r="N3606" s="36">
        <f t="shared" si="678"/>
        <v>8.4255911056970834E-2</v>
      </c>
      <c r="O3606" s="36">
        <f t="shared" si="679"/>
        <v>1924761.7525247196</v>
      </c>
      <c r="P3606" s="35">
        <f t="shared" si="682"/>
        <v>1924761.7525247196</v>
      </c>
    </row>
    <row r="3607" spans="1:16" x14ac:dyDescent="0.4">
      <c r="A3607" s="1">
        <v>3606</v>
      </c>
      <c r="B3607" s="21">
        <v>43419</v>
      </c>
      <c r="C3607" s="43">
        <v>2</v>
      </c>
      <c r="D3607" s="23">
        <v>12635</v>
      </c>
      <c r="E3607" s="25">
        <f t="shared" si="683"/>
        <v>14670.75</v>
      </c>
      <c r="F3607" s="25">
        <f t="shared" si="684"/>
        <v>14536.25</v>
      </c>
      <c r="G3607" s="25">
        <f t="shared" si="673"/>
        <v>0.86920629460830678</v>
      </c>
      <c r="H3607" s="25">
        <f t="shared" si="680"/>
        <v>0.99867359391021715</v>
      </c>
      <c r="I3607" s="4">
        <f t="shared" si="674"/>
        <v>12651.781399895423</v>
      </c>
      <c r="J3607" s="25">
        <f t="shared" si="681"/>
        <v>15143.989410814871</v>
      </c>
      <c r="K3607" s="15">
        <f t="shared" si="675"/>
        <v>15123.902331036759</v>
      </c>
      <c r="L3607" s="36">
        <f t="shared" si="676"/>
        <v>-2488.9023310367593</v>
      </c>
      <c r="M3607" s="36">
        <f t="shared" si="677"/>
        <v>2488.9023310367593</v>
      </c>
      <c r="N3607" s="36">
        <f t="shared" si="678"/>
        <v>0.19698475117030148</v>
      </c>
      <c r="O3607" s="36">
        <f t="shared" si="679"/>
        <v>6194634.8134402139</v>
      </c>
      <c r="P3607" s="35">
        <f t="shared" si="682"/>
        <v>6194634.8134402139</v>
      </c>
    </row>
    <row r="3608" spans="1:16" x14ac:dyDescent="0.4">
      <c r="A3608" s="1">
        <v>3607</v>
      </c>
      <c r="B3608" s="21">
        <v>43420</v>
      </c>
      <c r="C3608" s="43">
        <v>3</v>
      </c>
      <c r="D3608" s="23">
        <v>14636</v>
      </c>
      <c r="E3608" s="25">
        <f t="shared" si="683"/>
        <v>14401.75</v>
      </c>
      <c r="F3608" s="25">
        <f t="shared" si="684"/>
        <v>14127.125</v>
      </c>
      <c r="G3608" s="25">
        <f t="shared" si="673"/>
        <v>1.0360211295645787</v>
      </c>
      <c r="H3608" s="25">
        <f t="shared" si="680"/>
        <v>1.0035496571909501</v>
      </c>
      <c r="I3608" s="4">
        <f t="shared" si="674"/>
        <v>14584.230979628683</v>
      </c>
      <c r="J3608" s="25">
        <f t="shared" si="681"/>
        <v>15144.158848698931</v>
      </c>
      <c r="K3608" s="15">
        <f t="shared" si="675"/>
        <v>15197.915421057107</v>
      </c>
      <c r="L3608" s="36">
        <f t="shared" si="676"/>
        <v>-561.91542105710687</v>
      </c>
      <c r="M3608" s="36">
        <f t="shared" si="677"/>
        <v>561.91542105710687</v>
      </c>
      <c r="N3608" s="36">
        <f t="shared" si="678"/>
        <v>3.8392690698080545E-2</v>
      </c>
      <c r="O3608" s="36">
        <f t="shared" si="679"/>
        <v>315748.94042178569</v>
      </c>
      <c r="P3608" s="35">
        <f t="shared" si="682"/>
        <v>315748.94042178569</v>
      </c>
    </row>
    <row r="3609" spans="1:16" x14ac:dyDescent="0.4">
      <c r="A3609" s="1">
        <v>3608</v>
      </c>
      <c r="B3609" s="21">
        <v>43421</v>
      </c>
      <c r="C3609" s="43">
        <v>4</v>
      </c>
      <c r="D3609" s="23">
        <v>13870</v>
      </c>
      <c r="E3609" s="25">
        <f t="shared" si="683"/>
        <v>13852.5</v>
      </c>
      <c r="F3609" s="25">
        <f t="shared" si="684"/>
        <v>13911.875</v>
      </c>
      <c r="G3609" s="25">
        <f t="shared" si="673"/>
        <v>0.99698998158048435</v>
      </c>
      <c r="H3609" s="25">
        <f t="shared" si="680"/>
        <v>1.0020806698719684</v>
      </c>
      <c r="I3609" s="4">
        <f t="shared" si="674"/>
        <v>13841.201030024969</v>
      </c>
      <c r="J3609" s="25">
        <f t="shared" si="681"/>
        <v>15144.32828658299</v>
      </c>
      <c r="K3609" s="15">
        <f t="shared" si="675"/>
        <v>15175.838634180081</v>
      </c>
      <c r="L3609" s="36">
        <f t="shared" si="676"/>
        <v>-1305.8386341800815</v>
      </c>
      <c r="M3609" s="36">
        <f t="shared" si="677"/>
        <v>1305.8386341800815</v>
      </c>
      <c r="N3609" s="36">
        <f t="shared" si="678"/>
        <v>9.4148423516948923E-2</v>
      </c>
      <c r="O3609" s="36">
        <f t="shared" si="679"/>
        <v>1705214.5385173007</v>
      </c>
      <c r="P3609" s="35">
        <f t="shared" si="682"/>
        <v>1705214.5385173007</v>
      </c>
    </row>
    <row r="3610" spans="1:16" x14ac:dyDescent="0.4">
      <c r="A3610" s="1">
        <v>3609</v>
      </c>
      <c r="B3610" s="21">
        <v>43422</v>
      </c>
      <c r="C3610" s="43">
        <v>1</v>
      </c>
      <c r="D3610" s="23">
        <v>14269</v>
      </c>
      <c r="E3610" s="25">
        <f t="shared" si="683"/>
        <v>13971.25</v>
      </c>
      <c r="F3610" s="25">
        <f t="shared" si="684"/>
        <v>14119.5</v>
      </c>
      <c r="G3610" s="25">
        <f t="shared" si="673"/>
        <v>1.0105881936329191</v>
      </c>
      <c r="H3610" s="25">
        <f t="shared" si="680"/>
        <v>0.99569607902686397</v>
      </c>
      <c r="I3610" s="4">
        <f t="shared" si="674"/>
        <v>14330.678106059933</v>
      </c>
      <c r="J3610" s="25">
        <f t="shared" si="681"/>
        <v>15144.49772446705</v>
      </c>
      <c r="K3610" s="15">
        <f t="shared" si="675"/>
        <v>15079.317003083106</v>
      </c>
      <c r="L3610" s="36">
        <f t="shared" si="676"/>
        <v>-810.3170030831061</v>
      </c>
      <c r="M3610" s="36">
        <f t="shared" si="677"/>
        <v>810.3170030831061</v>
      </c>
      <c r="N3610" s="36">
        <f t="shared" si="678"/>
        <v>5.6788632916329532E-2</v>
      </c>
      <c r="O3610" s="36">
        <f t="shared" si="679"/>
        <v>656613.6454855866</v>
      </c>
      <c r="P3610" s="35">
        <f t="shared" si="682"/>
        <v>656613.6454855866</v>
      </c>
    </row>
    <row r="3611" spans="1:16" x14ac:dyDescent="0.4">
      <c r="A3611" s="1">
        <v>3610</v>
      </c>
      <c r="B3611" s="21">
        <v>43423</v>
      </c>
      <c r="C3611" s="43">
        <v>2</v>
      </c>
      <c r="D3611" s="23">
        <v>13110</v>
      </c>
      <c r="E3611" s="25">
        <f t="shared" si="683"/>
        <v>14267.75</v>
      </c>
      <c r="F3611" s="25">
        <f t="shared" si="684"/>
        <v>14572</v>
      </c>
      <c r="G3611" s="25">
        <f t="shared" si="673"/>
        <v>0.89967060115289599</v>
      </c>
      <c r="H3611" s="25">
        <f t="shared" si="680"/>
        <v>0.99867359391021715</v>
      </c>
      <c r="I3611" s="4">
        <f t="shared" si="674"/>
        <v>13127.412279590739</v>
      </c>
      <c r="J3611" s="25">
        <f t="shared" si="681"/>
        <v>15144.66716235111</v>
      </c>
      <c r="K3611" s="15">
        <f t="shared" si="675"/>
        <v>15124.579183599233</v>
      </c>
      <c r="L3611" s="36">
        <f t="shared" si="676"/>
        <v>-2014.5791835992331</v>
      </c>
      <c r="M3611" s="36">
        <f t="shared" si="677"/>
        <v>2014.5791835992331</v>
      </c>
      <c r="N3611" s="36">
        <f t="shared" si="678"/>
        <v>0.15366736717004068</v>
      </c>
      <c r="O3611" s="36">
        <f t="shared" si="679"/>
        <v>4058529.2869913527</v>
      </c>
      <c r="P3611" s="35">
        <f t="shared" si="682"/>
        <v>4058529.2869913527</v>
      </c>
    </row>
    <row r="3612" spans="1:16" x14ac:dyDescent="0.4">
      <c r="A3612" s="1">
        <v>3611</v>
      </c>
      <c r="B3612" s="21">
        <v>43424</v>
      </c>
      <c r="C3612" s="43">
        <v>3</v>
      </c>
      <c r="D3612" s="23">
        <v>15822</v>
      </c>
      <c r="E3612" s="25">
        <f t="shared" si="683"/>
        <v>14876.25</v>
      </c>
      <c r="F3612" s="25">
        <f t="shared" si="684"/>
        <v>14729.75</v>
      </c>
      <c r="G3612" s="25">
        <f t="shared" si="673"/>
        <v>1.0741526502486465</v>
      </c>
      <c r="H3612" s="25">
        <f t="shared" si="680"/>
        <v>1.0035496571909501</v>
      </c>
      <c r="I3612" s="4">
        <f t="shared" si="674"/>
        <v>15766.035977021387</v>
      </c>
      <c r="J3612" s="25">
        <f t="shared" si="681"/>
        <v>15144.83660023517</v>
      </c>
      <c r="K3612" s="15">
        <f t="shared" si="675"/>
        <v>15198.59557837896</v>
      </c>
      <c r="L3612" s="36">
        <f t="shared" si="676"/>
        <v>623.40442162104046</v>
      </c>
      <c r="M3612" s="36">
        <f t="shared" si="677"/>
        <v>623.40442162104046</v>
      </c>
      <c r="N3612" s="36">
        <f t="shared" si="678"/>
        <v>3.9401113741691342E-2</v>
      </c>
      <c r="O3612" s="36">
        <f t="shared" si="679"/>
        <v>388633.07289666397</v>
      </c>
      <c r="P3612" s="35">
        <f t="shared" si="682"/>
        <v>388633.07289666397</v>
      </c>
    </row>
    <row r="3613" spans="1:16" x14ac:dyDescent="0.4">
      <c r="A3613" s="1">
        <v>3612</v>
      </c>
      <c r="B3613" s="21">
        <v>43425</v>
      </c>
      <c r="C3613" s="43">
        <v>4</v>
      </c>
      <c r="D3613" s="23">
        <v>16304</v>
      </c>
      <c r="E3613" s="25">
        <f t="shared" si="683"/>
        <v>14583.25</v>
      </c>
      <c r="F3613" s="25">
        <f t="shared" si="684"/>
        <v>14994.875</v>
      </c>
      <c r="G3613" s="25">
        <f t="shared" si="673"/>
        <v>1.0873048291499596</v>
      </c>
      <c r="H3613" s="25">
        <f t="shared" si="680"/>
        <v>1.0020806698719684</v>
      </c>
      <c r="I3613" s="4">
        <f t="shared" si="674"/>
        <v>16270.14719491904</v>
      </c>
      <c r="J3613" s="25">
        <f t="shared" si="681"/>
        <v>15145.006038119231</v>
      </c>
      <c r="K3613" s="15">
        <f t="shared" si="675"/>
        <v>15176.517795893526</v>
      </c>
      <c r="L3613" s="36">
        <f t="shared" si="676"/>
        <v>1127.4822041064745</v>
      </c>
      <c r="M3613" s="36">
        <f t="shared" si="677"/>
        <v>1127.4822041064745</v>
      </c>
      <c r="N3613" s="36">
        <f t="shared" si="678"/>
        <v>6.915371713116257E-2</v>
      </c>
      <c r="O3613" s="36">
        <f t="shared" si="679"/>
        <v>1271216.1205767938</v>
      </c>
      <c r="P3613" s="35">
        <f t="shared" si="682"/>
        <v>1271216.1205767938</v>
      </c>
    </row>
    <row r="3614" spans="1:16" x14ac:dyDescent="0.4">
      <c r="A3614" s="1">
        <v>3613</v>
      </c>
      <c r="B3614" s="21">
        <v>43426</v>
      </c>
      <c r="C3614" s="43">
        <v>1</v>
      </c>
      <c r="D3614" s="23">
        <v>13097</v>
      </c>
      <c r="E3614" s="25">
        <f t="shared" si="683"/>
        <v>15406.5</v>
      </c>
      <c r="F3614" s="25">
        <f t="shared" si="684"/>
        <v>15463.75</v>
      </c>
      <c r="G3614" s="25">
        <f t="shared" si="673"/>
        <v>0.8469485086088433</v>
      </c>
      <c r="H3614" s="25">
        <f t="shared" si="680"/>
        <v>0.99569607902686397</v>
      </c>
      <c r="I3614" s="4">
        <f t="shared" si="674"/>
        <v>13153.612107019899</v>
      </c>
      <c r="J3614" s="25">
        <f t="shared" si="681"/>
        <v>15145.175476003291</v>
      </c>
      <c r="K3614" s="15">
        <f t="shared" si="675"/>
        <v>15079.991837630294</v>
      </c>
      <c r="L3614" s="36">
        <f t="shared" si="676"/>
        <v>-1982.991837630294</v>
      </c>
      <c r="M3614" s="36">
        <f t="shared" si="677"/>
        <v>1982.991837630294</v>
      </c>
      <c r="N3614" s="36">
        <f t="shared" si="678"/>
        <v>0.15140809632971627</v>
      </c>
      <c r="O3614" s="36">
        <f t="shared" si="679"/>
        <v>3932256.6281083701</v>
      </c>
      <c r="P3614" s="35">
        <f t="shared" si="682"/>
        <v>3932256.6281083701</v>
      </c>
    </row>
    <row r="3615" spans="1:16" x14ac:dyDescent="0.4">
      <c r="A3615" s="1">
        <v>3614</v>
      </c>
      <c r="B3615" s="21">
        <v>43427</v>
      </c>
      <c r="C3615" s="43">
        <v>2</v>
      </c>
      <c r="D3615" s="23">
        <v>16403</v>
      </c>
      <c r="E3615" s="25">
        <f t="shared" si="683"/>
        <v>15521</v>
      </c>
      <c r="F3615" s="25">
        <f t="shared" si="684"/>
        <v>15286.25</v>
      </c>
      <c r="G3615" s="25">
        <f t="shared" si="673"/>
        <v>1.0730558508463488</v>
      </c>
      <c r="H3615" s="25">
        <f t="shared" si="680"/>
        <v>0.99867359391021715</v>
      </c>
      <c r="I3615" s="4">
        <f t="shared" si="674"/>
        <v>16424.785936089007</v>
      </c>
      <c r="J3615" s="25">
        <f t="shared" si="681"/>
        <v>15145.344913887351</v>
      </c>
      <c r="K3615" s="15">
        <f t="shared" si="675"/>
        <v>15125.256036161709</v>
      </c>
      <c r="L3615" s="36">
        <f t="shared" si="676"/>
        <v>1277.7439638382912</v>
      </c>
      <c r="M3615" s="36">
        <f t="shared" si="677"/>
        <v>1277.7439638382912</v>
      </c>
      <c r="N3615" s="36">
        <f t="shared" si="678"/>
        <v>7.7896967861872293E-2</v>
      </c>
      <c r="O3615" s="36">
        <f t="shared" si="679"/>
        <v>1632629.6371251883</v>
      </c>
      <c r="P3615" s="35">
        <f t="shared" si="682"/>
        <v>1632629.6371251883</v>
      </c>
    </row>
    <row r="3616" spans="1:16" x14ac:dyDescent="0.4">
      <c r="A3616" s="1">
        <v>3615</v>
      </c>
      <c r="B3616" s="21">
        <v>43428</v>
      </c>
      <c r="C3616" s="43">
        <v>3</v>
      </c>
      <c r="D3616" s="23">
        <v>16280</v>
      </c>
      <c r="E3616" s="25">
        <f t="shared" si="683"/>
        <v>15051.5</v>
      </c>
      <c r="F3616" s="25">
        <f t="shared" si="684"/>
        <v>15075.375</v>
      </c>
      <c r="G3616" s="25">
        <f t="shared" si="673"/>
        <v>1.0799068016550168</v>
      </c>
      <c r="H3616" s="25">
        <f t="shared" si="680"/>
        <v>1.0035496571909501</v>
      </c>
      <c r="I3616" s="4">
        <f t="shared" si="674"/>
        <v>16222.415984446227</v>
      </c>
      <c r="J3616" s="25">
        <f t="shared" si="681"/>
        <v>15145.514351771411</v>
      </c>
      <c r="K3616" s="15">
        <f t="shared" si="675"/>
        <v>15199.275735700816</v>
      </c>
      <c r="L3616" s="36">
        <f t="shared" si="676"/>
        <v>1080.7242642991841</v>
      </c>
      <c r="M3616" s="36">
        <f t="shared" si="677"/>
        <v>1080.7242642991841</v>
      </c>
      <c r="N3616" s="36">
        <f t="shared" si="678"/>
        <v>6.6383554318131699E-2</v>
      </c>
      <c r="O3616" s="36">
        <f t="shared" si="679"/>
        <v>1167964.9354450128</v>
      </c>
      <c r="P3616" s="35">
        <f t="shared" si="682"/>
        <v>1167964.9354450128</v>
      </c>
    </row>
    <row r="3617" spans="1:16" x14ac:dyDescent="0.4">
      <c r="A3617" s="1">
        <v>3616</v>
      </c>
      <c r="B3617" s="21">
        <v>43429</v>
      </c>
      <c r="C3617" s="43">
        <v>4</v>
      </c>
      <c r="D3617" s="23">
        <v>14426</v>
      </c>
      <c r="E3617" s="25">
        <f t="shared" si="683"/>
        <v>15099.25</v>
      </c>
      <c r="F3617" s="25">
        <f t="shared" si="684"/>
        <v>15059.875</v>
      </c>
      <c r="G3617" s="25">
        <f t="shared" si="673"/>
        <v>0.95790967720515607</v>
      </c>
      <c r="H3617" s="25">
        <f t="shared" si="680"/>
        <v>1.0020806698719684</v>
      </c>
      <c r="I3617" s="4">
        <f t="shared" si="674"/>
        <v>14396.046579606358</v>
      </c>
      <c r="J3617" s="25">
        <f t="shared" si="681"/>
        <v>15145.683789655472</v>
      </c>
      <c r="K3617" s="15">
        <f t="shared" si="675"/>
        <v>15177.196957606968</v>
      </c>
      <c r="L3617" s="36">
        <f t="shared" si="676"/>
        <v>-751.19695760696777</v>
      </c>
      <c r="M3617" s="36">
        <f t="shared" si="677"/>
        <v>751.19695760696777</v>
      </c>
      <c r="N3617" s="36">
        <f t="shared" si="678"/>
        <v>5.2072435713778439E-2</v>
      </c>
      <c r="O3617" s="36">
        <f t="shared" si="679"/>
        <v>564296.86911796452</v>
      </c>
      <c r="P3617" s="35">
        <f t="shared" si="682"/>
        <v>564296.86911796452</v>
      </c>
    </row>
    <row r="3618" spans="1:16" x14ac:dyDescent="0.4">
      <c r="A3618" s="1">
        <v>3617</v>
      </c>
      <c r="B3618" s="21">
        <v>43430</v>
      </c>
      <c r="C3618" s="43">
        <v>1</v>
      </c>
      <c r="D3618" s="23">
        <v>13288</v>
      </c>
      <c r="E3618" s="25">
        <f t="shared" si="683"/>
        <v>15020.5</v>
      </c>
      <c r="F3618" s="25">
        <f t="shared" si="684"/>
        <v>14925.875</v>
      </c>
      <c r="G3618" s="25">
        <f t="shared" si="673"/>
        <v>0.89026606480357096</v>
      </c>
      <c r="H3618" s="25">
        <f t="shared" si="680"/>
        <v>0.99569607902686397</v>
      </c>
      <c r="I3618" s="4">
        <f t="shared" si="674"/>
        <v>13345.437709252532</v>
      </c>
      <c r="J3618" s="25">
        <f t="shared" si="681"/>
        <v>15145.853227539532</v>
      </c>
      <c r="K3618" s="15">
        <f t="shared" si="675"/>
        <v>15080.666672177484</v>
      </c>
      <c r="L3618" s="36">
        <f t="shared" si="676"/>
        <v>-1792.6666721774836</v>
      </c>
      <c r="M3618" s="36">
        <f t="shared" si="677"/>
        <v>1792.6666721774836</v>
      </c>
      <c r="N3618" s="36">
        <f t="shared" si="678"/>
        <v>0.13490868995917246</v>
      </c>
      <c r="O3618" s="36">
        <f t="shared" si="679"/>
        <v>3213653.7975358935</v>
      </c>
      <c r="P3618" s="35">
        <f t="shared" si="682"/>
        <v>3213653.7975358935</v>
      </c>
    </row>
    <row r="3619" spans="1:16" x14ac:dyDescent="0.4">
      <c r="A3619" s="1">
        <v>3618</v>
      </c>
      <c r="B3619" s="21">
        <v>43431</v>
      </c>
      <c r="C3619" s="43">
        <v>2</v>
      </c>
      <c r="D3619" s="23">
        <v>16088</v>
      </c>
      <c r="E3619" s="25">
        <f t="shared" si="683"/>
        <v>14831.25</v>
      </c>
      <c r="F3619" s="25">
        <f t="shared" si="684"/>
        <v>14765.125</v>
      </c>
      <c r="G3619" s="25">
        <f t="shared" si="673"/>
        <v>1.0895945682816772</v>
      </c>
      <c r="H3619" s="25">
        <f t="shared" si="680"/>
        <v>0.99867359391021715</v>
      </c>
      <c r="I3619" s="4">
        <f t="shared" si="674"/>
        <v>16109.367563238429</v>
      </c>
      <c r="J3619" s="25">
        <f t="shared" si="681"/>
        <v>15146.02266542359</v>
      </c>
      <c r="K3619" s="15">
        <f t="shared" si="675"/>
        <v>15125.932888724183</v>
      </c>
      <c r="L3619" s="36">
        <f t="shared" si="676"/>
        <v>962.0671112758173</v>
      </c>
      <c r="M3619" s="36">
        <f t="shared" si="677"/>
        <v>962.0671112758173</v>
      </c>
      <c r="N3619" s="36">
        <f t="shared" si="678"/>
        <v>5.9800292844096055E-2</v>
      </c>
      <c r="O3619" s="36">
        <f t="shared" si="679"/>
        <v>925573.12659859587</v>
      </c>
      <c r="P3619" s="35">
        <f t="shared" si="682"/>
        <v>925573.12659859587</v>
      </c>
    </row>
    <row r="3620" spans="1:16" x14ac:dyDescent="0.4">
      <c r="A3620" s="1">
        <v>3619</v>
      </c>
      <c r="B3620" s="21">
        <v>43432</v>
      </c>
      <c r="C3620" s="43">
        <v>3</v>
      </c>
      <c r="D3620" s="23">
        <v>15523</v>
      </c>
      <c r="E3620" s="25">
        <f t="shared" si="683"/>
        <v>14699</v>
      </c>
      <c r="F3620" s="25">
        <f t="shared" si="684"/>
        <v>15383.875</v>
      </c>
      <c r="G3620" s="25">
        <f t="shared" si="673"/>
        <v>1.0090435602213357</v>
      </c>
      <c r="H3620" s="25">
        <f t="shared" si="680"/>
        <v>1.0035496571909501</v>
      </c>
      <c r="I3620" s="4">
        <f t="shared" si="674"/>
        <v>15468.093570427443</v>
      </c>
      <c r="J3620" s="25">
        <f t="shared" si="681"/>
        <v>15146.192103307651</v>
      </c>
      <c r="K3620" s="15">
        <f t="shared" si="675"/>
        <v>15199.955893022669</v>
      </c>
      <c r="L3620" s="36">
        <f t="shared" si="676"/>
        <v>323.04410697733147</v>
      </c>
      <c r="M3620" s="36">
        <f t="shared" si="677"/>
        <v>323.04410697733147</v>
      </c>
      <c r="N3620" s="36">
        <f t="shared" si="678"/>
        <v>2.0810674932508631E-2</v>
      </c>
      <c r="O3620" s="36">
        <f t="shared" si="679"/>
        <v>104357.49505278158</v>
      </c>
      <c r="P3620" s="35">
        <f t="shared" si="682"/>
        <v>104357.49505278158</v>
      </c>
    </row>
    <row r="3621" spans="1:16" x14ac:dyDescent="0.4">
      <c r="A3621" s="1">
        <v>3620</v>
      </c>
      <c r="B3621" s="21">
        <v>43433</v>
      </c>
      <c r="C3621" s="43">
        <v>4</v>
      </c>
      <c r="D3621" s="23">
        <v>13897</v>
      </c>
      <c r="E3621" s="25">
        <f t="shared" si="683"/>
        <v>16068.75</v>
      </c>
      <c r="F3621" s="25">
        <f t="shared" si="684"/>
        <v>16081.625</v>
      </c>
      <c r="G3621" s="25">
        <f t="shared" si="673"/>
        <v>0.86415396454027504</v>
      </c>
      <c r="H3621" s="25">
        <f t="shared" si="680"/>
        <v>1.0020806698719684</v>
      </c>
      <c r="I3621" s="4">
        <f t="shared" si="674"/>
        <v>13868.144968583778</v>
      </c>
      <c r="J3621" s="25">
        <f t="shared" si="681"/>
        <v>15146.361541191711</v>
      </c>
      <c r="K3621" s="15">
        <f t="shared" si="675"/>
        <v>15177.87611932041</v>
      </c>
      <c r="L3621" s="36">
        <f t="shared" si="676"/>
        <v>-1280.87611932041</v>
      </c>
      <c r="M3621" s="36">
        <f t="shared" si="677"/>
        <v>1280.87611932041</v>
      </c>
      <c r="N3621" s="36">
        <f t="shared" si="678"/>
        <v>9.2169253746881341E-2</v>
      </c>
      <c r="O3621" s="36">
        <f t="shared" si="679"/>
        <v>1640643.6330453132</v>
      </c>
      <c r="P3621" s="35">
        <f t="shared" si="682"/>
        <v>1640643.6330453132</v>
      </c>
    </row>
    <row r="3622" spans="1:16" x14ac:dyDescent="0.4">
      <c r="A3622" s="1">
        <v>3621</v>
      </c>
      <c r="B3622" s="21">
        <v>43434</v>
      </c>
      <c r="C3622" s="43">
        <v>1</v>
      </c>
      <c r="D3622" s="23">
        <v>18767</v>
      </c>
      <c r="E3622" s="25">
        <f t="shared" si="683"/>
        <v>16094.5</v>
      </c>
      <c r="F3622" s="25">
        <f t="shared" si="684"/>
        <v>15879.875</v>
      </c>
      <c r="G3622" s="25">
        <f t="shared" si="673"/>
        <v>1.1818103102196964</v>
      </c>
      <c r="H3622" s="25">
        <f t="shared" si="680"/>
        <v>0.99569607902686397</v>
      </c>
      <c r="I3622" s="4">
        <f t="shared" si="674"/>
        <v>18848.120822512214</v>
      </c>
      <c r="J3622" s="25">
        <f t="shared" si="681"/>
        <v>15146.530979075771</v>
      </c>
      <c r="K3622" s="15">
        <f t="shared" si="675"/>
        <v>15081.341506724671</v>
      </c>
      <c r="L3622" s="36">
        <f t="shared" si="676"/>
        <v>3685.6584932753285</v>
      </c>
      <c r="M3622" s="36">
        <f t="shared" si="677"/>
        <v>3685.6584932753285</v>
      </c>
      <c r="N3622" s="36">
        <f t="shared" si="678"/>
        <v>0.19639039235228478</v>
      </c>
      <c r="O3622" s="36">
        <f t="shared" si="679"/>
        <v>13584078.529052565</v>
      </c>
      <c r="P3622" s="35">
        <f t="shared" si="682"/>
        <v>13584078.529052565</v>
      </c>
    </row>
    <row r="3623" spans="1:16" x14ac:dyDescent="0.4">
      <c r="A3623" s="1">
        <v>3622</v>
      </c>
      <c r="B3623" s="21">
        <v>43435</v>
      </c>
      <c r="C3623" s="43">
        <v>2</v>
      </c>
      <c r="D3623" s="23">
        <v>16191</v>
      </c>
      <c r="E3623" s="25">
        <f t="shared" si="683"/>
        <v>15665.25</v>
      </c>
      <c r="F3623" s="25">
        <f t="shared" si="684"/>
        <v>15800.125</v>
      </c>
      <c r="G3623" s="25">
        <f t="shared" si="673"/>
        <v>1.0247387283328455</v>
      </c>
      <c r="H3623" s="25">
        <f t="shared" si="680"/>
        <v>0.99867359391021715</v>
      </c>
      <c r="I3623" s="4">
        <f t="shared" si="674"/>
        <v>16212.504364519729</v>
      </c>
      <c r="J3623" s="25">
        <f t="shared" si="681"/>
        <v>15146.700416959831</v>
      </c>
      <c r="K3623" s="15">
        <f t="shared" si="675"/>
        <v>15126.60974128666</v>
      </c>
      <c r="L3623" s="36">
        <f t="shared" si="676"/>
        <v>1064.3902587133398</v>
      </c>
      <c r="M3623" s="36">
        <f t="shared" si="677"/>
        <v>1064.3902587133398</v>
      </c>
      <c r="N3623" s="36">
        <f t="shared" si="678"/>
        <v>6.5739624403269706E-2</v>
      </c>
      <c r="O3623" s="36">
        <f t="shared" si="679"/>
        <v>1132926.6228438504</v>
      </c>
      <c r="P3623" s="35">
        <f t="shared" si="682"/>
        <v>1132926.6228438504</v>
      </c>
    </row>
    <row r="3624" spans="1:16" x14ac:dyDescent="0.4">
      <c r="A3624" s="1">
        <v>3623</v>
      </c>
      <c r="B3624" s="21">
        <v>43436</v>
      </c>
      <c r="C3624" s="43">
        <v>3</v>
      </c>
      <c r="D3624" s="23">
        <v>13806</v>
      </c>
      <c r="E3624" s="25">
        <f t="shared" si="683"/>
        <v>15935</v>
      </c>
      <c r="F3624" s="25">
        <f t="shared" si="684"/>
        <v>15773.375</v>
      </c>
      <c r="G3624" s="25">
        <f t="shared" si="673"/>
        <v>0.87527241316458904</v>
      </c>
      <c r="H3624" s="25">
        <f t="shared" si="680"/>
        <v>1.0035496571909501</v>
      </c>
      <c r="I3624" s="4">
        <f t="shared" si="674"/>
        <v>13757.166774033452</v>
      </c>
      <c r="J3624" s="25">
        <f t="shared" si="681"/>
        <v>15146.869854843892</v>
      </c>
      <c r="K3624" s="15">
        <f t="shared" si="675"/>
        <v>15200.636050344523</v>
      </c>
      <c r="L3624" s="36">
        <f t="shared" si="676"/>
        <v>-1394.636050344523</v>
      </c>
      <c r="M3624" s="36">
        <f t="shared" si="677"/>
        <v>1394.636050344523</v>
      </c>
      <c r="N3624" s="36">
        <f t="shared" si="678"/>
        <v>0.10101666307000746</v>
      </c>
      <c r="O3624" s="36">
        <f t="shared" si="679"/>
        <v>1945009.712920571</v>
      </c>
      <c r="P3624" s="35">
        <f t="shared" si="682"/>
        <v>1945009.712920571</v>
      </c>
    </row>
    <row r="3625" spans="1:16" x14ac:dyDescent="0.4">
      <c r="A3625" s="1">
        <v>3624</v>
      </c>
      <c r="B3625" s="21">
        <v>43437</v>
      </c>
      <c r="C3625" s="43">
        <v>4</v>
      </c>
      <c r="D3625" s="23">
        <v>14976</v>
      </c>
      <c r="E3625" s="25">
        <f t="shared" si="683"/>
        <v>15611.75</v>
      </c>
      <c r="F3625" s="25">
        <f t="shared" si="684"/>
        <v>15808.125</v>
      </c>
      <c r="G3625" s="25">
        <f t="shared" si="673"/>
        <v>0.94736092990155374</v>
      </c>
      <c r="H3625" s="25">
        <f t="shared" si="680"/>
        <v>1.0020806698719684</v>
      </c>
      <c r="I3625" s="4">
        <f t="shared" si="674"/>
        <v>14944.904587285791</v>
      </c>
      <c r="J3625" s="25">
        <f t="shared" si="681"/>
        <v>15147.039292727952</v>
      </c>
      <c r="K3625" s="15">
        <f t="shared" si="675"/>
        <v>15178.555281033852</v>
      </c>
      <c r="L3625" s="36">
        <f t="shared" si="676"/>
        <v>-202.55528103385222</v>
      </c>
      <c r="M3625" s="36">
        <f t="shared" si="677"/>
        <v>202.55528103385222</v>
      </c>
      <c r="N3625" s="36">
        <f t="shared" si="678"/>
        <v>1.3525325923734791E-2</v>
      </c>
      <c r="O3625" s="36">
        <f t="shared" si="679"/>
        <v>41028.641874702858</v>
      </c>
      <c r="P3625" s="35">
        <f t="shared" si="682"/>
        <v>41028.641874702858</v>
      </c>
    </row>
    <row r="3626" spans="1:16" x14ac:dyDescent="0.4">
      <c r="A3626" s="1">
        <v>3625</v>
      </c>
      <c r="B3626" s="21">
        <v>43438</v>
      </c>
      <c r="C3626" s="43">
        <v>1</v>
      </c>
      <c r="D3626" s="23">
        <v>17474</v>
      </c>
      <c r="E3626" s="25">
        <f t="shared" si="683"/>
        <v>16004.5</v>
      </c>
      <c r="F3626" s="25">
        <f t="shared" si="684"/>
        <v>16044.625</v>
      </c>
      <c r="G3626" s="25">
        <f t="shared" si="673"/>
        <v>1.0890874669866077</v>
      </c>
      <c r="H3626" s="25">
        <f t="shared" si="680"/>
        <v>0.99569607902686397</v>
      </c>
      <c r="I3626" s="4">
        <f t="shared" si="674"/>
        <v>17549.531797974018</v>
      </c>
      <c r="J3626" s="25">
        <f t="shared" si="681"/>
        <v>15147.208730612012</v>
      </c>
      <c r="K3626" s="15">
        <f t="shared" si="675"/>
        <v>15082.016341271861</v>
      </c>
      <c r="L3626" s="36">
        <f t="shared" si="676"/>
        <v>2391.9836587281388</v>
      </c>
      <c r="M3626" s="36">
        <f t="shared" si="677"/>
        <v>2391.9836587281388</v>
      </c>
      <c r="N3626" s="36">
        <f t="shared" si="678"/>
        <v>0.13688815718943223</v>
      </c>
      <c r="O3626" s="36">
        <f t="shared" si="679"/>
        <v>5721585.823622453</v>
      </c>
      <c r="P3626" s="35">
        <f t="shared" si="682"/>
        <v>5721585.823622453</v>
      </c>
    </row>
    <row r="3627" spans="1:16" x14ac:dyDescent="0.4">
      <c r="A3627" s="1">
        <v>3626</v>
      </c>
      <c r="B3627" s="21">
        <v>43439</v>
      </c>
      <c r="C3627" s="43">
        <v>2</v>
      </c>
      <c r="D3627" s="23">
        <v>17762</v>
      </c>
      <c r="E3627" s="25">
        <f t="shared" si="683"/>
        <v>16084.75</v>
      </c>
      <c r="F3627" s="25">
        <f t="shared" si="684"/>
        <v>16161</v>
      </c>
      <c r="G3627" s="25">
        <f t="shared" si="673"/>
        <v>1.0990656518779778</v>
      </c>
      <c r="H3627" s="25">
        <f t="shared" si="680"/>
        <v>0.99867359391021715</v>
      </c>
      <c r="I3627" s="4">
        <f t="shared" si="674"/>
        <v>17785.590916101504</v>
      </c>
      <c r="J3627" s="25">
        <f t="shared" si="681"/>
        <v>15147.378168496072</v>
      </c>
      <c r="K3627" s="15">
        <f t="shared" si="675"/>
        <v>15127.286593849136</v>
      </c>
      <c r="L3627" s="36">
        <f t="shared" si="676"/>
        <v>2634.7134061508641</v>
      </c>
      <c r="M3627" s="36">
        <f t="shared" si="677"/>
        <v>2634.7134061508641</v>
      </c>
      <c r="N3627" s="36">
        <f t="shared" si="678"/>
        <v>0.14833427576572819</v>
      </c>
      <c r="O3627" s="36">
        <f t="shared" si="679"/>
        <v>6941714.7325510886</v>
      </c>
      <c r="P3627" s="35">
        <f t="shared" si="682"/>
        <v>6941714.7325510886</v>
      </c>
    </row>
    <row r="3628" spans="1:16" x14ac:dyDescent="0.4">
      <c r="A3628" s="1">
        <v>3627</v>
      </c>
      <c r="B3628" s="21">
        <v>43440</v>
      </c>
      <c r="C3628" s="43">
        <v>3</v>
      </c>
      <c r="D3628" s="23">
        <v>14127</v>
      </c>
      <c r="E3628" s="25">
        <f t="shared" si="683"/>
        <v>16237.25</v>
      </c>
      <c r="F3628" s="25">
        <f t="shared" si="684"/>
        <v>16090.75</v>
      </c>
      <c r="G3628" s="25">
        <f t="shared" si="673"/>
        <v>0.87795783291642715</v>
      </c>
      <c r="H3628" s="25">
        <f t="shared" si="680"/>
        <v>1.0035496571909501</v>
      </c>
      <c r="I3628" s="4">
        <f t="shared" si="674"/>
        <v>14077.031364390163</v>
      </c>
      <c r="J3628" s="25">
        <f t="shared" si="681"/>
        <v>15147.547606380132</v>
      </c>
      <c r="K3628" s="15">
        <f t="shared" si="675"/>
        <v>15201.316207666379</v>
      </c>
      <c r="L3628" s="36">
        <f t="shared" si="676"/>
        <v>-1074.3162076663793</v>
      </c>
      <c r="M3628" s="36">
        <f t="shared" si="677"/>
        <v>1074.3162076663793</v>
      </c>
      <c r="N3628" s="36">
        <f t="shared" si="678"/>
        <v>7.6047016894342706E-2</v>
      </c>
      <c r="O3628" s="36">
        <f t="shared" si="679"/>
        <v>1154155.3140546712</v>
      </c>
      <c r="P3628" s="35">
        <f t="shared" si="682"/>
        <v>1154155.3140546712</v>
      </c>
    </row>
    <row r="3629" spans="1:16" x14ac:dyDescent="0.4">
      <c r="A3629" s="1">
        <v>3628</v>
      </c>
      <c r="B3629" s="21">
        <v>43441</v>
      </c>
      <c r="C3629" s="43">
        <v>4</v>
      </c>
      <c r="D3629" s="23">
        <v>15586</v>
      </c>
      <c r="E3629" s="25">
        <f t="shared" si="683"/>
        <v>15944.25</v>
      </c>
      <c r="F3629" s="25">
        <f t="shared" si="684"/>
        <v>15565.875</v>
      </c>
      <c r="G3629" s="25">
        <f t="shared" ref="G3629:G3692" si="685">D3629/F3629</f>
        <v>1.0012928923044802</v>
      </c>
      <c r="H3629" s="25">
        <f t="shared" si="680"/>
        <v>1.0020806698719684</v>
      </c>
      <c r="I3629" s="4">
        <f t="shared" ref="I3629:I3692" si="686">D3629/H3629</f>
        <v>15553.638013984799</v>
      </c>
      <c r="J3629" s="25">
        <f t="shared" si="681"/>
        <v>15147.717044264191</v>
      </c>
      <c r="K3629" s="15">
        <f t="shared" ref="K3629:K3692" si="687">H3629*J3629</f>
        <v>15179.234442747294</v>
      </c>
      <c r="L3629" s="36">
        <f t="shared" ref="L3629:L3692" si="688">D3629-K3629</f>
        <v>406.76555725270555</v>
      </c>
      <c r="M3629" s="36">
        <f t="shared" ref="M3629:M3692" si="689">ABS(L3629)</f>
        <v>406.76555725270555</v>
      </c>
      <c r="N3629" s="36">
        <f t="shared" ref="N3629:N3692" si="690">M3629/D3629</f>
        <v>2.60981366131596E-2</v>
      </c>
      <c r="O3629" s="36">
        <f t="shared" ref="O3629:O3692" si="691">L3629^2</f>
        <v>165458.21856710408</v>
      </c>
      <c r="P3629" s="35">
        <f t="shared" si="682"/>
        <v>165458.21856710408</v>
      </c>
    </row>
    <row r="3630" spans="1:16" x14ac:dyDescent="0.4">
      <c r="A3630" s="1">
        <v>3629</v>
      </c>
      <c r="B3630" s="21">
        <v>43442</v>
      </c>
      <c r="C3630" s="43">
        <v>1</v>
      </c>
      <c r="D3630" s="23">
        <v>16302</v>
      </c>
      <c r="E3630" s="25">
        <f t="shared" si="683"/>
        <v>15187.5</v>
      </c>
      <c r="F3630" s="25">
        <f t="shared" si="684"/>
        <v>15228.625</v>
      </c>
      <c r="G3630" s="25">
        <f t="shared" si="685"/>
        <v>1.07048403910399</v>
      </c>
      <c r="H3630" s="25">
        <f t="shared" si="680"/>
        <v>0.99569607902686397</v>
      </c>
      <c r="I3630" s="4">
        <f t="shared" si="686"/>
        <v>16372.465798933985</v>
      </c>
      <c r="J3630" s="25">
        <f t="shared" si="681"/>
        <v>15147.886482148251</v>
      </c>
      <c r="K3630" s="15">
        <f t="shared" si="687"/>
        <v>15082.691175819049</v>
      </c>
      <c r="L3630" s="36">
        <f t="shared" si="688"/>
        <v>1219.308824180951</v>
      </c>
      <c r="M3630" s="36">
        <f t="shared" si="689"/>
        <v>1219.308824180951</v>
      </c>
      <c r="N3630" s="36">
        <f t="shared" si="690"/>
        <v>7.4795045036250216E-2</v>
      </c>
      <c r="O3630" s="36">
        <f t="shared" si="691"/>
        <v>1486714.0087255333</v>
      </c>
      <c r="P3630" s="35">
        <f t="shared" si="682"/>
        <v>1486714.0087255333</v>
      </c>
    </row>
    <row r="3631" spans="1:16" x14ac:dyDescent="0.4">
      <c r="A3631" s="1">
        <v>3630</v>
      </c>
      <c r="B3631" s="21">
        <v>43443</v>
      </c>
      <c r="C3631" s="43">
        <v>2</v>
      </c>
      <c r="D3631" s="23">
        <v>14735</v>
      </c>
      <c r="E3631" s="25">
        <f t="shared" si="683"/>
        <v>15269.75</v>
      </c>
      <c r="F3631" s="25">
        <f t="shared" si="684"/>
        <v>15526.75</v>
      </c>
      <c r="G3631" s="25">
        <f t="shared" si="685"/>
        <v>0.94900735826879423</v>
      </c>
      <c r="H3631" s="25">
        <f t="shared" si="680"/>
        <v>0.99867359391021715</v>
      </c>
      <c r="I3631" s="4">
        <f t="shared" si="686"/>
        <v>14754.570552232612</v>
      </c>
      <c r="J3631" s="25">
        <f t="shared" si="681"/>
        <v>15148.055920032311</v>
      </c>
      <c r="K3631" s="15">
        <f t="shared" si="687"/>
        <v>15127.96344641161</v>
      </c>
      <c r="L3631" s="36">
        <f t="shared" si="688"/>
        <v>-392.96344641160977</v>
      </c>
      <c r="M3631" s="36">
        <f t="shared" si="689"/>
        <v>392.96344641160977</v>
      </c>
      <c r="N3631" s="36">
        <f t="shared" si="690"/>
        <v>2.6668710309576502E-2</v>
      </c>
      <c r="O3631" s="36">
        <f t="shared" si="691"/>
        <v>154420.27021569011</v>
      </c>
      <c r="P3631" s="35">
        <f t="shared" si="682"/>
        <v>154420.27021569011</v>
      </c>
    </row>
    <row r="3632" spans="1:16" x14ac:dyDescent="0.4">
      <c r="A3632" s="1">
        <v>3631</v>
      </c>
      <c r="B3632" s="21">
        <v>43444</v>
      </c>
      <c r="C3632" s="43">
        <v>3</v>
      </c>
      <c r="D3632" s="23">
        <v>14456</v>
      </c>
      <c r="E3632" s="25">
        <f t="shared" si="683"/>
        <v>15783.75</v>
      </c>
      <c r="F3632" s="25">
        <f t="shared" si="684"/>
        <v>16019</v>
      </c>
      <c r="G3632" s="25">
        <f t="shared" si="685"/>
        <v>0.9024283663150009</v>
      </c>
      <c r="H3632" s="25">
        <f t="shared" si="680"/>
        <v>1.0035496571909501</v>
      </c>
      <c r="I3632" s="4">
        <f t="shared" si="686"/>
        <v>14404.867657933331</v>
      </c>
      <c r="J3632" s="25">
        <f t="shared" si="681"/>
        <v>15148.225357916372</v>
      </c>
      <c r="K3632" s="15">
        <f t="shared" si="687"/>
        <v>15201.996364988232</v>
      </c>
      <c r="L3632" s="36">
        <f t="shared" si="688"/>
        <v>-745.99636498823202</v>
      </c>
      <c r="M3632" s="36">
        <f t="shared" si="689"/>
        <v>745.99636498823202</v>
      </c>
      <c r="N3632" s="36">
        <f t="shared" si="690"/>
        <v>5.1604618496695627E-2</v>
      </c>
      <c r="O3632" s="36">
        <f t="shared" si="691"/>
        <v>556510.57657565549</v>
      </c>
      <c r="P3632" s="35">
        <f t="shared" si="682"/>
        <v>556510.57657565549</v>
      </c>
    </row>
    <row r="3633" spans="1:16" x14ac:dyDescent="0.4">
      <c r="A3633" s="1">
        <v>3632</v>
      </c>
      <c r="B3633" s="21">
        <v>43445</v>
      </c>
      <c r="C3633" s="43">
        <v>4</v>
      </c>
      <c r="D3633" s="23">
        <v>17642</v>
      </c>
      <c r="E3633" s="25">
        <f t="shared" si="683"/>
        <v>16254.25</v>
      </c>
      <c r="F3633" s="25">
        <f t="shared" si="684"/>
        <v>16101.875</v>
      </c>
      <c r="G3633" s="25">
        <f t="shared" si="685"/>
        <v>1.0956487986647518</v>
      </c>
      <c r="H3633" s="25">
        <f t="shared" si="680"/>
        <v>1.0020806698719684</v>
      </c>
      <c r="I3633" s="4">
        <f t="shared" si="686"/>
        <v>17605.369039055553</v>
      </c>
      <c r="J3633" s="25">
        <f t="shared" si="681"/>
        <v>15148.394795800432</v>
      </c>
      <c r="K3633" s="15">
        <f t="shared" si="687"/>
        <v>15179.913604460737</v>
      </c>
      <c r="L3633" s="36">
        <f t="shared" si="688"/>
        <v>2462.0863955392633</v>
      </c>
      <c r="M3633" s="36">
        <f t="shared" si="689"/>
        <v>2462.0863955392633</v>
      </c>
      <c r="N3633" s="36">
        <f t="shared" si="690"/>
        <v>0.13955823577481369</v>
      </c>
      <c r="O3633" s="36">
        <f t="shared" si="691"/>
        <v>6061869.4190995218</v>
      </c>
      <c r="P3633" s="35">
        <f t="shared" si="682"/>
        <v>6061869.4190995218</v>
      </c>
    </row>
    <row r="3634" spans="1:16" x14ac:dyDescent="0.4">
      <c r="A3634" s="1">
        <v>3633</v>
      </c>
      <c r="B3634" s="21">
        <v>43446</v>
      </c>
      <c r="C3634" s="43">
        <v>1</v>
      </c>
      <c r="D3634" s="23">
        <v>18184</v>
      </c>
      <c r="E3634" s="25">
        <f t="shared" si="683"/>
        <v>15949.5</v>
      </c>
      <c r="F3634" s="25">
        <f t="shared" si="684"/>
        <v>16415</v>
      </c>
      <c r="G3634" s="25">
        <f t="shared" si="685"/>
        <v>1.1077672860188852</v>
      </c>
      <c r="H3634" s="25">
        <f t="shared" si="680"/>
        <v>0.99569607902686397</v>
      </c>
      <c r="I3634" s="4">
        <f t="shared" si="686"/>
        <v>18262.600790566528</v>
      </c>
      <c r="J3634" s="25">
        <f t="shared" si="681"/>
        <v>15148.564233684492</v>
      </c>
      <c r="K3634" s="15">
        <f t="shared" si="687"/>
        <v>15083.366010366239</v>
      </c>
      <c r="L3634" s="36">
        <f t="shared" si="688"/>
        <v>3100.6339896337613</v>
      </c>
      <c r="M3634" s="36">
        <f t="shared" si="689"/>
        <v>3100.6339896337613</v>
      </c>
      <c r="N3634" s="36">
        <f t="shared" si="690"/>
        <v>0.17051440770093276</v>
      </c>
      <c r="O3634" s="36">
        <f t="shared" si="691"/>
        <v>9613931.1376721766</v>
      </c>
      <c r="P3634" s="35">
        <f t="shared" si="682"/>
        <v>9613931.1376721766</v>
      </c>
    </row>
    <row r="3635" spans="1:16" x14ac:dyDescent="0.4">
      <c r="A3635" s="1">
        <v>3634</v>
      </c>
      <c r="B3635" s="21">
        <v>43447</v>
      </c>
      <c r="C3635" s="43">
        <v>2</v>
      </c>
      <c r="D3635" s="23">
        <v>13516</v>
      </c>
      <c r="E3635" s="25">
        <f t="shared" si="683"/>
        <v>16880.5</v>
      </c>
      <c r="F3635" s="25">
        <f t="shared" si="684"/>
        <v>17073.25</v>
      </c>
      <c r="G3635" s="25">
        <f t="shared" si="685"/>
        <v>0.79164775306400359</v>
      </c>
      <c r="H3635" s="25">
        <f t="shared" si="680"/>
        <v>0.99867359391021715</v>
      </c>
      <c r="I3635" s="4">
        <f t="shared" si="686"/>
        <v>13533.951515709263</v>
      </c>
      <c r="J3635" s="25">
        <f t="shared" si="681"/>
        <v>15148.733671568552</v>
      </c>
      <c r="K3635" s="15">
        <f t="shared" si="687"/>
        <v>15128.640298974085</v>
      </c>
      <c r="L3635" s="36">
        <f t="shared" si="688"/>
        <v>-1612.6402989740855</v>
      </c>
      <c r="M3635" s="36">
        <f t="shared" si="689"/>
        <v>1612.6402989740855</v>
      </c>
      <c r="N3635" s="36">
        <f t="shared" si="690"/>
        <v>0.11931342845324693</v>
      </c>
      <c r="O3635" s="36">
        <f t="shared" si="691"/>
        <v>2600608.7338752276</v>
      </c>
      <c r="P3635" s="35">
        <f t="shared" si="682"/>
        <v>2600608.7338752276</v>
      </c>
    </row>
    <row r="3636" spans="1:16" x14ac:dyDescent="0.4">
      <c r="A3636" s="1">
        <v>3635</v>
      </c>
      <c r="B3636" s="21">
        <v>43448</v>
      </c>
      <c r="C3636" s="43">
        <v>3</v>
      </c>
      <c r="D3636" s="23">
        <v>18180</v>
      </c>
      <c r="E3636" s="25">
        <f t="shared" si="683"/>
        <v>17266</v>
      </c>
      <c r="F3636" s="25">
        <f t="shared" si="684"/>
        <v>16776.875</v>
      </c>
      <c r="G3636" s="25">
        <f t="shared" si="685"/>
        <v>1.0836344670863913</v>
      </c>
      <c r="H3636" s="25">
        <f t="shared" si="680"/>
        <v>1.0035496571909501</v>
      </c>
      <c r="I3636" s="4">
        <f t="shared" si="686"/>
        <v>18115.69549123049</v>
      </c>
      <c r="J3636" s="25">
        <f t="shared" si="681"/>
        <v>15148.903109452613</v>
      </c>
      <c r="K3636" s="15">
        <f t="shared" si="687"/>
        <v>15202.676522310088</v>
      </c>
      <c r="L3636" s="36">
        <f t="shared" si="688"/>
        <v>2977.3234776899117</v>
      </c>
      <c r="M3636" s="36">
        <f t="shared" si="689"/>
        <v>2977.3234776899117</v>
      </c>
      <c r="N3636" s="36">
        <f t="shared" si="690"/>
        <v>0.16376916818976411</v>
      </c>
      <c r="O3636" s="36">
        <f t="shared" si="691"/>
        <v>8864455.0908035506</v>
      </c>
      <c r="P3636" s="35">
        <f t="shared" si="682"/>
        <v>8864455.0908035506</v>
      </c>
    </row>
    <row r="3637" spans="1:16" x14ac:dyDescent="0.4">
      <c r="A3637" s="1">
        <v>3636</v>
      </c>
      <c r="B3637" s="21">
        <v>43449</v>
      </c>
      <c r="C3637" s="43">
        <v>4</v>
      </c>
      <c r="D3637" s="23">
        <v>19184</v>
      </c>
      <c r="E3637" s="25">
        <f t="shared" si="683"/>
        <v>16287.75</v>
      </c>
      <c r="F3637" s="25">
        <f t="shared" si="684"/>
        <v>16144.875</v>
      </c>
      <c r="G3637" s="25">
        <f t="shared" si="685"/>
        <v>1.1882408504246704</v>
      </c>
      <c r="H3637" s="25">
        <f t="shared" si="680"/>
        <v>1.0020806698719684</v>
      </c>
      <c r="I3637" s="4">
        <f t="shared" si="686"/>
        <v>19144.167307858617</v>
      </c>
      <c r="J3637" s="25">
        <f t="shared" si="681"/>
        <v>15149.072547336673</v>
      </c>
      <c r="K3637" s="15">
        <f t="shared" si="687"/>
        <v>15180.592766174181</v>
      </c>
      <c r="L3637" s="36">
        <f t="shared" si="688"/>
        <v>4003.4072338258193</v>
      </c>
      <c r="M3637" s="36">
        <f t="shared" si="689"/>
        <v>4003.4072338258193</v>
      </c>
      <c r="N3637" s="36">
        <f t="shared" si="690"/>
        <v>0.20868469734288048</v>
      </c>
      <c r="O3637" s="36">
        <f t="shared" si="691"/>
        <v>16027269.479848897</v>
      </c>
      <c r="P3637" s="35">
        <f t="shared" si="682"/>
        <v>16027269.479848897</v>
      </c>
    </row>
    <row r="3638" spans="1:16" x14ac:dyDescent="0.4">
      <c r="A3638" s="1">
        <v>3637</v>
      </c>
      <c r="B3638" s="21">
        <v>43450</v>
      </c>
      <c r="C3638" s="43">
        <v>1</v>
      </c>
      <c r="D3638" s="23">
        <v>14271</v>
      </c>
      <c r="E3638" s="25">
        <f t="shared" si="683"/>
        <v>16002</v>
      </c>
      <c r="F3638" s="25">
        <f t="shared" si="684"/>
        <v>15813</v>
      </c>
      <c r="G3638" s="25">
        <f t="shared" si="685"/>
        <v>0.9024852969076077</v>
      </c>
      <c r="H3638" s="25">
        <f t="shared" si="680"/>
        <v>0.99569607902686397</v>
      </c>
      <c r="I3638" s="4">
        <f t="shared" si="686"/>
        <v>14332.68675110949</v>
      </c>
      <c r="J3638" s="25">
        <f t="shared" si="681"/>
        <v>15149.241985220733</v>
      </c>
      <c r="K3638" s="15">
        <f t="shared" si="687"/>
        <v>15084.040844913428</v>
      </c>
      <c r="L3638" s="36">
        <f t="shared" si="688"/>
        <v>-813.04084491342837</v>
      </c>
      <c r="M3638" s="36">
        <f t="shared" si="689"/>
        <v>813.04084491342837</v>
      </c>
      <c r="N3638" s="36">
        <f t="shared" si="690"/>
        <v>5.6971539829964848E-2</v>
      </c>
      <c r="O3638" s="36">
        <f t="shared" si="691"/>
        <v>661035.41549754154</v>
      </c>
      <c r="P3638" s="35">
        <f t="shared" si="682"/>
        <v>661035.41549754154</v>
      </c>
    </row>
    <row r="3639" spans="1:16" x14ac:dyDescent="0.4">
      <c r="A3639" s="1">
        <v>3638</v>
      </c>
      <c r="B3639" s="21">
        <v>43451</v>
      </c>
      <c r="C3639" s="43">
        <v>2</v>
      </c>
      <c r="D3639" s="23">
        <v>12373</v>
      </c>
      <c r="E3639" s="25">
        <f t="shared" si="683"/>
        <v>15624</v>
      </c>
      <c r="F3639" s="25">
        <f t="shared" si="684"/>
        <v>15361.625</v>
      </c>
      <c r="G3639" s="25">
        <f t="shared" si="685"/>
        <v>0.80544864231485924</v>
      </c>
      <c r="H3639" s="25">
        <f t="shared" si="680"/>
        <v>0.99867359391021715</v>
      </c>
      <c r="I3639" s="4">
        <f t="shared" si="686"/>
        <v>12389.433419937164</v>
      </c>
      <c r="J3639" s="25">
        <f t="shared" si="681"/>
        <v>15149.411423104792</v>
      </c>
      <c r="K3639" s="15">
        <f t="shared" si="687"/>
        <v>15129.317151536559</v>
      </c>
      <c r="L3639" s="36">
        <f t="shared" si="688"/>
        <v>-2756.3171515365593</v>
      </c>
      <c r="M3639" s="36">
        <f t="shared" si="689"/>
        <v>2756.3171515365593</v>
      </c>
      <c r="N3639" s="36">
        <f t="shared" si="690"/>
        <v>0.22276870213663294</v>
      </c>
      <c r="O3639" s="36">
        <f t="shared" si="691"/>
        <v>7597284.2398546124</v>
      </c>
      <c r="P3639" s="35">
        <f t="shared" si="682"/>
        <v>7597284.2398546124</v>
      </c>
    </row>
    <row r="3640" spans="1:16" x14ac:dyDescent="0.4">
      <c r="A3640" s="1">
        <v>3639</v>
      </c>
      <c r="B3640" s="21">
        <v>43452</v>
      </c>
      <c r="C3640" s="43">
        <v>3</v>
      </c>
      <c r="D3640" s="23">
        <v>16668</v>
      </c>
      <c r="E3640" s="25">
        <f t="shared" si="683"/>
        <v>15099.25</v>
      </c>
      <c r="F3640" s="25">
        <f t="shared" si="684"/>
        <v>15015.5</v>
      </c>
      <c r="G3640" s="25">
        <f t="shared" si="685"/>
        <v>1.1100529452898671</v>
      </c>
      <c r="H3640" s="25">
        <f t="shared" si="680"/>
        <v>1.0035496571909501</v>
      </c>
      <c r="I3640" s="4">
        <f t="shared" si="686"/>
        <v>16609.043588989538</v>
      </c>
      <c r="J3640" s="25">
        <f t="shared" si="681"/>
        <v>15149.580860988852</v>
      </c>
      <c r="K3640" s="15">
        <f t="shared" si="687"/>
        <v>15203.356679631941</v>
      </c>
      <c r="L3640" s="36">
        <f t="shared" si="688"/>
        <v>1464.643320368059</v>
      </c>
      <c r="M3640" s="36">
        <f t="shared" si="689"/>
        <v>1464.643320368059</v>
      </c>
      <c r="N3640" s="36">
        <f t="shared" si="690"/>
        <v>8.7871569496523819E-2</v>
      </c>
      <c r="O3640" s="36">
        <f t="shared" si="691"/>
        <v>2145180.0558987726</v>
      </c>
      <c r="P3640" s="35">
        <f t="shared" si="682"/>
        <v>2145180.0558987726</v>
      </c>
    </row>
    <row r="3641" spans="1:16" x14ac:dyDescent="0.4">
      <c r="A3641" s="1">
        <v>3640</v>
      </c>
      <c r="B3641" s="21">
        <v>43453</v>
      </c>
      <c r="C3641" s="43">
        <v>4</v>
      </c>
      <c r="D3641" s="23">
        <v>17085</v>
      </c>
      <c r="E3641" s="25">
        <f t="shared" si="683"/>
        <v>14931.75</v>
      </c>
      <c r="F3641" s="25">
        <f t="shared" si="684"/>
        <v>15465.75</v>
      </c>
      <c r="G3641" s="25">
        <f t="shared" si="685"/>
        <v>1.1046990931574607</v>
      </c>
      <c r="H3641" s="25">
        <f t="shared" si="680"/>
        <v>1.0020806698719684</v>
      </c>
      <c r="I3641" s="4">
        <f t="shared" si="686"/>
        <v>17049.525565823835</v>
      </c>
      <c r="J3641" s="25">
        <f t="shared" si="681"/>
        <v>15149.750298872912</v>
      </c>
      <c r="K3641" s="15">
        <f t="shared" si="687"/>
        <v>15181.271927887621</v>
      </c>
      <c r="L3641" s="36">
        <f t="shared" si="688"/>
        <v>1903.7280721123789</v>
      </c>
      <c r="M3641" s="36">
        <f t="shared" si="689"/>
        <v>1903.7280721123789</v>
      </c>
      <c r="N3641" s="36">
        <f t="shared" si="690"/>
        <v>0.11142686989244242</v>
      </c>
      <c r="O3641" s="36">
        <f t="shared" si="691"/>
        <v>3624180.5725487149</v>
      </c>
      <c r="P3641" s="35">
        <f t="shared" si="682"/>
        <v>3624180.5725487149</v>
      </c>
    </row>
    <row r="3642" spans="1:16" x14ac:dyDescent="0.4">
      <c r="A3642" s="1">
        <v>3641</v>
      </c>
      <c r="B3642" s="21">
        <v>43454</v>
      </c>
      <c r="C3642" s="43">
        <v>1</v>
      </c>
      <c r="D3642" s="23">
        <v>13601</v>
      </c>
      <c r="E3642" s="25">
        <f t="shared" si="683"/>
        <v>15999.75</v>
      </c>
      <c r="F3642" s="25">
        <f t="shared" si="684"/>
        <v>15754.625</v>
      </c>
      <c r="G3642" s="25">
        <f t="shared" si="685"/>
        <v>0.86330204622452134</v>
      </c>
      <c r="H3642" s="25">
        <f t="shared" si="680"/>
        <v>0.99569607902686397</v>
      </c>
      <c r="I3642" s="4">
        <f t="shared" si="686"/>
        <v>13659.790659508104</v>
      </c>
      <c r="J3642" s="25">
        <f t="shared" si="681"/>
        <v>15149.919736756972</v>
      </c>
      <c r="K3642" s="15">
        <f t="shared" si="687"/>
        <v>15084.715679460616</v>
      </c>
      <c r="L3642" s="36">
        <f t="shared" si="688"/>
        <v>-1483.7156794606162</v>
      </c>
      <c r="M3642" s="36">
        <f t="shared" si="689"/>
        <v>1483.7156794606162</v>
      </c>
      <c r="N3642" s="36">
        <f t="shared" si="690"/>
        <v>0.10908871990740505</v>
      </c>
      <c r="O3642" s="36">
        <f t="shared" si="691"/>
        <v>2201412.2174772779</v>
      </c>
      <c r="P3642" s="35">
        <f t="shared" si="682"/>
        <v>2201412.2174772779</v>
      </c>
    </row>
    <row r="3643" spans="1:16" x14ac:dyDescent="0.4">
      <c r="A3643" s="1">
        <v>3642</v>
      </c>
      <c r="B3643" s="21">
        <v>43455</v>
      </c>
      <c r="C3643" s="43">
        <v>2</v>
      </c>
      <c r="D3643" s="23">
        <v>16645</v>
      </c>
      <c r="E3643" s="25">
        <f t="shared" si="683"/>
        <v>15509.5</v>
      </c>
      <c r="F3643" s="25">
        <f t="shared" si="684"/>
        <v>15151.75</v>
      </c>
      <c r="G3643" s="25">
        <f t="shared" si="685"/>
        <v>1.0985529724289274</v>
      </c>
      <c r="H3643" s="25">
        <f t="shared" si="680"/>
        <v>0.99867359391021715</v>
      </c>
      <c r="I3643" s="4">
        <f t="shared" si="686"/>
        <v>16667.107352691673</v>
      </c>
      <c r="J3643" s="25">
        <f t="shared" si="681"/>
        <v>15150.089174641033</v>
      </c>
      <c r="K3643" s="15">
        <f t="shared" si="687"/>
        <v>15129.994004099035</v>
      </c>
      <c r="L3643" s="36">
        <f t="shared" si="688"/>
        <v>1515.005995900965</v>
      </c>
      <c r="M3643" s="36">
        <f t="shared" si="689"/>
        <v>1515.005995900965</v>
      </c>
      <c r="N3643" s="36">
        <f t="shared" si="690"/>
        <v>9.1018684043314202E-2</v>
      </c>
      <c r="O3643" s="36">
        <f t="shared" si="691"/>
        <v>2295243.1676158747</v>
      </c>
      <c r="P3643" s="35">
        <f t="shared" si="682"/>
        <v>2295243.1676158747</v>
      </c>
    </row>
    <row r="3644" spans="1:16" x14ac:dyDescent="0.4">
      <c r="A3644" s="1">
        <v>3643</v>
      </c>
      <c r="B3644" s="21">
        <v>43456</v>
      </c>
      <c r="C3644" s="43">
        <v>3</v>
      </c>
      <c r="D3644" s="23">
        <v>14707</v>
      </c>
      <c r="E3644" s="25">
        <f t="shared" si="683"/>
        <v>14794</v>
      </c>
      <c r="F3644" s="25">
        <f t="shared" si="684"/>
        <v>14882.375</v>
      </c>
      <c r="G3644" s="25">
        <f t="shared" si="685"/>
        <v>0.98821592655742108</v>
      </c>
      <c r="H3644" s="25">
        <f t="shared" si="680"/>
        <v>1.0035496571909501</v>
      </c>
      <c r="I3644" s="4">
        <f t="shared" si="686"/>
        <v>14654.979845408516</v>
      </c>
      <c r="J3644" s="25">
        <f t="shared" si="681"/>
        <v>15150.258612525093</v>
      </c>
      <c r="K3644" s="15">
        <f t="shared" si="687"/>
        <v>15204.036836953797</v>
      </c>
      <c r="L3644" s="36">
        <f t="shared" si="688"/>
        <v>-497.03683695379732</v>
      </c>
      <c r="M3644" s="36">
        <f t="shared" si="689"/>
        <v>497.03683695379732</v>
      </c>
      <c r="N3644" s="36">
        <f t="shared" si="690"/>
        <v>3.3795936421690168E-2</v>
      </c>
      <c r="O3644" s="36">
        <f t="shared" si="691"/>
        <v>247045.6172890357</v>
      </c>
      <c r="P3644" s="35">
        <f t="shared" si="682"/>
        <v>247045.6172890357</v>
      </c>
    </row>
    <row r="3645" spans="1:16" x14ac:dyDescent="0.4">
      <c r="A3645" s="1">
        <v>3644</v>
      </c>
      <c r="B3645" s="21">
        <v>43457</v>
      </c>
      <c r="C3645" s="43">
        <v>4</v>
      </c>
      <c r="D3645" s="23">
        <v>14223</v>
      </c>
      <c r="E3645" s="25">
        <f t="shared" si="683"/>
        <v>14970.75</v>
      </c>
      <c r="F3645" s="25">
        <f t="shared" si="684"/>
        <v>14564.375</v>
      </c>
      <c r="G3645" s="25">
        <f t="shared" si="685"/>
        <v>0.97656095781659014</v>
      </c>
      <c r="H3645" s="25">
        <f t="shared" si="680"/>
        <v>1.0020806698719684</v>
      </c>
      <c r="I3645" s="4">
        <f t="shared" si="686"/>
        <v>14193.468078590133</v>
      </c>
      <c r="J3645" s="25">
        <f t="shared" si="681"/>
        <v>15150.428050409153</v>
      </c>
      <c r="K3645" s="15">
        <f t="shared" si="687"/>
        <v>15181.951089601065</v>
      </c>
      <c r="L3645" s="36">
        <f t="shared" si="688"/>
        <v>-958.95108960106518</v>
      </c>
      <c r="M3645" s="36">
        <f t="shared" si="689"/>
        <v>958.95108960106518</v>
      </c>
      <c r="N3645" s="36">
        <f t="shared" si="690"/>
        <v>6.7422561316252919E-2</v>
      </c>
      <c r="O3645" s="36">
        <f t="shared" si="691"/>
        <v>919587.19224707014</v>
      </c>
      <c r="P3645" s="35">
        <f t="shared" si="682"/>
        <v>919587.19224707014</v>
      </c>
    </row>
    <row r="3646" spans="1:16" x14ac:dyDescent="0.4">
      <c r="A3646" s="1">
        <v>3645</v>
      </c>
      <c r="B3646" s="21">
        <v>43458</v>
      </c>
      <c r="C3646" s="43">
        <v>1</v>
      </c>
      <c r="D3646" s="23">
        <v>14308</v>
      </c>
      <c r="E3646" s="25">
        <f t="shared" si="683"/>
        <v>14158</v>
      </c>
      <c r="F3646" s="25">
        <f t="shared" si="684"/>
        <v>13804.625</v>
      </c>
      <c r="G3646" s="25">
        <f t="shared" si="685"/>
        <v>1.0364642284741528</v>
      </c>
      <c r="H3646" s="25">
        <f t="shared" si="680"/>
        <v>0.99569607902686397</v>
      </c>
      <c r="I3646" s="4">
        <f t="shared" si="686"/>
        <v>14369.846684526283</v>
      </c>
      <c r="J3646" s="25">
        <f t="shared" si="681"/>
        <v>15150.597488293213</v>
      </c>
      <c r="K3646" s="15">
        <f t="shared" si="687"/>
        <v>15085.390514007806</v>
      </c>
      <c r="L3646" s="36">
        <f t="shared" si="688"/>
        <v>-777.3905140078059</v>
      </c>
      <c r="M3646" s="36">
        <f t="shared" si="689"/>
        <v>777.3905140078059</v>
      </c>
      <c r="N3646" s="36">
        <f t="shared" si="690"/>
        <v>5.4332577160176539E-2</v>
      </c>
      <c r="O3646" s="36">
        <f t="shared" si="691"/>
        <v>604336.01126932062</v>
      </c>
      <c r="P3646" s="35">
        <f t="shared" si="682"/>
        <v>604336.01126932062</v>
      </c>
    </row>
    <row r="3647" spans="1:16" x14ac:dyDescent="0.4">
      <c r="A3647" s="1">
        <v>3646</v>
      </c>
      <c r="B3647" s="21">
        <v>43459</v>
      </c>
      <c r="C3647" s="43">
        <v>2</v>
      </c>
      <c r="D3647" s="23">
        <v>13394</v>
      </c>
      <c r="E3647" s="25">
        <f t="shared" si="683"/>
        <v>13451.25</v>
      </c>
      <c r="F3647" s="25">
        <f t="shared" si="684"/>
        <v>13063.25</v>
      </c>
      <c r="G3647" s="25">
        <f t="shared" si="685"/>
        <v>1.0253191204332766</v>
      </c>
      <c r="H3647" s="25">
        <f t="shared" si="680"/>
        <v>0.99867359391021715</v>
      </c>
      <c r="I3647" s="4">
        <f t="shared" si="686"/>
        <v>13411.789479240149</v>
      </c>
      <c r="J3647" s="25">
        <f t="shared" si="681"/>
        <v>15150.766926177273</v>
      </c>
      <c r="K3647" s="15">
        <f t="shared" si="687"/>
        <v>15130.670856661511</v>
      </c>
      <c r="L3647" s="36">
        <f t="shared" si="688"/>
        <v>-1736.6708566615107</v>
      </c>
      <c r="M3647" s="36">
        <f t="shared" si="689"/>
        <v>1736.6708566615107</v>
      </c>
      <c r="N3647" s="36">
        <f t="shared" si="690"/>
        <v>0.12966035961337247</v>
      </c>
      <c r="O3647" s="36">
        <f t="shared" si="691"/>
        <v>3016025.6643774253</v>
      </c>
      <c r="P3647" s="35">
        <f t="shared" si="682"/>
        <v>3016025.6643774253</v>
      </c>
    </row>
    <row r="3648" spans="1:16" x14ac:dyDescent="0.4">
      <c r="A3648" s="1">
        <v>3647</v>
      </c>
      <c r="B3648" s="21">
        <v>43460</v>
      </c>
      <c r="C3648" s="43">
        <v>3</v>
      </c>
      <c r="D3648" s="23">
        <v>11880</v>
      </c>
      <c r="E3648" s="25">
        <f t="shared" si="683"/>
        <v>12675.25</v>
      </c>
      <c r="F3648" s="25">
        <f t="shared" si="684"/>
        <v>12767.25</v>
      </c>
      <c r="G3648" s="25">
        <f t="shared" si="685"/>
        <v>0.93050578628913827</v>
      </c>
      <c r="H3648" s="25">
        <f t="shared" si="680"/>
        <v>1.0035496571909501</v>
      </c>
      <c r="I3648" s="4">
        <f t="shared" si="686"/>
        <v>11837.979231893192</v>
      </c>
      <c r="J3648" s="25">
        <f t="shared" si="681"/>
        <v>15150.936364061334</v>
      </c>
      <c r="K3648" s="15">
        <f t="shared" si="687"/>
        <v>15204.716994275652</v>
      </c>
      <c r="L3648" s="36">
        <f t="shared" si="688"/>
        <v>-3324.7169942756518</v>
      </c>
      <c r="M3648" s="36">
        <f t="shared" si="689"/>
        <v>3324.7169942756518</v>
      </c>
      <c r="N3648" s="36">
        <f t="shared" si="690"/>
        <v>0.27985833285148587</v>
      </c>
      <c r="O3648" s="36">
        <f t="shared" si="691"/>
        <v>11053743.092025325</v>
      </c>
      <c r="P3648" s="35">
        <f t="shared" si="682"/>
        <v>11053743.092025325</v>
      </c>
    </row>
    <row r="3649" spans="1:16" x14ac:dyDescent="0.4">
      <c r="A3649" s="1">
        <v>3648</v>
      </c>
      <c r="B3649" s="21">
        <v>43461</v>
      </c>
      <c r="C3649" s="43">
        <v>4</v>
      </c>
      <c r="D3649" s="23">
        <v>11119</v>
      </c>
      <c r="E3649" s="25">
        <f t="shared" si="683"/>
        <v>12859.25</v>
      </c>
      <c r="F3649" s="25">
        <f t="shared" si="684"/>
        <v>12926.25</v>
      </c>
      <c r="G3649" s="25">
        <f t="shared" si="685"/>
        <v>0.86018760274634953</v>
      </c>
      <c r="H3649" s="25">
        <f t="shared" si="680"/>
        <v>1.0020806698719684</v>
      </c>
      <c r="I3649" s="4">
        <f t="shared" si="686"/>
        <v>11095.913067977479</v>
      </c>
      <c r="J3649" s="25">
        <f t="shared" si="681"/>
        <v>15151.105801945392</v>
      </c>
      <c r="K3649" s="15">
        <f t="shared" si="687"/>
        <v>15182.630251314506</v>
      </c>
      <c r="L3649" s="36">
        <f t="shared" si="688"/>
        <v>-4063.6302513145056</v>
      </c>
      <c r="M3649" s="36">
        <f t="shared" si="689"/>
        <v>4063.6302513145056</v>
      </c>
      <c r="N3649" s="36">
        <f t="shared" si="690"/>
        <v>0.36546724087728261</v>
      </c>
      <c r="O3649" s="36">
        <f t="shared" si="691"/>
        <v>16513090.819398392</v>
      </c>
      <c r="P3649" s="35">
        <f t="shared" si="682"/>
        <v>16513090.819398392</v>
      </c>
    </row>
    <row r="3650" spans="1:16" x14ac:dyDescent="0.4">
      <c r="A3650" s="1">
        <v>3649</v>
      </c>
      <c r="B3650" s="21">
        <v>43462</v>
      </c>
      <c r="C3650" s="43">
        <v>1</v>
      </c>
      <c r="D3650" s="23">
        <v>15044</v>
      </c>
      <c r="E3650" s="25">
        <f t="shared" si="683"/>
        <v>12993.25</v>
      </c>
      <c r="F3650" s="25">
        <f t="shared" si="684"/>
        <v>13289.375</v>
      </c>
      <c r="G3650" s="25">
        <f t="shared" si="685"/>
        <v>1.1320321685557071</v>
      </c>
      <c r="H3650" s="25">
        <f t="shared" ref="H3650:H3713" si="692">VLOOKUP(C3650,$Q$38:$S$42,3,FALSE)</f>
        <v>0.99569607902686397</v>
      </c>
      <c r="I3650" s="4">
        <f t="shared" si="686"/>
        <v>15109.028062763027</v>
      </c>
      <c r="J3650" s="25">
        <f t="shared" si="681"/>
        <v>15151.275239829452</v>
      </c>
      <c r="K3650" s="15">
        <f t="shared" si="687"/>
        <v>15086.065348554994</v>
      </c>
      <c r="L3650" s="36">
        <f t="shared" si="688"/>
        <v>-42.065348554993761</v>
      </c>
      <c r="M3650" s="36">
        <f t="shared" si="689"/>
        <v>42.065348554993761</v>
      </c>
      <c r="N3650" s="36">
        <f t="shared" si="690"/>
        <v>2.7961545170828079E-3</v>
      </c>
      <c r="O3650" s="36">
        <f t="shared" si="691"/>
        <v>1769.4935490531157</v>
      </c>
      <c r="P3650" s="35">
        <f t="shared" si="682"/>
        <v>1769.4935490531157</v>
      </c>
    </row>
    <row r="3651" spans="1:16" x14ac:dyDescent="0.4">
      <c r="A3651" s="1">
        <v>3650</v>
      </c>
      <c r="B3651" s="21">
        <v>43463</v>
      </c>
      <c r="C3651" s="43">
        <v>2</v>
      </c>
      <c r="D3651" s="23">
        <v>13930</v>
      </c>
      <c r="E3651" s="25">
        <f t="shared" si="683"/>
        <v>13585.5</v>
      </c>
      <c r="F3651" s="25">
        <f t="shared" si="684"/>
        <v>14001.375</v>
      </c>
      <c r="G3651" s="25">
        <f t="shared" si="685"/>
        <v>0.99490228638258738</v>
      </c>
      <c r="H3651" s="25">
        <f t="shared" si="692"/>
        <v>0.99867359391021715</v>
      </c>
      <c r="I3651" s="4">
        <f t="shared" si="686"/>
        <v>13948.501377170023</v>
      </c>
      <c r="J3651" s="25">
        <f t="shared" ref="J3651:J3714" si="693">INTERCEPT($I$2:$I$3896,$A$2:$A$3896)+SLOPE($I$2:$I$3896,$A$2:$A$3896)*A3651</f>
        <v>15151.444677713513</v>
      </c>
      <c r="K3651" s="15">
        <f t="shared" si="687"/>
        <v>15131.347709223986</v>
      </c>
      <c r="L3651" s="36">
        <f t="shared" si="688"/>
        <v>-1201.3477092239864</v>
      </c>
      <c r="M3651" s="36">
        <f t="shared" si="689"/>
        <v>1201.3477092239864</v>
      </c>
      <c r="N3651" s="36">
        <f t="shared" si="690"/>
        <v>8.6241759456136852E-2</v>
      </c>
      <c r="O3651" s="36">
        <f t="shared" si="691"/>
        <v>1443236.3184577196</v>
      </c>
      <c r="P3651" s="35">
        <f t="shared" ref="P3651:P3714" si="694">(D3651-K3651)^2</f>
        <v>1443236.3184577196</v>
      </c>
    </row>
    <row r="3652" spans="1:16" x14ac:dyDescent="0.4">
      <c r="A3652" s="1">
        <v>3651</v>
      </c>
      <c r="B3652" s="21">
        <v>43464</v>
      </c>
      <c r="C3652" s="43">
        <v>3</v>
      </c>
      <c r="D3652" s="23">
        <v>14249</v>
      </c>
      <c r="E3652" s="25">
        <f t="shared" si="683"/>
        <v>14417.25</v>
      </c>
      <c r="F3652" s="25">
        <f t="shared" si="684"/>
        <v>13840.125</v>
      </c>
      <c r="G3652" s="25">
        <f t="shared" si="685"/>
        <v>1.0295427245057396</v>
      </c>
      <c r="H3652" s="25">
        <f t="shared" si="692"/>
        <v>1.0035496571909501</v>
      </c>
      <c r="I3652" s="4">
        <f t="shared" si="686"/>
        <v>14198.599837983678</v>
      </c>
      <c r="J3652" s="25">
        <f t="shared" si="693"/>
        <v>15151.614115597573</v>
      </c>
      <c r="K3652" s="15">
        <f t="shared" si="687"/>
        <v>15205.397151597504</v>
      </c>
      <c r="L3652" s="36">
        <f t="shared" si="688"/>
        <v>-956.39715159750449</v>
      </c>
      <c r="M3652" s="36">
        <f t="shared" si="689"/>
        <v>956.39715159750449</v>
      </c>
      <c r="N3652" s="36">
        <f t="shared" si="690"/>
        <v>6.7120299782265733E-2</v>
      </c>
      <c r="O3652" s="36">
        <f t="shared" si="691"/>
        <v>914695.51158381999</v>
      </c>
      <c r="P3652" s="35">
        <f t="shared" si="694"/>
        <v>914695.51158381999</v>
      </c>
    </row>
    <row r="3653" spans="1:16" x14ac:dyDescent="0.4">
      <c r="A3653" s="1">
        <v>3652</v>
      </c>
      <c r="B3653" s="21">
        <v>43465</v>
      </c>
      <c r="C3653" s="43">
        <v>4</v>
      </c>
      <c r="D3653" s="23">
        <v>14446</v>
      </c>
      <c r="E3653" s="25">
        <f t="shared" ref="E3653:E3716" si="695">AVERAGE(D3651:D3654)</f>
        <v>13263</v>
      </c>
      <c r="F3653" s="25">
        <f t="shared" ref="F3653:F3716" si="696">AVERAGE(E3653:E3654)</f>
        <v>13240.875</v>
      </c>
      <c r="G3653" s="25">
        <f t="shared" si="685"/>
        <v>1.0910155106818846</v>
      </c>
      <c r="H3653" s="25">
        <f t="shared" si="692"/>
        <v>1.0020806698719684</v>
      </c>
      <c r="I3653" s="4">
        <f t="shared" si="686"/>
        <v>14416.005052612883</v>
      </c>
      <c r="J3653" s="25">
        <f t="shared" si="693"/>
        <v>15151.783553481633</v>
      </c>
      <c r="K3653" s="15">
        <f t="shared" si="687"/>
        <v>15183.30941302795</v>
      </c>
      <c r="L3653" s="36">
        <f t="shared" si="688"/>
        <v>-737.30941302794963</v>
      </c>
      <c r="M3653" s="36">
        <f t="shared" si="689"/>
        <v>737.30941302794963</v>
      </c>
      <c r="N3653" s="36">
        <f t="shared" si="690"/>
        <v>5.1039001317177743E-2</v>
      </c>
      <c r="O3653" s="36">
        <f t="shared" si="691"/>
        <v>543625.17053961963</v>
      </c>
      <c r="P3653" s="35">
        <f t="shared" si="694"/>
        <v>543625.17053961963</v>
      </c>
    </row>
    <row r="3654" spans="1:16" x14ac:dyDescent="0.4">
      <c r="A3654" s="1">
        <v>3653</v>
      </c>
      <c r="B3654" s="21">
        <v>43466</v>
      </c>
      <c r="C3654" s="43">
        <v>1</v>
      </c>
      <c r="D3654" s="23">
        <v>10427</v>
      </c>
      <c r="E3654" s="25">
        <f t="shared" si="695"/>
        <v>13218.75</v>
      </c>
      <c r="F3654" s="25">
        <f t="shared" si="696"/>
        <v>13054.5</v>
      </c>
      <c r="G3654" s="25">
        <f t="shared" si="685"/>
        <v>0.79872840782871801</v>
      </c>
      <c r="H3654" s="25">
        <f t="shared" si="692"/>
        <v>0.99569607902686397</v>
      </c>
      <c r="I3654" s="4">
        <f t="shared" si="686"/>
        <v>10472.070965862144</v>
      </c>
      <c r="J3654" s="25">
        <f t="shared" si="693"/>
        <v>15151.952991365693</v>
      </c>
      <c r="K3654" s="15">
        <f t="shared" si="687"/>
        <v>15086.740183102183</v>
      </c>
      <c r="L3654" s="36">
        <f t="shared" si="688"/>
        <v>-4659.7401831021834</v>
      </c>
      <c r="M3654" s="36">
        <f t="shared" si="689"/>
        <v>4659.7401831021834</v>
      </c>
      <c r="N3654" s="36">
        <f t="shared" si="690"/>
        <v>0.44689174097076662</v>
      </c>
      <c r="O3654" s="36">
        <f t="shared" si="691"/>
        <v>21713178.574017171</v>
      </c>
      <c r="P3654" s="35">
        <f t="shared" si="694"/>
        <v>21713178.574017171</v>
      </c>
    </row>
    <row r="3655" spans="1:16" x14ac:dyDescent="0.4">
      <c r="A3655" s="1">
        <v>3654</v>
      </c>
      <c r="B3655" s="21">
        <v>43467</v>
      </c>
      <c r="C3655" s="43">
        <v>2</v>
      </c>
      <c r="D3655" s="23">
        <v>13753</v>
      </c>
      <c r="E3655" s="25">
        <f t="shared" si="695"/>
        <v>12890.25</v>
      </c>
      <c r="F3655" s="25">
        <f t="shared" si="696"/>
        <v>12996</v>
      </c>
      <c r="G3655" s="25">
        <f t="shared" si="685"/>
        <v>1.0582486919052017</v>
      </c>
      <c r="H3655" s="25">
        <f t="shared" si="692"/>
        <v>0.99867359391021715</v>
      </c>
      <c r="I3655" s="4">
        <f t="shared" si="686"/>
        <v>13771.266291473032</v>
      </c>
      <c r="J3655" s="25">
        <f t="shared" si="693"/>
        <v>15152.122429249754</v>
      </c>
      <c r="K3655" s="15">
        <f t="shared" si="687"/>
        <v>15132.024561786462</v>
      </c>
      <c r="L3655" s="36">
        <f t="shared" si="688"/>
        <v>-1379.0245617864621</v>
      </c>
      <c r="M3655" s="36">
        <f t="shared" si="689"/>
        <v>1379.0245617864621</v>
      </c>
      <c r="N3655" s="36">
        <f t="shared" si="690"/>
        <v>0.1002708181332409</v>
      </c>
      <c r="O3655" s="36">
        <f t="shared" si="691"/>
        <v>1901708.7420103438</v>
      </c>
      <c r="P3655" s="35">
        <f t="shared" si="694"/>
        <v>1901708.7420103438</v>
      </c>
    </row>
    <row r="3656" spans="1:16" x14ac:dyDescent="0.4">
      <c r="A3656" s="1">
        <v>3655</v>
      </c>
      <c r="B3656" s="21">
        <v>43468</v>
      </c>
      <c r="C3656" s="43">
        <v>3</v>
      </c>
      <c r="D3656" s="23">
        <v>12935</v>
      </c>
      <c r="E3656" s="25">
        <f t="shared" si="695"/>
        <v>13101.75</v>
      </c>
      <c r="F3656" s="25">
        <f t="shared" si="696"/>
        <v>13644.375</v>
      </c>
      <c r="G3656" s="25">
        <f t="shared" si="685"/>
        <v>0.94800971096147679</v>
      </c>
      <c r="H3656" s="25">
        <f t="shared" si="692"/>
        <v>1.0035496571909501</v>
      </c>
      <c r="I3656" s="4">
        <f t="shared" si="686"/>
        <v>12889.247589607612</v>
      </c>
      <c r="J3656" s="25">
        <f t="shared" si="693"/>
        <v>15152.291867133814</v>
      </c>
      <c r="K3656" s="15">
        <f t="shared" si="687"/>
        <v>15206.077308919361</v>
      </c>
      <c r="L3656" s="36">
        <f t="shared" si="688"/>
        <v>-2271.0773089193608</v>
      </c>
      <c r="M3656" s="36">
        <f t="shared" si="689"/>
        <v>2271.0773089193608</v>
      </c>
      <c r="N3656" s="36">
        <f t="shared" si="690"/>
        <v>0.17557613520830001</v>
      </c>
      <c r="O3656" s="36">
        <f t="shared" si="691"/>
        <v>5157792.143088406</v>
      </c>
      <c r="P3656" s="35">
        <f t="shared" si="694"/>
        <v>5157792.143088406</v>
      </c>
    </row>
    <row r="3657" spans="1:16" x14ac:dyDescent="0.4">
      <c r="A3657" s="1">
        <v>3656</v>
      </c>
      <c r="B3657" s="21">
        <v>43469</v>
      </c>
      <c r="C3657" s="43">
        <v>4</v>
      </c>
      <c r="D3657" s="23">
        <v>15292</v>
      </c>
      <c r="E3657" s="25">
        <f t="shared" si="695"/>
        <v>14187</v>
      </c>
      <c r="F3657" s="25">
        <f t="shared" si="696"/>
        <v>14009.875</v>
      </c>
      <c r="G3657" s="25">
        <f t="shared" si="685"/>
        <v>1.0915158058155408</v>
      </c>
      <c r="H3657" s="25">
        <f t="shared" si="692"/>
        <v>1.0020806698719684</v>
      </c>
      <c r="I3657" s="4">
        <f t="shared" si="686"/>
        <v>15260.248460788884</v>
      </c>
      <c r="J3657" s="25">
        <f t="shared" si="693"/>
        <v>15152.461305017874</v>
      </c>
      <c r="K3657" s="15">
        <f t="shared" si="687"/>
        <v>15183.988574741392</v>
      </c>
      <c r="L3657" s="36">
        <f t="shared" si="688"/>
        <v>108.01142525860814</v>
      </c>
      <c r="M3657" s="36">
        <f t="shared" si="689"/>
        <v>108.01142525860814</v>
      </c>
      <c r="N3657" s="36">
        <f t="shared" si="690"/>
        <v>7.0632634880073335E-3</v>
      </c>
      <c r="O3657" s="36">
        <f t="shared" si="691"/>
        <v>11666.467986395894</v>
      </c>
      <c r="P3657" s="35">
        <f t="shared" si="694"/>
        <v>11666.467986395894</v>
      </c>
    </row>
    <row r="3658" spans="1:16" x14ac:dyDescent="0.4">
      <c r="A3658" s="1">
        <v>3657</v>
      </c>
      <c r="B3658" s="21">
        <v>43470</v>
      </c>
      <c r="C3658" s="43">
        <v>1</v>
      </c>
      <c r="D3658" s="23">
        <v>14768</v>
      </c>
      <c r="E3658" s="25">
        <f t="shared" si="695"/>
        <v>13832.75</v>
      </c>
      <c r="F3658" s="25">
        <f t="shared" si="696"/>
        <v>13859.75</v>
      </c>
      <c r="G3658" s="25">
        <f t="shared" si="685"/>
        <v>1.0655314850556468</v>
      </c>
      <c r="H3658" s="25">
        <f t="shared" si="692"/>
        <v>0.99569607902686397</v>
      </c>
      <c r="I3658" s="4">
        <f t="shared" si="686"/>
        <v>14831.835045924247</v>
      </c>
      <c r="J3658" s="25">
        <f t="shared" si="693"/>
        <v>15152.630742901934</v>
      </c>
      <c r="K3658" s="15">
        <f t="shared" si="687"/>
        <v>15087.415017649373</v>
      </c>
      <c r="L3658" s="36">
        <f t="shared" si="688"/>
        <v>-319.41501764937311</v>
      </c>
      <c r="M3658" s="36">
        <f t="shared" si="689"/>
        <v>319.41501764937311</v>
      </c>
      <c r="N3658" s="36">
        <f t="shared" si="690"/>
        <v>2.1628860891750618E-2</v>
      </c>
      <c r="O3658" s="36">
        <f t="shared" si="691"/>
        <v>102025.95349994933</v>
      </c>
      <c r="P3658" s="35">
        <f t="shared" si="694"/>
        <v>102025.95349994933</v>
      </c>
    </row>
    <row r="3659" spans="1:16" x14ac:dyDescent="0.4">
      <c r="A3659" s="1">
        <v>3658</v>
      </c>
      <c r="B3659" s="21">
        <v>43471</v>
      </c>
      <c r="C3659" s="43">
        <v>2</v>
      </c>
      <c r="D3659" s="23">
        <v>12336</v>
      </c>
      <c r="E3659" s="25">
        <f t="shared" si="695"/>
        <v>13886.75</v>
      </c>
      <c r="F3659" s="25">
        <f t="shared" si="696"/>
        <v>13469.5</v>
      </c>
      <c r="G3659" s="25">
        <f t="shared" si="685"/>
        <v>0.9158469133969338</v>
      </c>
      <c r="H3659" s="25">
        <f t="shared" si="692"/>
        <v>0.99867359391021715</v>
      </c>
      <c r="I3659" s="4">
        <f t="shared" si="686"/>
        <v>12352.384277729318</v>
      </c>
      <c r="J3659" s="25">
        <f t="shared" si="693"/>
        <v>15152.800180785993</v>
      </c>
      <c r="K3659" s="15">
        <f t="shared" si="687"/>
        <v>15132.701414348936</v>
      </c>
      <c r="L3659" s="36">
        <f t="shared" si="688"/>
        <v>-2796.7014143489359</v>
      </c>
      <c r="M3659" s="36">
        <f t="shared" si="689"/>
        <v>2796.7014143489359</v>
      </c>
      <c r="N3659" s="36">
        <f t="shared" si="690"/>
        <v>0.22671055563788392</v>
      </c>
      <c r="O3659" s="36">
        <f t="shared" si="691"/>
        <v>7821538.8010213384</v>
      </c>
      <c r="P3659" s="35">
        <f t="shared" si="694"/>
        <v>7821538.8010213384</v>
      </c>
    </row>
    <row r="3660" spans="1:16" x14ac:dyDescent="0.4">
      <c r="A3660" s="1">
        <v>3659</v>
      </c>
      <c r="B3660" s="21">
        <v>43472</v>
      </c>
      <c r="C3660" s="43">
        <v>3</v>
      </c>
      <c r="D3660" s="23">
        <v>13151</v>
      </c>
      <c r="E3660" s="25">
        <f t="shared" si="695"/>
        <v>13052.25</v>
      </c>
      <c r="F3660" s="25">
        <f t="shared" si="696"/>
        <v>13174.375</v>
      </c>
      <c r="G3660" s="25">
        <f t="shared" si="685"/>
        <v>0.99822572228284079</v>
      </c>
      <c r="H3660" s="25">
        <f t="shared" si="692"/>
        <v>1.0035496571909501</v>
      </c>
      <c r="I3660" s="4">
        <f t="shared" si="686"/>
        <v>13104.483575642034</v>
      </c>
      <c r="J3660" s="25">
        <f t="shared" si="693"/>
        <v>15152.969618670053</v>
      </c>
      <c r="K3660" s="15">
        <f t="shared" si="687"/>
        <v>15206.757466241213</v>
      </c>
      <c r="L3660" s="36">
        <f t="shared" si="688"/>
        <v>-2055.7574662412135</v>
      </c>
      <c r="M3660" s="36">
        <f t="shared" si="689"/>
        <v>2055.7574662412135</v>
      </c>
      <c r="N3660" s="36">
        <f t="shared" si="690"/>
        <v>0.15631947884124503</v>
      </c>
      <c r="O3660" s="36">
        <f t="shared" si="691"/>
        <v>4226138.7600064939</v>
      </c>
      <c r="P3660" s="35">
        <f t="shared" si="694"/>
        <v>4226138.7600064939</v>
      </c>
    </row>
    <row r="3661" spans="1:16" x14ac:dyDescent="0.4">
      <c r="A3661" s="1">
        <v>3660</v>
      </c>
      <c r="B3661" s="21">
        <v>43473</v>
      </c>
      <c r="C3661" s="43">
        <v>4</v>
      </c>
      <c r="D3661" s="23">
        <v>11954</v>
      </c>
      <c r="E3661" s="25">
        <f t="shared" si="695"/>
        <v>13296.5</v>
      </c>
      <c r="F3661" s="25">
        <f t="shared" si="696"/>
        <v>13523.75</v>
      </c>
      <c r="G3661" s="25">
        <f t="shared" si="685"/>
        <v>0.88392642573250757</v>
      </c>
      <c r="H3661" s="25">
        <f t="shared" si="692"/>
        <v>1.0020806698719684</v>
      </c>
      <c r="I3661" s="4">
        <f t="shared" si="686"/>
        <v>11929.179315999891</v>
      </c>
      <c r="J3661" s="25">
        <f t="shared" si="693"/>
        <v>15153.139056554113</v>
      </c>
      <c r="K3661" s="15">
        <f t="shared" si="687"/>
        <v>15184.667736454834</v>
      </c>
      <c r="L3661" s="36">
        <f t="shared" si="688"/>
        <v>-3230.6677364548341</v>
      </c>
      <c r="M3661" s="36">
        <f t="shared" si="689"/>
        <v>3230.6677364548341</v>
      </c>
      <c r="N3661" s="36">
        <f t="shared" si="690"/>
        <v>0.27025830152709002</v>
      </c>
      <c r="O3661" s="36">
        <f t="shared" si="691"/>
        <v>10437214.023370201</v>
      </c>
      <c r="P3661" s="35">
        <f t="shared" si="694"/>
        <v>10437214.023370201</v>
      </c>
    </row>
    <row r="3662" spans="1:16" x14ac:dyDescent="0.4">
      <c r="A3662" s="1">
        <v>3661</v>
      </c>
      <c r="B3662" s="21">
        <v>43474</v>
      </c>
      <c r="C3662" s="43">
        <v>1</v>
      </c>
      <c r="D3662" s="23">
        <v>15745</v>
      </c>
      <c r="E3662" s="25">
        <f t="shared" si="695"/>
        <v>13751</v>
      </c>
      <c r="F3662" s="25">
        <f t="shared" si="696"/>
        <v>14185.375</v>
      </c>
      <c r="G3662" s="25">
        <f t="shared" si="685"/>
        <v>1.1099459830987901</v>
      </c>
      <c r="H3662" s="25">
        <f t="shared" si="692"/>
        <v>0.99569607902686397</v>
      </c>
      <c r="I3662" s="4">
        <f t="shared" si="686"/>
        <v>15813.058152632535</v>
      </c>
      <c r="J3662" s="25">
        <f t="shared" si="693"/>
        <v>15153.308494438174</v>
      </c>
      <c r="K3662" s="15">
        <f t="shared" si="687"/>
        <v>15088.089852196561</v>
      </c>
      <c r="L3662" s="36">
        <f t="shared" si="688"/>
        <v>656.91014780343903</v>
      </c>
      <c r="M3662" s="36">
        <f t="shared" si="689"/>
        <v>656.91014780343903</v>
      </c>
      <c r="N3662" s="36">
        <f t="shared" si="690"/>
        <v>4.1721825836992001E-2</v>
      </c>
      <c r="O3662" s="36">
        <f t="shared" si="691"/>
        <v>431530.9422871361</v>
      </c>
      <c r="P3662" s="35">
        <f t="shared" si="694"/>
        <v>431530.9422871361</v>
      </c>
    </row>
    <row r="3663" spans="1:16" x14ac:dyDescent="0.4">
      <c r="A3663" s="1">
        <v>3662</v>
      </c>
      <c r="B3663" s="21">
        <v>43475</v>
      </c>
      <c r="C3663" s="43">
        <v>2</v>
      </c>
      <c r="D3663" s="23">
        <v>14154</v>
      </c>
      <c r="E3663" s="25">
        <f t="shared" si="695"/>
        <v>14619.75</v>
      </c>
      <c r="F3663" s="25">
        <f t="shared" si="696"/>
        <v>15216.25</v>
      </c>
      <c r="G3663" s="25">
        <f t="shared" si="685"/>
        <v>0.93018976423231747</v>
      </c>
      <c r="H3663" s="25">
        <f t="shared" si="692"/>
        <v>0.99867359391021715</v>
      </c>
      <c r="I3663" s="4">
        <f t="shared" si="686"/>
        <v>14172.798886752656</v>
      </c>
      <c r="J3663" s="25">
        <f t="shared" si="693"/>
        <v>15153.477932322234</v>
      </c>
      <c r="K3663" s="15">
        <f t="shared" si="687"/>
        <v>15133.378266911412</v>
      </c>
      <c r="L3663" s="36">
        <f t="shared" si="688"/>
        <v>-979.37826691141163</v>
      </c>
      <c r="M3663" s="36">
        <f t="shared" si="689"/>
        <v>979.37826691141163</v>
      </c>
      <c r="N3663" s="36">
        <f t="shared" si="690"/>
        <v>6.9194451526876616E-2</v>
      </c>
      <c r="O3663" s="36">
        <f t="shared" si="691"/>
        <v>959181.78969840019</v>
      </c>
      <c r="P3663" s="35">
        <f t="shared" si="694"/>
        <v>959181.78969840019</v>
      </c>
    </row>
    <row r="3664" spans="1:16" x14ac:dyDescent="0.4">
      <c r="A3664" s="1">
        <v>3663</v>
      </c>
      <c r="B3664" s="21">
        <v>43476</v>
      </c>
      <c r="C3664" s="43">
        <v>3</v>
      </c>
      <c r="D3664" s="23">
        <v>16626</v>
      </c>
      <c r="E3664" s="25">
        <f t="shared" si="695"/>
        <v>15812.75</v>
      </c>
      <c r="F3664" s="25">
        <f t="shared" si="696"/>
        <v>15929.5</v>
      </c>
      <c r="G3664" s="25">
        <f t="shared" si="685"/>
        <v>1.0437239084717034</v>
      </c>
      <c r="H3664" s="25">
        <f t="shared" si="692"/>
        <v>1.0035496571909501</v>
      </c>
      <c r="I3664" s="4">
        <f t="shared" si="686"/>
        <v>16567.192147260623</v>
      </c>
      <c r="J3664" s="25">
        <f t="shared" si="693"/>
        <v>15153.647370206294</v>
      </c>
      <c r="K3664" s="15">
        <f t="shared" si="687"/>
        <v>15207.43762356307</v>
      </c>
      <c r="L3664" s="36">
        <f t="shared" si="688"/>
        <v>1418.5623764369302</v>
      </c>
      <c r="M3664" s="36">
        <f t="shared" si="689"/>
        <v>1418.5623764369302</v>
      </c>
      <c r="N3664" s="36">
        <f t="shared" si="690"/>
        <v>8.5321928090757254E-2</v>
      </c>
      <c r="O3664" s="36">
        <f t="shared" si="691"/>
        <v>2012319.2158423909</v>
      </c>
      <c r="P3664" s="35">
        <f t="shared" si="694"/>
        <v>2012319.2158423909</v>
      </c>
    </row>
    <row r="3665" spans="1:16" x14ac:dyDescent="0.4">
      <c r="A3665" s="1">
        <v>3664</v>
      </c>
      <c r="B3665" s="21">
        <v>43477</v>
      </c>
      <c r="C3665" s="43">
        <v>4</v>
      </c>
      <c r="D3665" s="23">
        <v>16726</v>
      </c>
      <c r="E3665" s="25">
        <f t="shared" si="695"/>
        <v>16046.25</v>
      </c>
      <c r="F3665" s="25">
        <f t="shared" si="696"/>
        <v>16127.125</v>
      </c>
      <c r="G3665" s="25">
        <f t="shared" si="685"/>
        <v>1.0371346411713185</v>
      </c>
      <c r="H3665" s="25">
        <f t="shared" si="692"/>
        <v>1.0020806698719684</v>
      </c>
      <c r="I3665" s="4">
        <f t="shared" si="686"/>
        <v>16691.270975356714</v>
      </c>
      <c r="J3665" s="25">
        <f t="shared" si="693"/>
        <v>15153.816808090354</v>
      </c>
      <c r="K3665" s="15">
        <f t="shared" si="687"/>
        <v>15185.346898168276</v>
      </c>
      <c r="L3665" s="36">
        <f t="shared" si="688"/>
        <v>1540.6531018317237</v>
      </c>
      <c r="M3665" s="36">
        <f t="shared" si="689"/>
        <v>1540.6531018317237</v>
      </c>
      <c r="N3665" s="36">
        <f t="shared" si="690"/>
        <v>9.2111269988743499E-2</v>
      </c>
      <c r="O3665" s="36">
        <f t="shared" si="691"/>
        <v>2373611.9801837117</v>
      </c>
      <c r="P3665" s="35">
        <f t="shared" si="694"/>
        <v>2373611.9801837117</v>
      </c>
    </row>
    <row r="3666" spans="1:16" x14ac:dyDescent="0.4">
      <c r="A3666" s="1">
        <v>3665</v>
      </c>
      <c r="B3666" s="21">
        <v>43478</v>
      </c>
      <c r="C3666" s="43">
        <v>1</v>
      </c>
      <c r="D3666" s="23">
        <v>16679</v>
      </c>
      <c r="E3666" s="25">
        <f t="shared" si="695"/>
        <v>16208</v>
      </c>
      <c r="F3666" s="25">
        <f t="shared" si="696"/>
        <v>15732.125</v>
      </c>
      <c r="G3666" s="25">
        <f t="shared" si="685"/>
        <v>1.0601873554907555</v>
      </c>
      <c r="H3666" s="25">
        <f t="shared" si="692"/>
        <v>0.99569607902686397</v>
      </c>
      <c r="I3666" s="4">
        <f t="shared" si="686"/>
        <v>16751.095390775361</v>
      </c>
      <c r="J3666" s="25">
        <f t="shared" si="693"/>
        <v>15153.986245974414</v>
      </c>
      <c r="K3666" s="15">
        <f t="shared" si="687"/>
        <v>15088.764686743751</v>
      </c>
      <c r="L3666" s="36">
        <f t="shared" si="688"/>
        <v>1590.2353132562494</v>
      </c>
      <c r="M3666" s="36">
        <f t="shared" si="689"/>
        <v>1590.2353132562494</v>
      </c>
      <c r="N3666" s="36">
        <f t="shared" si="690"/>
        <v>9.5343564557602331E-2</v>
      </c>
      <c r="O3666" s="36">
        <f t="shared" si="691"/>
        <v>2528848.3515272015</v>
      </c>
      <c r="P3666" s="35">
        <f t="shared" si="694"/>
        <v>2528848.3515272015</v>
      </c>
    </row>
    <row r="3667" spans="1:16" x14ac:dyDescent="0.4">
      <c r="A3667" s="1">
        <v>3666</v>
      </c>
      <c r="B3667" s="21">
        <v>43479</v>
      </c>
      <c r="C3667" s="43">
        <v>2</v>
      </c>
      <c r="D3667" s="23">
        <v>14801</v>
      </c>
      <c r="E3667" s="25">
        <f t="shared" si="695"/>
        <v>15256.25</v>
      </c>
      <c r="F3667" s="25">
        <f t="shared" si="696"/>
        <v>15255.25</v>
      </c>
      <c r="G3667" s="25">
        <f t="shared" si="685"/>
        <v>0.9702233657265531</v>
      </c>
      <c r="H3667" s="25">
        <f t="shared" si="692"/>
        <v>0.99867359391021715</v>
      </c>
      <c r="I3667" s="4">
        <f t="shared" si="686"/>
        <v>14820.658211306067</v>
      </c>
      <c r="J3667" s="25">
        <f t="shared" si="693"/>
        <v>15154.155683858475</v>
      </c>
      <c r="K3667" s="15">
        <f t="shared" si="687"/>
        <v>15134.055119473887</v>
      </c>
      <c r="L3667" s="36">
        <f t="shared" si="688"/>
        <v>-333.05511947388732</v>
      </c>
      <c r="M3667" s="36">
        <f t="shared" si="689"/>
        <v>333.05511947388732</v>
      </c>
      <c r="N3667" s="36">
        <f t="shared" si="690"/>
        <v>2.2502203869595793E-2</v>
      </c>
      <c r="O3667" s="36">
        <f t="shared" si="691"/>
        <v>110925.71260776535</v>
      </c>
      <c r="P3667" s="35">
        <f t="shared" si="694"/>
        <v>110925.71260776535</v>
      </c>
    </row>
    <row r="3668" spans="1:16" x14ac:dyDescent="0.4">
      <c r="A3668" s="1">
        <v>3667</v>
      </c>
      <c r="B3668" s="21">
        <v>43480</v>
      </c>
      <c r="C3668" s="43">
        <v>3</v>
      </c>
      <c r="D3668" s="23">
        <v>12819</v>
      </c>
      <c r="E3668" s="25">
        <f t="shared" si="695"/>
        <v>15254.25</v>
      </c>
      <c r="F3668" s="25">
        <f t="shared" si="696"/>
        <v>14967.5</v>
      </c>
      <c r="G3668" s="25">
        <f t="shared" si="685"/>
        <v>0.85645565391681977</v>
      </c>
      <c r="H3668" s="25">
        <f t="shared" si="692"/>
        <v>1.0035496571909501</v>
      </c>
      <c r="I3668" s="4">
        <f t="shared" si="686"/>
        <v>12773.657893403943</v>
      </c>
      <c r="J3668" s="25">
        <f t="shared" si="693"/>
        <v>15154.325121742535</v>
      </c>
      <c r="K3668" s="15">
        <f t="shared" si="687"/>
        <v>15208.117780884924</v>
      </c>
      <c r="L3668" s="36">
        <f t="shared" si="688"/>
        <v>-2389.1177808849243</v>
      </c>
      <c r="M3668" s="36">
        <f t="shared" si="689"/>
        <v>2389.1177808849243</v>
      </c>
      <c r="N3668" s="36">
        <f t="shared" si="690"/>
        <v>0.18637317894413949</v>
      </c>
      <c r="O3668" s="36">
        <f t="shared" si="691"/>
        <v>5707883.770940505</v>
      </c>
      <c r="P3668" s="35">
        <f t="shared" si="694"/>
        <v>5707883.770940505</v>
      </c>
    </row>
    <row r="3669" spans="1:16" x14ac:dyDescent="0.4">
      <c r="A3669" s="1">
        <v>3668</v>
      </c>
      <c r="B3669" s="21">
        <v>43481</v>
      </c>
      <c r="C3669" s="43">
        <v>4</v>
      </c>
      <c r="D3669" s="23">
        <v>16718</v>
      </c>
      <c r="E3669" s="25">
        <f t="shared" si="695"/>
        <v>14680.75</v>
      </c>
      <c r="F3669" s="25">
        <f t="shared" si="696"/>
        <v>14768.5</v>
      </c>
      <c r="G3669" s="25">
        <f t="shared" si="685"/>
        <v>1.1320039272776519</v>
      </c>
      <c r="H3669" s="25">
        <f t="shared" si="692"/>
        <v>1.0020806698719684</v>
      </c>
      <c r="I3669" s="4">
        <f t="shared" si="686"/>
        <v>16683.287586154103</v>
      </c>
      <c r="J3669" s="25">
        <f t="shared" si="693"/>
        <v>15154.494559626593</v>
      </c>
      <c r="K3669" s="15">
        <f t="shared" si="687"/>
        <v>15186.026059881719</v>
      </c>
      <c r="L3669" s="36">
        <f t="shared" si="688"/>
        <v>1531.9739401182815</v>
      </c>
      <c r="M3669" s="36">
        <f t="shared" si="689"/>
        <v>1531.9739401182815</v>
      </c>
      <c r="N3669" s="36">
        <f t="shared" si="690"/>
        <v>9.1636196920581503E-2</v>
      </c>
      <c r="O3669" s="36">
        <f t="shared" si="691"/>
        <v>2346944.1532015316</v>
      </c>
      <c r="P3669" s="35">
        <f t="shared" si="694"/>
        <v>2346944.1532015316</v>
      </c>
    </row>
    <row r="3670" spans="1:16" x14ac:dyDescent="0.4">
      <c r="A3670" s="1">
        <v>3669</v>
      </c>
      <c r="B3670" s="21">
        <v>43482</v>
      </c>
      <c r="C3670" s="43">
        <v>1</v>
      </c>
      <c r="D3670" s="23">
        <v>14385</v>
      </c>
      <c r="E3670" s="25">
        <f t="shared" si="695"/>
        <v>14856.25</v>
      </c>
      <c r="F3670" s="25">
        <f t="shared" si="696"/>
        <v>15334.25</v>
      </c>
      <c r="G3670" s="25">
        <f t="shared" si="685"/>
        <v>0.93809609208145162</v>
      </c>
      <c r="H3670" s="25">
        <f t="shared" si="692"/>
        <v>0.99569607902686397</v>
      </c>
      <c r="I3670" s="4">
        <f t="shared" si="686"/>
        <v>14447.179518934203</v>
      </c>
      <c r="J3670" s="25">
        <f t="shared" si="693"/>
        <v>15154.663997510654</v>
      </c>
      <c r="K3670" s="15">
        <f t="shared" si="687"/>
        <v>15089.439521290939</v>
      </c>
      <c r="L3670" s="36">
        <f t="shared" si="688"/>
        <v>-704.4395212909385</v>
      </c>
      <c r="M3670" s="36">
        <f t="shared" si="689"/>
        <v>704.4395212909385</v>
      </c>
      <c r="N3670" s="36">
        <f t="shared" si="690"/>
        <v>4.8970422057069064E-2</v>
      </c>
      <c r="O3670" s="36">
        <f t="shared" si="691"/>
        <v>496235.0391566066</v>
      </c>
      <c r="P3670" s="35">
        <f t="shared" si="694"/>
        <v>496235.0391566066</v>
      </c>
    </row>
    <row r="3671" spans="1:16" x14ac:dyDescent="0.4">
      <c r="A3671" s="1">
        <v>3670</v>
      </c>
      <c r="B3671" s="21">
        <v>43483</v>
      </c>
      <c r="C3671" s="43">
        <v>2</v>
      </c>
      <c r="D3671" s="23">
        <v>15503</v>
      </c>
      <c r="E3671" s="25">
        <f t="shared" si="695"/>
        <v>15812.25</v>
      </c>
      <c r="F3671" s="25">
        <f t="shared" si="696"/>
        <v>15469.25</v>
      </c>
      <c r="G3671" s="25">
        <f t="shared" si="685"/>
        <v>1.0021817476606816</v>
      </c>
      <c r="H3671" s="25">
        <f t="shared" si="692"/>
        <v>0.99867359391021715</v>
      </c>
      <c r="I3671" s="4">
        <f t="shared" si="686"/>
        <v>15523.590585087355</v>
      </c>
      <c r="J3671" s="25">
        <f t="shared" si="693"/>
        <v>15154.833435394714</v>
      </c>
      <c r="K3671" s="15">
        <f t="shared" si="687"/>
        <v>15134.731972036361</v>
      </c>
      <c r="L3671" s="36">
        <f t="shared" si="688"/>
        <v>368.26802796363881</v>
      </c>
      <c r="M3671" s="36">
        <f t="shared" si="689"/>
        <v>368.26802796363881</v>
      </c>
      <c r="N3671" s="36">
        <f t="shared" si="690"/>
        <v>2.3754629940246328E-2</v>
      </c>
      <c r="O3671" s="36">
        <f t="shared" si="691"/>
        <v>135621.34042022747</v>
      </c>
      <c r="P3671" s="35">
        <f t="shared" si="694"/>
        <v>135621.34042022747</v>
      </c>
    </row>
    <row r="3672" spans="1:16" x14ac:dyDescent="0.4">
      <c r="A3672" s="1">
        <v>3671</v>
      </c>
      <c r="B3672" s="21">
        <v>43484</v>
      </c>
      <c r="C3672" s="43">
        <v>3</v>
      </c>
      <c r="D3672" s="23">
        <v>16643</v>
      </c>
      <c r="E3672" s="25">
        <f t="shared" si="695"/>
        <v>15126.25</v>
      </c>
      <c r="F3672" s="25">
        <f t="shared" si="696"/>
        <v>14989.5</v>
      </c>
      <c r="G3672" s="25">
        <f t="shared" si="685"/>
        <v>1.1103105507188364</v>
      </c>
      <c r="H3672" s="25">
        <f t="shared" si="692"/>
        <v>1.0035496571909501</v>
      </c>
      <c r="I3672" s="4">
        <f t="shared" si="686"/>
        <v>16584.13201653185</v>
      </c>
      <c r="J3672" s="25">
        <f t="shared" si="693"/>
        <v>15155.002873278774</v>
      </c>
      <c r="K3672" s="15">
        <f t="shared" si="687"/>
        <v>15208.797938206779</v>
      </c>
      <c r="L3672" s="36">
        <f t="shared" si="688"/>
        <v>1434.2020617932212</v>
      </c>
      <c r="M3672" s="36">
        <f t="shared" si="689"/>
        <v>1434.2020617932212</v>
      </c>
      <c r="N3672" s="36">
        <f t="shared" si="690"/>
        <v>8.6174491485502686E-2</v>
      </c>
      <c r="O3672" s="36">
        <f t="shared" si="691"/>
        <v>2056935.5540519268</v>
      </c>
      <c r="P3672" s="35">
        <f t="shared" si="694"/>
        <v>2056935.5540519268</v>
      </c>
    </row>
    <row r="3673" spans="1:16" x14ac:dyDescent="0.4">
      <c r="A3673" s="1">
        <v>3672</v>
      </c>
      <c r="B3673" s="21">
        <v>43485</v>
      </c>
      <c r="C3673" s="43">
        <v>4</v>
      </c>
      <c r="D3673" s="23">
        <v>13974</v>
      </c>
      <c r="E3673" s="25">
        <f t="shared" si="695"/>
        <v>14852.75</v>
      </c>
      <c r="F3673" s="25">
        <f t="shared" si="696"/>
        <v>14706.375</v>
      </c>
      <c r="G3673" s="25">
        <f t="shared" si="685"/>
        <v>0.95020016829436216</v>
      </c>
      <c r="H3673" s="25">
        <f t="shared" si="692"/>
        <v>1.0020806698719684</v>
      </c>
      <c r="I3673" s="4">
        <f t="shared" si="686"/>
        <v>13944.985089658898</v>
      </c>
      <c r="J3673" s="25">
        <f t="shared" si="693"/>
        <v>15155.172311162834</v>
      </c>
      <c r="K3673" s="15">
        <f t="shared" si="687"/>
        <v>15186.705221595161</v>
      </c>
      <c r="L3673" s="36">
        <f t="shared" si="688"/>
        <v>-1212.7052215951608</v>
      </c>
      <c r="M3673" s="36">
        <f t="shared" si="689"/>
        <v>1212.7052215951608</v>
      </c>
      <c r="N3673" s="36">
        <f t="shared" si="690"/>
        <v>8.6782969915211158E-2</v>
      </c>
      <c r="O3673" s="36">
        <f t="shared" si="691"/>
        <v>1470653.954484168</v>
      </c>
      <c r="P3673" s="35">
        <f t="shared" si="694"/>
        <v>1470653.954484168</v>
      </c>
    </row>
    <row r="3674" spans="1:16" x14ac:dyDescent="0.4">
      <c r="A3674" s="1">
        <v>3673</v>
      </c>
      <c r="B3674" s="21">
        <v>43486</v>
      </c>
      <c r="C3674" s="43">
        <v>1</v>
      </c>
      <c r="D3674" s="23">
        <v>13291</v>
      </c>
      <c r="E3674" s="25">
        <f t="shared" si="695"/>
        <v>14560</v>
      </c>
      <c r="F3674" s="25">
        <f t="shared" si="696"/>
        <v>14617.375</v>
      </c>
      <c r="G3674" s="25">
        <f t="shared" si="685"/>
        <v>0.90926038361880979</v>
      </c>
      <c r="H3674" s="25">
        <f t="shared" si="692"/>
        <v>0.99569607902686397</v>
      </c>
      <c r="I3674" s="4">
        <f t="shared" si="686"/>
        <v>13348.450676826867</v>
      </c>
      <c r="J3674" s="25">
        <f t="shared" si="693"/>
        <v>15155.341749046895</v>
      </c>
      <c r="K3674" s="15">
        <f t="shared" si="687"/>
        <v>15090.114355838128</v>
      </c>
      <c r="L3674" s="36">
        <f t="shared" si="688"/>
        <v>-1799.1143558381282</v>
      </c>
      <c r="M3674" s="36">
        <f t="shared" si="689"/>
        <v>1799.1143558381282</v>
      </c>
      <c r="N3674" s="36">
        <f t="shared" si="690"/>
        <v>0.1353633553410675</v>
      </c>
      <c r="O3674" s="36">
        <f t="shared" si="691"/>
        <v>3236812.4653828428</v>
      </c>
      <c r="P3674" s="35">
        <f t="shared" si="694"/>
        <v>3236812.4653828428</v>
      </c>
    </row>
    <row r="3675" spans="1:16" x14ac:dyDescent="0.4">
      <c r="A3675" s="1">
        <v>3674</v>
      </c>
      <c r="B3675" s="21">
        <v>43487</v>
      </c>
      <c r="C3675" s="43">
        <v>2</v>
      </c>
      <c r="D3675" s="23">
        <v>14332</v>
      </c>
      <c r="E3675" s="25">
        <f t="shared" si="695"/>
        <v>14674.75</v>
      </c>
      <c r="F3675" s="25">
        <f t="shared" si="696"/>
        <v>14671.25</v>
      </c>
      <c r="G3675" s="25">
        <f t="shared" si="685"/>
        <v>0.97687654426173642</v>
      </c>
      <c r="H3675" s="25">
        <f t="shared" si="692"/>
        <v>0.99867359391021715</v>
      </c>
      <c r="I3675" s="4">
        <f t="shared" si="686"/>
        <v>14351.035300617428</v>
      </c>
      <c r="J3675" s="25">
        <f t="shared" si="693"/>
        <v>15155.511186930955</v>
      </c>
      <c r="K3675" s="15">
        <f t="shared" si="687"/>
        <v>15135.408824598837</v>
      </c>
      <c r="L3675" s="36">
        <f t="shared" si="688"/>
        <v>-803.40882459883687</v>
      </c>
      <c r="M3675" s="36">
        <f t="shared" si="689"/>
        <v>803.40882459883687</v>
      </c>
      <c r="N3675" s="36">
        <f t="shared" si="690"/>
        <v>5.6056993064389958E-2</v>
      </c>
      <c r="O3675" s="36">
        <f t="shared" si="691"/>
        <v>645465.73944328458</v>
      </c>
      <c r="P3675" s="35">
        <f t="shared" si="694"/>
        <v>645465.73944328458</v>
      </c>
    </row>
    <row r="3676" spans="1:16" x14ac:dyDescent="0.4">
      <c r="A3676" s="1">
        <v>3675</v>
      </c>
      <c r="B3676" s="21">
        <v>43488</v>
      </c>
      <c r="C3676" s="43">
        <v>3</v>
      </c>
      <c r="D3676" s="23">
        <v>17102</v>
      </c>
      <c r="E3676" s="25">
        <f t="shared" si="695"/>
        <v>14667.75</v>
      </c>
      <c r="F3676" s="25">
        <f t="shared" si="696"/>
        <v>14774.75</v>
      </c>
      <c r="G3676" s="25">
        <f t="shared" si="685"/>
        <v>1.157515355589773</v>
      </c>
      <c r="H3676" s="25">
        <f t="shared" si="692"/>
        <v>1.0035496571909501</v>
      </c>
      <c r="I3676" s="4">
        <f t="shared" si="686"/>
        <v>17041.508486854997</v>
      </c>
      <c r="J3676" s="25">
        <f t="shared" si="693"/>
        <v>15155.680624815015</v>
      </c>
      <c r="K3676" s="15">
        <f t="shared" si="687"/>
        <v>15209.478095528633</v>
      </c>
      <c r="L3676" s="36">
        <f t="shared" si="688"/>
        <v>1892.5219044713667</v>
      </c>
      <c r="M3676" s="36">
        <f t="shared" si="689"/>
        <v>1892.5219044713667</v>
      </c>
      <c r="N3676" s="36">
        <f t="shared" si="690"/>
        <v>0.11066085279332047</v>
      </c>
      <c r="O3676" s="36">
        <f t="shared" si="691"/>
        <v>3581639.1589039289</v>
      </c>
      <c r="P3676" s="35">
        <f t="shared" si="694"/>
        <v>3581639.1589039289</v>
      </c>
    </row>
    <row r="3677" spans="1:16" x14ac:dyDescent="0.4">
      <c r="A3677" s="1">
        <v>3676</v>
      </c>
      <c r="B3677" s="21">
        <v>43489</v>
      </c>
      <c r="C3677" s="43">
        <v>4</v>
      </c>
      <c r="D3677" s="23">
        <v>13946</v>
      </c>
      <c r="E3677" s="25">
        <f t="shared" si="695"/>
        <v>14881.75</v>
      </c>
      <c r="F3677" s="25">
        <f t="shared" si="696"/>
        <v>14995.875</v>
      </c>
      <c r="G3677" s="25">
        <f t="shared" si="685"/>
        <v>0.92998908033042416</v>
      </c>
      <c r="H3677" s="25">
        <f t="shared" si="692"/>
        <v>1.0020806698719684</v>
      </c>
      <c r="I3677" s="4">
        <f t="shared" si="686"/>
        <v>13917.043227449763</v>
      </c>
      <c r="J3677" s="25">
        <f t="shared" si="693"/>
        <v>15155.850062699075</v>
      </c>
      <c r="K3677" s="15">
        <f t="shared" si="687"/>
        <v>15187.384383308605</v>
      </c>
      <c r="L3677" s="36">
        <f t="shared" si="688"/>
        <v>-1241.3843833086048</v>
      </c>
      <c r="M3677" s="36">
        <f t="shared" si="689"/>
        <v>1241.3843833086048</v>
      </c>
      <c r="N3677" s="36">
        <f t="shared" si="690"/>
        <v>8.9013651463402038E-2</v>
      </c>
      <c r="O3677" s="36">
        <f t="shared" si="691"/>
        <v>1541035.1871224851</v>
      </c>
      <c r="P3677" s="35">
        <f t="shared" si="694"/>
        <v>1541035.1871224851</v>
      </c>
    </row>
    <row r="3678" spans="1:16" x14ac:dyDescent="0.4">
      <c r="A3678" s="1">
        <v>3677</v>
      </c>
      <c r="B3678" s="21">
        <v>43490</v>
      </c>
      <c r="C3678" s="43">
        <v>1</v>
      </c>
      <c r="D3678" s="23">
        <v>14147</v>
      </c>
      <c r="E3678" s="25">
        <f t="shared" si="695"/>
        <v>15110</v>
      </c>
      <c r="F3678" s="25">
        <f t="shared" si="696"/>
        <v>15181.75</v>
      </c>
      <c r="G3678" s="25">
        <f t="shared" si="685"/>
        <v>0.9318425082747378</v>
      </c>
      <c r="H3678" s="25">
        <f t="shared" si="692"/>
        <v>0.99569607902686397</v>
      </c>
      <c r="I3678" s="4">
        <f t="shared" si="686"/>
        <v>14208.150758036994</v>
      </c>
      <c r="J3678" s="25">
        <f t="shared" si="693"/>
        <v>15156.019500583136</v>
      </c>
      <c r="K3678" s="15">
        <f t="shared" si="687"/>
        <v>15090.789190385318</v>
      </c>
      <c r="L3678" s="36">
        <f t="shared" si="688"/>
        <v>-943.78919038531785</v>
      </c>
      <c r="M3678" s="36">
        <f t="shared" si="689"/>
        <v>943.78919038531785</v>
      </c>
      <c r="N3678" s="36">
        <f t="shared" si="690"/>
        <v>6.6713026817368903E-2</v>
      </c>
      <c r="O3678" s="36">
        <f t="shared" si="691"/>
        <v>890738.03588817373</v>
      </c>
      <c r="P3678" s="35">
        <f t="shared" si="694"/>
        <v>890738.03588817373</v>
      </c>
    </row>
    <row r="3679" spans="1:16" x14ac:dyDescent="0.4">
      <c r="A3679" s="1">
        <v>3678</v>
      </c>
      <c r="B3679" s="21">
        <v>43491</v>
      </c>
      <c r="C3679" s="43">
        <v>2</v>
      </c>
      <c r="D3679" s="23">
        <v>15245</v>
      </c>
      <c r="E3679" s="25">
        <f t="shared" si="695"/>
        <v>15253.5</v>
      </c>
      <c r="F3679" s="25">
        <f t="shared" si="696"/>
        <v>14906.75</v>
      </c>
      <c r="G3679" s="25">
        <f t="shared" si="685"/>
        <v>1.0226910627735757</v>
      </c>
      <c r="H3679" s="25">
        <f t="shared" si="692"/>
        <v>0.99867359391021715</v>
      </c>
      <c r="I3679" s="4">
        <f t="shared" si="686"/>
        <v>15265.247917800216</v>
      </c>
      <c r="J3679" s="25">
        <f t="shared" si="693"/>
        <v>15156.188938467194</v>
      </c>
      <c r="K3679" s="15">
        <f t="shared" si="687"/>
        <v>15136.085677161313</v>
      </c>
      <c r="L3679" s="36">
        <f t="shared" si="688"/>
        <v>108.91432283868744</v>
      </c>
      <c r="M3679" s="36">
        <f t="shared" si="689"/>
        <v>108.91432283868744</v>
      </c>
      <c r="N3679" s="36">
        <f t="shared" si="690"/>
        <v>7.1442651911241351E-3</v>
      </c>
      <c r="O3679" s="36">
        <f t="shared" si="691"/>
        <v>11862.329719409832</v>
      </c>
      <c r="P3679" s="35">
        <f t="shared" si="694"/>
        <v>11862.329719409832</v>
      </c>
    </row>
    <row r="3680" spans="1:16" x14ac:dyDescent="0.4">
      <c r="A3680" s="1">
        <v>3679</v>
      </c>
      <c r="B3680" s="21">
        <v>43492</v>
      </c>
      <c r="C3680" s="43">
        <v>3</v>
      </c>
      <c r="D3680" s="23">
        <v>17676</v>
      </c>
      <c r="E3680" s="25">
        <f t="shared" si="695"/>
        <v>14560</v>
      </c>
      <c r="F3680" s="25">
        <f t="shared" si="696"/>
        <v>14210.125</v>
      </c>
      <c r="G3680" s="25">
        <f t="shared" si="685"/>
        <v>1.2439017953747769</v>
      </c>
      <c r="H3680" s="25">
        <f t="shared" si="692"/>
        <v>1.0035496571909501</v>
      </c>
      <c r="I3680" s="4">
        <f t="shared" si="686"/>
        <v>17613.478190483507</v>
      </c>
      <c r="J3680" s="25">
        <f t="shared" si="693"/>
        <v>15156.358376351254</v>
      </c>
      <c r="K3680" s="15">
        <f t="shared" si="687"/>
        <v>15210.158252850486</v>
      </c>
      <c r="L3680" s="36">
        <f t="shared" si="688"/>
        <v>2465.841747149514</v>
      </c>
      <c r="M3680" s="36">
        <f t="shared" si="689"/>
        <v>2465.841747149514</v>
      </c>
      <c r="N3680" s="36">
        <f t="shared" si="690"/>
        <v>0.13950224865068533</v>
      </c>
      <c r="O3680" s="36">
        <f t="shared" si="691"/>
        <v>6080375.5219853679</v>
      </c>
      <c r="P3680" s="35">
        <f t="shared" si="694"/>
        <v>6080375.5219853679</v>
      </c>
    </row>
    <row r="3681" spans="1:16" x14ac:dyDescent="0.4">
      <c r="A3681" s="1">
        <v>3680</v>
      </c>
      <c r="B3681" s="21">
        <v>43493</v>
      </c>
      <c r="C3681" s="43">
        <v>4</v>
      </c>
      <c r="D3681" s="23">
        <v>11172</v>
      </c>
      <c r="E3681" s="25">
        <f t="shared" si="695"/>
        <v>13860.25</v>
      </c>
      <c r="F3681" s="25">
        <f t="shared" si="696"/>
        <v>13823.875</v>
      </c>
      <c r="G3681" s="25">
        <f t="shared" si="685"/>
        <v>0.80816702986680655</v>
      </c>
      <c r="H3681" s="25">
        <f t="shared" si="692"/>
        <v>1.0020806698719684</v>
      </c>
      <c r="I3681" s="4">
        <f t="shared" si="686"/>
        <v>11148.80302144477</v>
      </c>
      <c r="J3681" s="25">
        <f t="shared" si="693"/>
        <v>15156.527814235315</v>
      </c>
      <c r="K3681" s="15">
        <f t="shared" si="687"/>
        <v>15188.063545022045</v>
      </c>
      <c r="L3681" s="36">
        <f t="shared" si="688"/>
        <v>-4016.0635450220452</v>
      </c>
      <c r="M3681" s="36">
        <f t="shared" si="689"/>
        <v>4016.0635450220452</v>
      </c>
      <c r="N3681" s="36">
        <f t="shared" si="690"/>
        <v>0.35947579171339467</v>
      </c>
      <c r="O3681" s="36">
        <f t="shared" si="691"/>
        <v>16128766.397655036</v>
      </c>
      <c r="P3681" s="35">
        <f t="shared" si="694"/>
        <v>16128766.397655036</v>
      </c>
    </row>
    <row r="3682" spans="1:16" x14ac:dyDescent="0.4">
      <c r="A3682" s="1">
        <v>3681</v>
      </c>
      <c r="B3682" s="21">
        <v>43494</v>
      </c>
      <c r="C3682" s="43">
        <v>1</v>
      </c>
      <c r="D3682" s="23">
        <v>11348</v>
      </c>
      <c r="E3682" s="25">
        <f t="shared" si="695"/>
        <v>13787.5</v>
      </c>
      <c r="F3682" s="25">
        <f t="shared" si="696"/>
        <v>13252.5</v>
      </c>
      <c r="G3682" s="25">
        <f t="shared" si="685"/>
        <v>0.85629126579890591</v>
      </c>
      <c r="H3682" s="25">
        <f t="shared" si="692"/>
        <v>0.99569607902686397</v>
      </c>
      <c r="I3682" s="4">
        <f t="shared" si="686"/>
        <v>11397.052011182852</v>
      </c>
      <c r="J3682" s="25">
        <f t="shared" si="693"/>
        <v>15156.697252119375</v>
      </c>
      <c r="K3682" s="15">
        <f t="shared" si="687"/>
        <v>15091.464024932506</v>
      </c>
      <c r="L3682" s="36">
        <f t="shared" si="688"/>
        <v>-3743.4640249325057</v>
      </c>
      <c r="M3682" s="36">
        <f t="shared" si="689"/>
        <v>3743.4640249325057</v>
      </c>
      <c r="N3682" s="36">
        <f t="shared" si="690"/>
        <v>0.32987874735041467</v>
      </c>
      <c r="O3682" s="36">
        <f t="shared" si="691"/>
        <v>14013522.905963875</v>
      </c>
      <c r="P3682" s="35">
        <f t="shared" si="694"/>
        <v>14013522.905963875</v>
      </c>
    </row>
    <row r="3683" spans="1:16" x14ac:dyDescent="0.4">
      <c r="A3683" s="1">
        <v>3682</v>
      </c>
      <c r="B3683" s="21">
        <v>43495</v>
      </c>
      <c r="C3683" s="43">
        <v>2</v>
      </c>
      <c r="D3683" s="23">
        <v>14954</v>
      </c>
      <c r="E3683" s="25">
        <f t="shared" si="695"/>
        <v>12717.5</v>
      </c>
      <c r="F3683" s="25">
        <f t="shared" si="696"/>
        <v>13715.375</v>
      </c>
      <c r="G3683" s="25">
        <f t="shared" si="685"/>
        <v>1.0903092332510047</v>
      </c>
      <c r="H3683" s="25">
        <f t="shared" si="692"/>
        <v>0.99867359391021715</v>
      </c>
      <c r="I3683" s="4">
        <f t="shared" si="686"/>
        <v>14973.861420976347</v>
      </c>
      <c r="J3683" s="25">
        <f t="shared" si="693"/>
        <v>15156.866690003435</v>
      </c>
      <c r="K3683" s="15">
        <f t="shared" si="687"/>
        <v>15136.762529723788</v>
      </c>
      <c r="L3683" s="36">
        <f t="shared" si="688"/>
        <v>-182.76252972378825</v>
      </c>
      <c r="M3683" s="36">
        <f t="shared" si="689"/>
        <v>182.76252972378825</v>
      </c>
      <c r="N3683" s="36">
        <f t="shared" si="690"/>
        <v>1.2221648369920306E-2</v>
      </c>
      <c r="O3683" s="36">
        <f t="shared" si="691"/>
        <v>33402.142271038581</v>
      </c>
      <c r="P3683" s="35">
        <f t="shared" si="694"/>
        <v>33402.142271038581</v>
      </c>
    </row>
    <row r="3684" spans="1:16" x14ac:dyDescent="0.4">
      <c r="A3684" s="1">
        <v>3683</v>
      </c>
      <c r="B3684" s="21">
        <v>43496</v>
      </c>
      <c r="C3684" s="43">
        <v>3</v>
      </c>
      <c r="D3684" s="23">
        <v>13396</v>
      </c>
      <c r="E3684" s="25">
        <f t="shared" si="695"/>
        <v>14713.25</v>
      </c>
      <c r="F3684" s="25">
        <f t="shared" si="696"/>
        <v>15403.5</v>
      </c>
      <c r="G3684" s="25">
        <f t="shared" si="685"/>
        <v>0.86967247703444017</v>
      </c>
      <c r="H3684" s="25">
        <f t="shared" si="692"/>
        <v>1.0035496571909501</v>
      </c>
      <c r="I3684" s="4">
        <f t="shared" si="686"/>
        <v>13348.616985727374</v>
      </c>
      <c r="J3684" s="25">
        <f t="shared" si="693"/>
        <v>15157.036127887495</v>
      </c>
      <c r="K3684" s="15">
        <f t="shared" si="687"/>
        <v>15210.838410172342</v>
      </c>
      <c r="L3684" s="36">
        <f t="shared" si="688"/>
        <v>-1814.8384101723423</v>
      </c>
      <c r="M3684" s="36">
        <f t="shared" si="689"/>
        <v>1814.8384101723423</v>
      </c>
      <c r="N3684" s="36">
        <f t="shared" si="690"/>
        <v>0.13547614289133639</v>
      </c>
      <c r="O3684" s="36">
        <f t="shared" si="691"/>
        <v>3293638.4550368749</v>
      </c>
      <c r="P3684" s="35">
        <f t="shared" si="694"/>
        <v>3293638.4550368749</v>
      </c>
    </row>
    <row r="3685" spans="1:16" x14ac:dyDescent="0.4">
      <c r="A3685" s="1">
        <v>3684</v>
      </c>
      <c r="B3685" s="21">
        <v>43497</v>
      </c>
      <c r="C3685" s="43">
        <v>4</v>
      </c>
      <c r="D3685" s="23">
        <v>19155</v>
      </c>
      <c r="E3685" s="25">
        <f t="shared" si="695"/>
        <v>16093.75</v>
      </c>
      <c r="F3685" s="25">
        <f t="shared" si="696"/>
        <v>16228.125</v>
      </c>
      <c r="G3685" s="25">
        <f t="shared" si="685"/>
        <v>1.1803581744656269</v>
      </c>
      <c r="H3685" s="25">
        <f t="shared" si="692"/>
        <v>1.0020806698719684</v>
      </c>
      <c r="I3685" s="4">
        <f t="shared" si="686"/>
        <v>19115.227521999153</v>
      </c>
      <c r="J3685" s="25">
        <f t="shared" si="693"/>
        <v>15157.205565771555</v>
      </c>
      <c r="K3685" s="15">
        <f t="shared" si="687"/>
        <v>15188.742706735489</v>
      </c>
      <c r="L3685" s="36">
        <f t="shared" si="688"/>
        <v>3966.2572932645107</v>
      </c>
      <c r="M3685" s="36">
        <f t="shared" si="689"/>
        <v>3966.2572932645107</v>
      </c>
      <c r="N3685" s="36">
        <f t="shared" si="690"/>
        <v>0.2070612003792488</v>
      </c>
      <c r="O3685" s="36">
        <f t="shared" si="691"/>
        <v>15731196.916373923</v>
      </c>
      <c r="P3685" s="35">
        <f t="shared" si="694"/>
        <v>15731196.916373923</v>
      </c>
    </row>
    <row r="3686" spans="1:16" x14ac:dyDescent="0.4">
      <c r="A3686" s="1">
        <v>3685</v>
      </c>
      <c r="B3686" s="21">
        <v>43498</v>
      </c>
      <c r="C3686" s="43">
        <v>1</v>
      </c>
      <c r="D3686" s="23">
        <v>16870</v>
      </c>
      <c r="E3686" s="25">
        <f t="shared" si="695"/>
        <v>16362.5</v>
      </c>
      <c r="F3686" s="25">
        <f t="shared" si="696"/>
        <v>16649.875</v>
      </c>
      <c r="G3686" s="25">
        <f t="shared" si="685"/>
        <v>1.0132208199761259</v>
      </c>
      <c r="H3686" s="25">
        <f t="shared" si="692"/>
        <v>0.99569607902686397</v>
      </c>
      <c r="I3686" s="4">
        <f t="shared" si="686"/>
        <v>16942.920993007992</v>
      </c>
      <c r="J3686" s="25">
        <f t="shared" si="693"/>
        <v>15157.375003655616</v>
      </c>
      <c r="K3686" s="15">
        <f t="shared" si="687"/>
        <v>15092.138859479694</v>
      </c>
      <c r="L3686" s="36">
        <f t="shared" si="688"/>
        <v>1777.8611405203064</v>
      </c>
      <c r="M3686" s="36">
        <f t="shared" si="689"/>
        <v>1777.8611405203064</v>
      </c>
      <c r="N3686" s="36">
        <f t="shared" si="690"/>
        <v>0.10538595972260263</v>
      </c>
      <c r="O3686" s="36">
        <f t="shared" si="691"/>
        <v>3160790.234972165</v>
      </c>
      <c r="P3686" s="35">
        <f t="shared" si="694"/>
        <v>3160790.234972165</v>
      </c>
    </row>
    <row r="3687" spans="1:16" x14ac:dyDescent="0.4">
      <c r="A3687" s="1">
        <v>3686</v>
      </c>
      <c r="B3687" s="21">
        <v>43499</v>
      </c>
      <c r="C3687" s="43">
        <v>2</v>
      </c>
      <c r="D3687" s="23">
        <v>16029</v>
      </c>
      <c r="E3687" s="25">
        <f t="shared" si="695"/>
        <v>16937.25</v>
      </c>
      <c r="F3687" s="25">
        <f t="shared" si="696"/>
        <v>16676</v>
      </c>
      <c r="G3687" s="25">
        <f t="shared" si="685"/>
        <v>0.96120172703286155</v>
      </c>
      <c r="H3687" s="25">
        <f t="shared" si="692"/>
        <v>0.99867359391021715</v>
      </c>
      <c r="I3687" s="4">
        <f t="shared" si="686"/>
        <v>16050.289201339432</v>
      </c>
      <c r="J3687" s="25">
        <f t="shared" si="693"/>
        <v>15157.544441539676</v>
      </c>
      <c r="K3687" s="15">
        <f t="shared" si="687"/>
        <v>15137.439382286264</v>
      </c>
      <c r="L3687" s="36">
        <f t="shared" si="688"/>
        <v>891.56061771373606</v>
      </c>
      <c r="M3687" s="36">
        <f t="shared" si="689"/>
        <v>891.56061771373606</v>
      </c>
      <c r="N3687" s="36">
        <f t="shared" si="690"/>
        <v>5.5621724231938119E-2</v>
      </c>
      <c r="O3687" s="36">
        <f t="shared" si="691"/>
        <v>794880.33505809866</v>
      </c>
      <c r="P3687" s="35">
        <f t="shared" si="694"/>
        <v>794880.33505809866</v>
      </c>
    </row>
    <row r="3688" spans="1:16" x14ac:dyDescent="0.4">
      <c r="A3688" s="1">
        <v>3687</v>
      </c>
      <c r="B3688" s="21">
        <v>43500</v>
      </c>
      <c r="C3688" s="43">
        <v>3</v>
      </c>
      <c r="D3688" s="23">
        <v>15695</v>
      </c>
      <c r="E3688" s="25">
        <f t="shared" si="695"/>
        <v>16414.75</v>
      </c>
      <c r="F3688" s="25">
        <f t="shared" si="696"/>
        <v>16024.125</v>
      </c>
      <c r="G3688" s="25">
        <f t="shared" si="685"/>
        <v>0.9794606569781501</v>
      </c>
      <c r="H3688" s="25">
        <f t="shared" si="692"/>
        <v>1.0035496571909501</v>
      </c>
      <c r="I3688" s="4">
        <f t="shared" si="686"/>
        <v>15639.485188936334</v>
      </c>
      <c r="J3688" s="25">
        <f t="shared" si="693"/>
        <v>15157.713879423736</v>
      </c>
      <c r="K3688" s="15">
        <f t="shared" si="687"/>
        <v>15211.518567494197</v>
      </c>
      <c r="L3688" s="36">
        <f t="shared" si="688"/>
        <v>483.48143250580324</v>
      </c>
      <c r="M3688" s="36">
        <f t="shared" si="689"/>
        <v>483.48143250580324</v>
      </c>
      <c r="N3688" s="36">
        <f t="shared" si="690"/>
        <v>3.0804806148824672E-2</v>
      </c>
      <c r="O3688" s="36">
        <f t="shared" si="691"/>
        <v>233754.29557786358</v>
      </c>
      <c r="P3688" s="35">
        <f t="shared" si="694"/>
        <v>233754.29557786358</v>
      </c>
    </row>
    <row r="3689" spans="1:16" x14ac:dyDescent="0.4">
      <c r="A3689" s="1">
        <v>3688</v>
      </c>
      <c r="B3689" s="21">
        <v>43501</v>
      </c>
      <c r="C3689" s="43">
        <v>4</v>
      </c>
      <c r="D3689" s="23">
        <v>17065</v>
      </c>
      <c r="E3689" s="25">
        <f t="shared" si="695"/>
        <v>15633.5</v>
      </c>
      <c r="F3689" s="25">
        <f t="shared" si="696"/>
        <v>15153.125</v>
      </c>
      <c r="G3689" s="25">
        <f t="shared" si="685"/>
        <v>1.1261703444009075</v>
      </c>
      <c r="H3689" s="25">
        <f t="shared" si="692"/>
        <v>1.0020806698719684</v>
      </c>
      <c r="I3689" s="4">
        <f t="shared" si="686"/>
        <v>17029.567092817309</v>
      </c>
      <c r="J3689" s="25">
        <f t="shared" si="693"/>
        <v>15157.883317307795</v>
      </c>
      <c r="K3689" s="15">
        <f t="shared" si="687"/>
        <v>15189.42186844893</v>
      </c>
      <c r="L3689" s="36">
        <f t="shared" si="688"/>
        <v>1875.5781315510703</v>
      </c>
      <c r="M3689" s="36">
        <f t="shared" si="689"/>
        <v>1875.5781315510703</v>
      </c>
      <c r="N3689" s="36">
        <f t="shared" si="690"/>
        <v>0.10990788933788868</v>
      </c>
      <c r="O3689" s="36">
        <f t="shared" si="691"/>
        <v>3517793.327552604</v>
      </c>
      <c r="P3689" s="35">
        <f t="shared" si="694"/>
        <v>3517793.327552604</v>
      </c>
    </row>
    <row r="3690" spans="1:16" x14ac:dyDescent="0.4">
      <c r="A3690" s="1">
        <v>3689</v>
      </c>
      <c r="B3690" s="21">
        <v>43502</v>
      </c>
      <c r="C3690" s="43">
        <v>1</v>
      </c>
      <c r="D3690" s="23">
        <v>13745</v>
      </c>
      <c r="E3690" s="25">
        <f t="shared" si="695"/>
        <v>14672.75</v>
      </c>
      <c r="F3690" s="25">
        <f t="shared" si="696"/>
        <v>14854</v>
      </c>
      <c r="G3690" s="25">
        <f t="shared" si="685"/>
        <v>0.92533997576410398</v>
      </c>
      <c r="H3690" s="25">
        <f t="shared" si="692"/>
        <v>0.99569607902686397</v>
      </c>
      <c r="I3690" s="4">
        <f t="shared" si="686"/>
        <v>13804.413103076164</v>
      </c>
      <c r="J3690" s="25">
        <f t="shared" si="693"/>
        <v>15158.052755191855</v>
      </c>
      <c r="K3690" s="15">
        <f t="shared" si="687"/>
        <v>15092.813694026881</v>
      </c>
      <c r="L3690" s="36">
        <f t="shared" si="688"/>
        <v>-1347.8136940268814</v>
      </c>
      <c r="M3690" s="36">
        <f t="shared" si="689"/>
        <v>1347.8136940268814</v>
      </c>
      <c r="N3690" s="36">
        <f t="shared" si="690"/>
        <v>9.8058471737132155E-2</v>
      </c>
      <c r="O3690" s="36">
        <f t="shared" si="691"/>
        <v>1816601.753806388</v>
      </c>
      <c r="P3690" s="35">
        <f t="shared" si="694"/>
        <v>1816601.753806388</v>
      </c>
    </row>
    <row r="3691" spans="1:16" x14ac:dyDescent="0.4">
      <c r="A3691" s="1">
        <v>3690</v>
      </c>
      <c r="B3691" s="21">
        <v>43503</v>
      </c>
      <c r="C3691" s="43">
        <v>2</v>
      </c>
      <c r="D3691" s="23">
        <v>12186</v>
      </c>
      <c r="E3691" s="25">
        <f t="shared" si="695"/>
        <v>15035.25</v>
      </c>
      <c r="F3691" s="25">
        <f t="shared" si="696"/>
        <v>15239.75</v>
      </c>
      <c r="G3691" s="25">
        <f t="shared" si="685"/>
        <v>0.79961941632900801</v>
      </c>
      <c r="H3691" s="25">
        <f t="shared" si="692"/>
        <v>0.99867359391021715</v>
      </c>
      <c r="I3691" s="4">
        <f t="shared" si="686"/>
        <v>12202.185052562376</v>
      </c>
      <c r="J3691" s="25">
        <f t="shared" si="693"/>
        <v>15158.222193075915</v>
      </c>
      <c r="K3691" s="15">
        <f t="shared" si="687"/>
        <v>15138.116234848738</v>
      </c>
      <c r="L3691" s="36">
        <f t="shared" si="688"/>
        <v>-2952.1162348487378</v>
      </c>
      <c r="M3691" s="36">
        <f t="shared" si="689"/>
        <v>2952.1162348487378</v>
      </c>
      <c r="N3691" s="36">
        <f t="shared" si="690"/>
        <v>0.242254737801472</v>
      </c>
      <c r="O3691" s="36">
        <f t="shared" si="691"/>
        <v>8714990.2640574872</v>
      </c>
      <c r="P3691" s="35">
        <f t="shared" si="694"/>
        <v>8714990.2640574872</v>
      </c>
    </row>
    <row r="3692" spans="1:16" x14ac:dyDescent="0.4">
      <c r="A3692" s="1">
        <v>3691</v>
      </c>
      <c r="B3692" s="21">
        <v>43504</v>
      </c>
      <c r="C3692" s="43">
        <v>3</v>
      </c>
      <c r="D3692" s="23">
        <v>17145</v>
      </c>
      <c r="E3692" s="25">
        <f t="shared" si="695"/>
        <v>15444.25</v>
      </c>
      <c r="F3692" s="25">
        <f t="shared" si="696"/>
        <v>16195.5</v>
      </c>
      <c r="G3692" s="25">
        <f t="shared" si="685"/>
        <v>1.0586273964990276</v>
      </c>
      <c r="H3692" s="25">
        <f t="shared" si="692"/>
        <v>1.0035496571909501</v>
      </c>
      <c r="I3692" s="4">
        <f t="shared" si="686"/>
        <v>17084.356391482219</v>
      </c>
      <c r="J3692" s="25">
        <f t="shared" si="693"/>
        <v>15158.391630959975</v>
      </c>
      <c r="K3692" s="15">
        <f t="shared" si="687"/>
        <v>15212.198724816051</v>
      </c>
      <c r="L3692" s="36">
        <f t="shared" si="688"/>
        <v>1932.8012751839487</v>
      </c>
      <c r="M3692" s="36">
        <f t="shared" si="689"/>
        <v>1932.8012751839487</v>
      </c>
      <c r="N3692" s="36">
        <f t="shared" si="690"/>
        <v>0.11273264947121311</v>
      </c>
      <c r="O3692" s="36">
        <f t="shared" si="691"/>
        <v>3735720.7693526982</v>
      </c>
      <c r="P3692" s="35">
        <f t="shared" si="694"/>
        <v>3735720.7693526982</v>
      </c>
    </row>
    <row r="3693" spans="1:16" x14ac:dyDescent="0.4">
      <c r="A3693" s="1">
        <v>3692</v>
      </c>
      <c r="B3693" s="21">
        <v>43505</v>
      </c>
      <c r="C3693" s="43">
        <v>4</v>
      </c>
      <c r="D3693" s="23">
        <v>18701</v>
      </c>
      <c r="E3693" s="25">
        <f t="shared" si="695"/>
        <v>16946.75</v>
      </c>
      <c r="F3693" s="25">
        <f t="shared" si="696"/>
        <v>17302.25</v>
      </c>
      <c r="G3693" s="25">
        <f t="shared" ref="G3693:G3756" si="697">D3693/F3693</f>
        <v>1.0808420870118047</v>
      </c>
      <c r="H3693" s="25">
        <f t="shared" si="692"/>
        <v>1.0020806698719684</v>
      </c>
      <c r="I3693" s="4">
        <f t="shared" ref="I3693:I3756" si="698">D3693/H3693</f>
        <v>18662.170184751041</v>
      </c>
      <c r="J3693" s="25">
        <f t="shared" si="693"/>
        <v>15158.561068844036</v>
      </c>
      <c r="K3693" s="15">
        <f t="shared" ref="K3693:K3756" si="699">H3693*J3693</f>
        <v>15190.101030162374</v>
      </c>
      <c r="L3693" s="36">
        <f t="shared" ref="L3693:L3756" si="700">D3693-K3693</f>
        <v>3510.8989698376263</v>
      </c>
      <c r="M3693" s="36">
        <f t="shared" ref="M3693:M3756" si="701">ABS(L3693)</f>
        <v>3510.8989698376263</v>
      </c>
      <c r="N3693" s="36">
        <f t="shared" ref="N3693:N3756" si="702">M3693/D3693</f>
        <v>0.18773856851706466</v>
      </c>
      <c r="O3693" s="36">
        <f t="shared" ref="O3693:O3756" si="703">L3693^2</f>
        <v>12326411.576406905</v>
      </c>
      <c r="P3693" s="35">
        <f t="shared" si="694"/>
        <v>12326411.576406905</v>
      </c>
    </row>
    <row r="3694" spans="1:16" x14ac:dyDescent="0.4">
      <c r="A3694" s="1">
        <v>3693</v>
      </c>
      <c r="B3694" s="21">
        <v>43506</v>
      </c>
      <c r="C3694" s="43">
        <v>1</v>
      </c>
      <c r="D3694" s="23">
        <v>19755</v>
      </c>
      <c r="E3694" s="25">
        <f t="shared" si="695"/>
        <v>17657.75</v>
      </c>
      <c r="F3694" s="25">
        <f t="shared" si="696"/>
        <v>17301.125</v>
      </c>
      <c r="G3694" s="25">
        <f t="shared" si="697"/>
        <v>1.1418332622878571</v>
      </c>
      <c r="H3694" s="25">
        <f t="shared" si="692"/>
        <v>0.99569607902686397</v>
      </c>
      <c r="I3694" s="4">
        <f t="shared" si="698"/>
        <v>19840.39147699306</v>
      </c>
      <c r="J3694" s="25">
        <f t="shared" si="693"/>
        <v>15158.730506728096</v>
      </c>
      <c r="K3694" s="15">
        <f t="shared" si="699"/>
        <v>15093.488528574071</v>
      </c>
      <c r="L3694" s="36">
        <f t="shared" si="700"/>
        <v>4661.5114714259289</v>
      </c>
      <c r="M3694" s="36">
        <f t="shared" si="701"/>
        <v>4661.5114714259289</v>
      </c>
      <c r="N3694" s="36">
        <f t="shared" si="702"/>
        <v>0.23596615901928267</v>
      </c>
      <c r="O3694" s="36">
        <f t="shared" si="703"/>
        <v>21729689.19823553</v>
      </c>
      <c r="P3694" s="35">
        <f t="shared" si="694"/>
        <v>21729689.19823553</v>
      </c>
    </row>
    <row r="3695" spans="1:16" x14ac:dyDescent="0.4">
      <c r="A3695" s="1">
        <v>3694</v>
      </c>
      <c r="B3695" s="21">
        <v>43507</v>
      </c>
      <c r="C3695" s="43">
        <v>2</v>
      </c>
      <c r="D3695" s="23">
        <v>15030</v>
      </c>
      <c r="E3695" s="25">
        <f t="shared" si="695"/>
        <v>16944.5</v>
      </c>
      <c r="F3695" s="25">
        <f t="shared" si="696"/>
        <v>16934.625</v>
      </c>
      <c r="G3695" s="25">
        <f t="shared" si="697"/>
        <v>0.88753072477247064</v>
      </c>
      <c r="H3695" s="25">
        <f t="shared" si="692"/>
        <v>0.99867359391021715</v>
      </c>
      <c r="I3695" s="4">
        <f t="shared" si="698"/>
        <v>15049.962361727597</v>
      </c>
      <c r="J3695" s="25">
        <f t="shared" si="693"/>
        <v>15158.899944612156</v>
      </c>
      <c r="K3695" s="15">
        <f t="shared" si="699"/>
        <v>15138.793087411213</v>
      </c>
      <c r="L3695" s="36">
        <f t="shared" si="700"/>
        <v>-108.79308741121349</v>
      </c>
      <c r="M3695" s="36">
        <f t="shared" si="701"/>
        <v>108.79308741121349</v>
      </c>
      <c r="N3695" s="36">
        <f t="shared" si="702"/>
        <v>7.2383957026755487E-3</v>
      </c>
      <c r="O3695" s="36">
        <f t="shared" si="703"/>
        <v>11835.935868463939</v>
      </c>
      <c r="P3695" s="35">
        <f t="shared" si="694"/>
        <v>11835.935868463939</v>
      </c>
    </row>
    <row r="3696" spans="1:16" x14ac:dyDescent="0.4">
      <c r="A3696" s="1">
        <v>3695</v>
      </c>
      <c r="B3696" s="21">
        <v>43508</v>
      </c>
      <c r="C3696" s="43">
        <v>3</v>
      </c>
      <c r="D3696" s="23">
        <v>14292</v>
      </c>
      <c r="E3696" s="25">
        <f t="shared" si="695"/>
        <v>16924.75</v>
      </c>
      <c r="F3696" s="25">
        <f t="shared" si="696"/>
        <v>16029.375</v>
      </c>
      <c r="G3696" s="25">
        <f t="shared" si="697"/>
        <v>0.8916130541583811</v>
      </c>
      <c r="H3696" s="25">
        <f t="shared" si="692"/>
        <v>1.0035496571909501</v>
      </c>
      <c r="I3696" s="4">
        <f t="shared" si="698"/>
        <v>14241.447742610901</v>
      </c>
      <c r="J3696" s="25">
        <f t="shared" si="693"/>
        <v>15159.069382496216</v>
      </c>
      <c r="K3696" s="15">
        <f t="shared" si="699"/>
        <v>15212.878882137906</v>
      </c>
      <c r="L3696" s="36">
        <f t="shared" si="700"/>
        <v>-920.87888213790575</v>
      </c>
      <c r="M3696" s="36">
        <f t="shared" si="701"/>
        <v>920.87888213790575</v>
      </c>
      <c r="N3696" s="36">
        <f t="shared" si="702"/>
        <v>6.4433171154345492E-2</v>
      </c>
      <c r="O3696" s="36">
        <f t="shared" si="703"/>
        <v>848017.91556755896</v>
      </c>
      <c r="P3696" s="35">
        <f t="shared" si="694"/>
        <v>848017.91556755896</v>
      </c>
    </row>
    <row r="3697" spans="1:16" x14ac:dyDescent="0.4">
      <c r="A3697" s="1">
        <v>3696</v>
      </c>
      <c r="B3697" s="21">
        <v>43509</v>
      </c>
      <c r="C3697" s="43">
        <v>4</v>
      </c>
      <c r="D3697" s="23">
        <v>18622</v>
      </c>
      <c r="E3697" s="25">
        <f t="shared" si="695"/>
        <v>15134</v>
      </c>
      <c r="F3697" s="25">
        <f t="shared" si="696"/>
        <v>15354.5</v>
      </c>
      <c r="G3697" s="25">
        <f t="shared" si="697"/>
        <v>1.2128040639551922</v>
      </c>
      <c r="H3697" s="25">
        <f t="shared" si="692"/>
        <v>1.0020806698719684</v>
      </c>
      <c r="I3697" s="4">
        <f t="shared" si="698"/>
        <v>18583.334216375268</v>
      </c>
      <c r="J3697" s="25">
        <f t="shared" si="693"/>
        <v>15159.238820380277</v>
      </c>
      <c r="K3697" s="15">
        <f t="shared" si="699"/>
        <v>15190.780191875816</v>
      </c>
      <c r="L3697" s="36">
        <f t="shared" si="700"/>
        <v>3431.2198081241841</v>
      </c>
      <c r="M3697" s="36">
        <f t="shared" si="701"/>
        <v>3431.2198081241841</v>
      </c>
      <c r="N3697" s="36">
        <f t="shared" si="702"/>
        <v>0.18425624573752464</v>
      </c>
      <c r="O3697" s="36">
        <f t="shared" si="703"/>
        <v>11773269.371663762</v>
      </c>
      <c r="P3697" s="35">
        <f t="shared" si="694"/>
        <v>11773269.371663762</v>
      </c>
    </row>
    <row r="3698" spans="1:16" x14ac:dyDescent="0.4">
      <c r="A3698" s="1">
        <v>3697</v>
      </c>
      <c r="B3698" s="21">
        <v>43510</v>
      </c>
      <c r="C3698" s="43">
        <v>1</v>
      </c>
      <c r="D3698" s="23">
        <v>12592</v>
      </c>
      <c r="E3698" s="25">
        <f t="shared" si="695"/>
        <v>15575</v>
      </c>
      <c r="F3698" s="25">
        <f t="shared" si="696"/>
        <v>16035.375</v>
      </c>
      <c r="G3698" s="25">
        <f t="shared" si="697"/>
        <v>0.78526383074920292</v>
      </c>
      <c r="H3698" s="25">
        <f t="shared" si="692"/>
        <v>0.99569607902686397</v>
      </c>
      <c r="I3698" s="4">
        <f t="shared" si="698"/>
        <v>12646.429232006914</v>
      </c>
      <c r="J3698" s="25">
        <f t="shared" si="693"/>
        <v>15159.408258264337</v>
      </c>
      <c r="K3698" s="15">
        <f t="shared" si="699"/>
        <v>15094.163363121261</v>
      </c>
      <c r="L3698" s="36">
        <f t="shared" si="700"/>
        <v>-2502.1633631212608</v>
      </c>
      <c r="M3698" s="36">
        <f t="shared" si="701"/>
        <v>2502.1633631212608</v>
      </c>
      <c r="N3698" s="36">
        <f t="shared" si="702"/>
        <v>0.19871055933300991</v>
      </c>
      <c r="O3698" s="36">
        <f t="shared" si="703"/>
        <v>6260821.4957462987</v>
      </c>
      <c r="P3698" s="35">
        <f t="shared" si="694"/>
        <v>6260821.4957462987</v>
      </c>
    </row>
    <row r="3699" spans="1:16" x14ac:dyDescent="0.4">
      <c r="A3699" s="1">
        <v>3698</v>
      </c>
      <c r="B3699" s="21">
        <v>43511</v>
      </c>
      <c r="C3699" s="43">
        <v>2</v>
      </c>
      <c r="D3699" s="23">
        <v>16794</v>
      </c>
      <c r="E3699" s="25">
        <f t="shared" si="695"/>
        <v>16495.75</v>
      </c>
      <c r="F3699" s="25">
        <f t="shared" si="696"/>
        <v>16544.25</v>
      </c>
      <c r="G3699" s="25">
        <f t="shared" si="697"/>
        <v>1.0150958792329661</v>
      </c>
      <c r="H3699" s="25">
        <f t="shared" si="692"/>
        <v>0.99867359391021715</v>
      </c>
      <c r="I3699" s="4">
        <f t="shared" si="698"/>
        <v>16816.305249690839</v>
      </c>
      <c r="J3699" s="25">
        <f t="shared" si="693"/>
        <v>15159.577696148395</v>
      </c>
      <c r="K3699" s="15">
        <f t="shared" si="699"/>
        <v>15139.469939973687</v>
      </c>
      <c r="L3699" s="36">
        <f t="shared" si="700"/>
        <v>1654.5300600263126</v>
      </c>
      <c r="M3699" s="36">
        <f t="shared" si="701"/>
        <v>1654.5300600263126</v>
      </c>
      <c r="N3699" s="36">
        <f t="shared" si="702"/>
        <v>9.8519117543546073E-2</v>
      </c>
      <c r="O3699" s="36">
        <f t="shared" si="703"/>
        <v>2737469.7195306737</v>
      </c>
      <c r="P3699" s="35">
        <f t="shared" si="694"/>
        <v>2737469.7195306737</v>
      </c>
    </row>
    <row r="3700" spans="1:16" x14ac:dyDescent="0.4">
      <c r="A3700" s="1">
        <v>3699</v>
      </c>
      <c r="B3700" s="21">
        <v>43512</v>
      </c>
      <c r="C3700" s="43">
        <v>3</v>
      </c>
      <c r="D3700" s="23">
        <v>17975</v>
      </c>
      <c r="E3700" s="25">
        <f t="shared" si="695"/>
        <v>16592.75</v>
      </c>
      <c r="F3700" s="25">
        <f t="shared" si="696"/>
        <v>16835.25</v>
      </c>
      <c r="G3700" s="25">
        <f t="shared" si="697"/>
        <v>1.0677002123520589</v>
      </c>
      <c r="H3700" s="25">
        <f t="shared" si="692"/>
        <v>1.0035496571909501</v>
      </c>
      <c r="I3700" s="4">
        <f t="shared" si="698"/>
        <v>17911.420597077453</v>
      </c>
      <c r="J3700" s="25">
        <f t="shared" si="693"/>
        <v>15159.747134032456</v>
      </c>
      <c r="K3700" s="15">
        <f t="shared" si="699"/>
        <v>15213.55903945976</v>
      </c>
      <c r="L3700" s="36">
        <f t="shared" si="700"/>
        <v>2761.4409605402398</v>
      </c>
      <c r="M3700" s="36">
        <f t="shared" si="701"/>
        <v>2761.4409605402398</v>
      </c>
      <c r="N3700" s="36">
        <f t="shared" si="702"/>
        <v>0.15362675719278107</v>
      </c>
      <c r="O3700" s="36">
        <f t="shared" si="703"/>
        <v>7625556.1785494024</v>
      </c>
      <c r="P3700" s="35">
        <f t="shared" si="694"/>
        <v>7625556.1785494024</v>
      </c>
    </row>
    <row r="3701" spans="1:16" x14ac:dyDescent="0.4">
      <c r="A3701" s="1">
        <v>3700</v>
      </c>
      <c r="B3701" s="21">
        <v>43513</v>
      </c>
      <c r="C3701" s="43">
        <v>4</v>
      </c>
      <c r="D3701" s="23">
        <v>19010</v>
      </c>
      <c r="E3701" s="25">
        <f t="shared" si="695"/>
        <v>17077.75</v>
      </c>
      <c r="F3701" s="25">
        <f t="shared" si="696"/>
        <v>16536.75</v>
      </c>
      <c r="G3701" s="25">
        <f t="shared" si="697"/>
        <v>1.1495608266436876</v>
      </c>
      <c r="H3701" s="25">
        <f t="shared" si="692"/>
        <v>1.0020806698719684</v>
      </c>
      <c r="I3701" s="4">
        <f t="shared" si="698"/>
        <v>18970.528592701849</v>
      </c>
      <c r="J3701" s="25">
        <f t="shared" si="693"/>
        <v>15159.916571916516</v>
      </c>
      <c r="K3701" s="15">
        <f t="shared" si="699"/>
        <v>15191.459353589256</v>
      </c>
      <c r="L3701" s="36">
        <f t="shared" si="700"/>
        <v>3818.5406464107436</v>
      </c>
      <c r="M3701" s="36">
        <f t="shared" si="701"/>
        <v>3818.5406464107436</v>
      </c>
      <c r="N3701" s="36">
        <f t="shared" si="702"/>
        <v>0.20087010238878189</v>
      </c>
      <c r="O3701" s="36">
        <f t="shared" si="703"/>
        <v>14581252.66829098</v>
      </c>
      <c r="P3701" s="35">
        <f t="shared" si="694"/>
        <v>14581252.66829098</v>
      </c>
    </row>
    <row r="3702" spans="1:16" x14ac:dyDescent="0.4">
      <c r="A3702" s="1">
        <v>3701</v>
      </c>
      <c r="B3702" s="21">
        <v>43514</v>
      </c>
      <c r="C3702" s="43">
        <v>1</v>
      </c>
      <c r="D3702" s="23">
        <v>14532</v>
      </c>
      <c r="E3702" s="25">
        <f t="shared" si="695"/>
        <v>15995.75</v>
      </c>
      <c r="F3702" s="25">
        <f t="shared" si="696"/>
        <v>15727</v>
      </c>
      <c r="G3702" s="25">
        <f t="shared" si="697"/>
        <v>0.92401602339924971</v>
      </c>
      <c r="H3702" s="25">
        <f t="shared" si="692"/>
        <v>0.99569607902686397</v>
      </c>
      <c r="I3702" s="4">
        <f t="shared" si="698"/>
        <v>14594.814930076596</v>
      </c>
      <c r="J3702" s="25">
        <f t="shared" si="693"/>
        <v>15160.086009800576</v>
      </c>
      <c r="K3702" s="15">
        <f t="shared" si="699"/>
        <v>15094.838197668449</v>
      </c>
      <c r="L3702" s="36">
        <f t="shared" si="700"/>
        <v>-562.83819766844863</v>
      </c>
      <c r="M3702" s="36">
        <f t="shared" si="701"/>
        <v>562.83819766844863</v>
      </c>
      <c r="N3702" s="36">
        <f t="shared" si="702"/>
        <v>3.8730952220509818E-2</v>
      </c>
      <c r="O3702" s="36">
        <f t="shared" si="703"/>
        <v>316786.83675466763</v>
      </c>
      <c r="P3702" s="35">
        <f t="shared" si="694"/>
        <v>316786.83675466763</v>
      </c>
    </row>
    <row r="3703" spans="1:16" x14ac:dyDescent="0.4">
      <c r="A3703" s="1">
        <v>3702</v>
      </c>
      <c r="B3703" s="21">
        <v>43515</v>
      </c>
      <c r="C3703" s="43">
        <v>2</v>
      </c>
      <c r="D3703" s="23">
        <v>12466</v>
      </c>
      <c r="E3703" s="25">
        <f t="shared" si="695"/>
        <v>15458.25</v>
      </c>
      <c r="F3703" s="25">
        <f t="shared" si="696"/>
        <v>14965.125</v>
      </c>
      <c r="G3703" s="25">
        <f t="shared" si="697"/>
        <v>0.83300339957066849</v>
      </c>
      <c r="H3703" s="25">
        <f t="shared" si="692"/>
        <v>0.99867359391021715</v>
      </c>
      <c r="I3703" s="4">
        <f t="shared" si="698"/>
        <v>12482.556939540667</v>
      </c>
      <c r="J3703" s="25">
        <f t="shared" si="693"/>
        <v>15160.255447684636</v>
      </c>
      <c r="K3703" s="15">
        <f t="shared" si="699"/>
        <v>15140.146792536163</v>
      </c>
      <c r="L3703" s="36">
        <f t="shared" si="700"/>
        <v>-2674.146792536163</v>
      </c>
      <c r="M3703" s="36">
        <f t="shared" si="701"/>
        <v>2674.146792536163</v>
      </c>
      <c r="N3703" s="36">
        <f t="shared" si="702"/>
        <v>0.21451522481438817</v>
      </c>
      <c r="O3703" s="36">
        <f t="shared" si="703"/>
        <v>7151061.0680314489</v>
      </c>
      <c r="P3703" s="35">
        <f t="shared" si="694"/>
        <v>7151061.0680314489</v>
      </c>
    </row>
    <row r="3704" spans="1:16" x14ac:dyDescent="0.4">
      <c r="A3704" s="1">
        <v>3703</v>
      </c>
      <c r="B3704" s="21">
        <v>43516</v>
      </c>
      <c r="C3704" s="43">
        <v>3</v>
      </c>
      <c r="D3704" s="23">
        <v>15825</v>
      </c>
      <c r="E3704" s="25">
        <f t="shared" si="695"/>
        <v>14472</v>
      </c>
      <c r="F3704" s="25">
        <f t="shared" si="696"/>
        <v>14333.375</v>
      </c>
      <c r="G3704" s="25">
        <f t="shared" si="697"/>
        <v>1.1040665579460525</v>
      </c>
      <c r="H3704" s="25">
        <f t="shared" si="692"/>
        <v>1.0035496571909501</v>
      </c>
      <c r="I3704" s="4">
        <f t="shared" si="698"/>
        <v>15769.02536571631</v>
      </c>
      <c r="J3704" s="25">
        <f t="shared" si="693"/>
        <v>15160.424885568696</v>
      </c>
      <c r="K3704" s="15">
        <f t="shared" si="699"/>
        <v>15214.239196781615</v>
      </c>
      <c r="L3704" s="36">
        <f t="shared" si="700"/>
        <v>610.76080321838526</v>
      </c>
      <c r="M3704" s="36">
        <f t="shared" si="701"/>
        <v>610.76080321838526</v>
      </c>
      <c r="N3704" s="36">
        <f t="shared" si="702"/>
        <v>3.8594679508270793E-2</v>
      </c>
      <c r="O3704" s="36">
        <f t="shared" si="703"/>
        <v>373028.75874796713</v>
      </c>
      <c r="P3704" s="35">
        <f t="shared" si="694"/>
        <v>373028.75874796713</v>
      </c>
    </row>
    <row r="3705" spans="1:16" x14ac:dyDescent="0.4">
      <c r="A3705" s="1">
        <v>3704</v>
      </c>
      <c r="B3705" s="21">
        <v>43517</v>
      </c>
      <c r="C3705" s="43">
        <v>4</v>
      </c>
      <c r="D3705" s="23">
        <v>15065</v>
      </c>
      <c r="E3705" s="25">
        <f t="shared" si="695"/>
        <v>14194.75</v>
      </c>
      <c r="F3705" s="25">
        <f t="shared" si="696"/>
        <v>14455.875</v>
      </c>
      <c r="G3705" s="25">
        <f t="shared" si="697"/>
        <v>1.0421368474755073</v>
      </c>
      <c r="H3705" s="25">
        <f t="shared" si="692"/>
        <v>1.0020806698719684</v>
      </c>
      <c r="I3705" s="4">
        <f t="shared" si="698"/>
        <v>15033.719792164828</v>
      </c>
      <c r="J3705" s="25">
        <f t="shared" si="693"/>
        <v>15160.594323452757</v>
      </c>
      <c r="K3705" s="15">
        <f t="shared" si="699"/>
        <v>15192.1385153027</v>
      </c>
      <c r="L3705" s="36">
        <f t="shared" si="700"/>
        <v>-127.1385153027004</v>
      </c>
      <c r="M3705" s="36">
        <f t="shared" si="701"/>
        <v>127.1385153027004</v>
      </c>
      <c r="N3705" s="36">
        <f t="shared" si="702"/>
        <v>8.4393305876336137E-3</v>
      </c>
      <c r="O3705" s="36">
        <f t="shared" si="703"/>
        <v>16164.202073374983</v>
      </c>
      <c r="P3705" s="35">
        <f t="shared" si="694"/>
        <v>16164.202073374983</v>
      </c>
    </row>
    <row r="3706" spans="1:16" x14ac:dyDescent="0.4">
      <c r="A3706" s="1">
        <v>3705</v>
      </c>
      <c r="B3706" s="21">
        <v>43518</v>
      </c>
      <c r="C3706" s="43">
        <v>1</v>
      </c>
      <c r="D3706" s="23">
        <v>13423</v>
      </c>
      <c r="E3706" s="25">
        <f t="shared" si="695"/>
        <v>14717</v>
      </c>
      <c r="F3706" s="25">
        <f t="shared" si="696"/>
        <v>14666.25</v>
      </c>
      <c r="G3706" s="25">
        <f t="shared" si="697"/>
        <v>0.91523054632233869</v>
      </c>
      <c r="H3706" s="25">
        <f t="shared" si="692"/>
        <v>0.99569607902686397</v>
      </c>
      <c r="I3706" s="4">
        <f t="shared" si="698"/>
        <v>13481.021250097587</v>
      </c>
      <c r="J3706" s="25">
        <f t="shared" si="693"/>
        <v>15160.763761336817</v>
      </c>
      <c r="K3706" s="15">
        <f t="shared" si="699"/>
        <v>15095.513032215638</v>
      </c>
      <c r="L3706" s="36">
        <f t="shared" si="700"/>
        <v>-1672.5130322156383</v>
      </c>
      <c r="M3706" s="36">
        <f t="shared" si="701"/>
        <v>1672.5130322156383</v>
      </c>
      <c r="N3706" s="36">
        <f t="shared" si="702"/>
        <v>0.12460053879279136</v>
      </c>
      <c r="O3706" s="36">
        <f t="shared" si="703"/>
        <v>2797299.8429311486</v>
      </c>
      <c r="P3706" s="35">
        <f t="shared" si="694"/>
        <v>2797299.8429311486</v>
      </c>
    </row>
    <row r="3707" spans="1:16" x14ac:dyDescent="0.4">
      <c r="A3707" s="1">
        <v>3706</v>
      </c>
      <c r="B3707" s="21">
        <v>43519</v>
      </c>
      <c r="C3707" s="43">
        <v>2</v>
      </c>
      <c r="D3707" s="23">
        <v>14555</v>
      </c>
      <c r="E3707" s="25">
        <f t="shared" si="695"/>
        <v>14615.5</v>
      </c>
      <c r="F3707" s="25">
        <f t="shared" si="696"/>
        <v>14592</v>
      </c>
      <c r="G3707" s="25">
        <f t="shared" si="697"/>
        <v>0.99746436403508776</v>
      </c>
      <c r="H3707" s="25">
        <f t="shared" si="692"/>
        <v>0.99867359391021715</v>
      </c>
      <c r="I3707" s="4">
        <f t="shared" si="698"/>
        <v>14574.331482032281</v>
      </c>
      <c r="J3707" s="25">
        <f t="shared" si="693"/>
        <v>15160.933199220877</v>
      </c>
      <c r="K3707" s="15">
        <f t="shared" si="699"/>
        <v>15140.823645098641</v>
      </c>
      <c r="L3707" s="36">
        <f t="shared" si="700"/>
        <v>-585.82364509864055</v>
      </c>
      <c r="M3707" s="36">
        <f t="shared" si="701"/>
        <v>585.82364509864055</v>
      </c>
      <c r="N3707" s="36">
        <f t="shared" si="702"/>
        <v>4.0248962219075271E-2</v>
      </c>
      <c r="O3707" s="36">
        <f t="shared" si="703"/>
        <v>343189.34315665794</v>
      </c>
      <c r="P3707" s="35">
        <f t="shared" si="694"/>
        <v>343189.34315665794</v>
      </c>
    </row>
    <row r="3708" spans="1:16" x14ac:dyDescent="0.4">
      <c r="A3708" s="1">
        <v>3707</v>
      </c>
      <c r="B3708" s="21">
        <v>43520</v>
      </c>
      <c r="C3708" s="43">
        <v>3</v>
      </c>
      <c r="D3708" s="23">
        <v>15419</v>
      </c>
      <c r="E3708" s="25">
        <f t="shared" si="695"/>
        <v>14568.5</v>
      </c>
      <c r="F3708" s="25">
        <f t="shared" si="696"/>
        <v>14319</v>
      </c>
      <c r="G3708" s="25">
        <f t="shared" si="697"/>
        <v>1.0768210070535651</v>
      </c>
      <c r="H3708" s="25">
        <f t="shared" si="692"/>
        <v>1.0035496571909501</v>
      </c>
      <c r="I3708" s="4">
        <f t="shared" si="698"/>
        <v>15364.461429003462</v>
      </c>
      <c r="J3708" s="25">
        <f t="shared" si="693"/>
        <v>15161.102637104937</v>
      </c>
      <c r="K3708" s="15">
        <f t="shared" si="699"/>
        <v>15214.919354103469</v>
      </c>
      <c r="L3708" s="36">
        <f t="shared" si="700"/>
        <v>204.08064589653077</v>
      </c>
      <c r="M3708" s="36">
        <f t="shared" si="701"/>
        <v>204.08064589653077</v>
      </c>
      <c r="N3708" s="36">
        <f t="shared" si="702"/>
        <v>1.3235660282543017E-2</v>
      </c>
      <c r="O3708" s="36">
        <f t="shared" si="703"/>
        <v>41648.910029545179</v>
      </c>
      <c r="P3708" s="35">
        <f t="shared" si="694"/>
        <v>41648.910029545179</v>
      </c>
    </row>
    <row r="3709" spans="1:16" x14ac:dyDescent="0.4">
      <c r="A3709" s="1">
        <v>3708</v>
      </c>
      <c r="B3709" s="21">
        <v>43521</v>
      </c>
      <c r="C3709" s="43">
        <v>4</v>
      </c>
      <c r="D3709" s="23">
        <v>14877</v>
      </c>
      <c r="E3709" s="25">
        <f t="shared" si="695"/>
        <v>14069.5</v>
      </c>
      <c r="F3709" s="25">
        <f t="shared" si="696"/>
        <v>14076.25</v>
      </c>
      <c r="G3709" s="25">
        <f t="shared" si="697"/>
        <v>1.0568865997691146</v>
      </c>
      <c r="H3709" s="25">
        <f t="shared" si="692"/>
        <v>1.0020806698719684</v>
      </c>
      <c r="I3709" s="4">
        <f t="shared" si="698"/>
        <v>14846.110145903494</v>
      </c>
      <c r="J3709" s="25">
        <f t="shared" si="693"/>
        <v>15161.272074988996</v>
      </c>
      <c r="K3709" s="15">
        <f t="shared" si="699"/>
        <v>15192.817677016141</v>
      </c>
      <c r="L3709" s="36">
        <f t="shared" si="700"/>
        <v>-315.81767701614081</v>
      </c>
      <c r="M3709" s="36">
        <f t="shared" si="701"/>
        <v>315.81767701614081</v>
      </c>
      <c r="N3709" s="36">
        <f t="shared" si="702"/>
        <v>2.1228586207981501E-2</v>
      </c>
      <c r="O3709" s="36">
        <f t="shared" si="703"/>
        <v>99740.805115871437</v>
      </c>
      <c r="P3709" s="35">
        <f t="shared" si="694"/>
        <v>99740.805115871437</v>
      </c>
    </row>
    <row r="3710" spans="1:16" x14ac:dyDescent="0.4">
      <c r="A3710" s="1">
        <v>3709</v>
      </c>
      <c r="B3710" s="21">
        <v>43522</v>
      </c>
      <c r="C3710" s="43">
        <v>1</v>
      </c>
      <c r="D3710" s="23">
        <v>11427</v>
      </c>
      <c r="E3710" s="25">
        <f t="shared" si="695"/>
        <v>14083</v>
      </c>
      <c r="F3710" s="25">
        <f t="shared" si="696"/>
        <v>13742.625</v>
      </c>
      <c r="G3710" s="25">
        <f t="shared" si="697"/>
        <v>0.83150053210358288</v>
      </c>
      <c r="H3710" s="25">
        <f t="shared" si="692"/>
        <v>0.99569607902686397</v>
      </c>
      <c r="I3710" s="4">
        <f t="shared" si="698"/>
        <v>11476.393490640328</v>
      </c>
      <c r="J3710" s="25">
        <f t="shared" si="693"/>
        <v>15161.441512873056</v>
      </c>
      <c r="K3710" s="15">
        <f t="shared" si="699"/>
        <v>15096.187866762826</v>
      </c>
      <c r="L3710" s="36">
        <f t="shared" si="700"/>
        <v>-3669.1878667628262</v>
      </c>
      <c r="M3710" s="36">
        <f t="shared" si="701"/>
        <v>3669.1878667628262</v>
      </c>
      <c r="N3710" s="36">
        <f t="shared" si="702"/>
        <v>0.32109808932903006</v>
      </c>
      <c r="O3710" s="36">
        <f t="shared" si="703"/>
        <v>13462939.601599539</v>
      </c>
      <c r="P3710" s="35">
        <f t="shared" si="694"/>
        <v>13462939.601599539</v>
      </c>
    </row>
    <row r="3711" spans="1:16" x14ac:dyDescent="0.4">
      <c r="A3711" s="1">
        <v>3710</v>
      </c>
      <c r="B3711" s="21">
        <v>43523</v>
      </c>
      <c r="C3711" s="43">
        <v>2</v>
      </c>
      <c r="D3711" s="23">
        <v>14609</v>
      </c>
      <c r="E3711" s="25">
        <f t="shared" si="695"/>
        <v>13402.25</v>
      </c>
      <c r="F3711" s="25">
        <f t="shared" si="696"/>
        <v>13696.5</v>
      </c>
      <c r="G3711" s="25">
        <f t="shared" si="697"/>
        <v>1.0666228598547074</v>
      </c>
      <c r="H3711" s="25">
        <f t="shared" si="692"/>
        <v>0.99867359391021715</v>
      </c>
      <c r="I3711" s="4">
        <f t="shared" si="698"/>
        <v>14628.403203092381</v>
      </c>
      <c r="J3711" s="25">
        <f t="shared" si="693"/>
        <v>15161.610950757116</v>
      </c>
      <c r="K3711" s="15">
        <f t="shared" si="699"/>
        <v>15141.500497661114</v>
      </c>
      <c r="L3711" s="36">
        <f t="shared" si="700"/>
        <v>-532.50049766111442</v>
      </c>
      <c r="M3711" s="36">
        <f t="shared" si="701"/>
        <v>532.50049766111442</v>
      </c>
      <c r="N3711" s="36">
        <f t="shared" si="702"/>
        <v>3.6450167544740529E-2</v>
      </c>
      <c r="O3711" s="36">
        <f t="shared" si="703"/>
        <v>283556.7800093345</v>
      </c>
      <c r="P3711" s="35">
        <f t="shared" si="694"/>
        <v>283556.7800093345</v>
      </c>
    </row>
    <row r="3712" spans="1:16" x14ac:dyDescent="0.4">
      <c r="A3712" s="1">
        <v>3711</v>
      </c>
      <c r="B3712" s="21">
        <v>43524</v>
      </c>
      <c r="C3712" s="43">
        <v>3</v>
      </c>
      <c r="D3712" s="23">
        <v>12696</v>
      </c>
      <c r="E3712" s="25">
        <f t="shared" si="695"/>
        <v>13990.75</v>
      </c>
      <c r="F3712" s="25">
        <f t="shared" si="696"/>
        <v>14416.5</v>
      </c>
      <c r="G3712" s="25">
        <f t="shared" si="697"/>
        <v>0.88065757985641457</v>
      </c>
      <c r="H3712" s="25">
        <f t="shared" si="692"/>
        <v>1.0035496571909501</v>
      </c>
      <c r="I3712" s="4">
        <f t="shared" si="698"/>
        <v>12651.092956912118</v>
      </c>
      <c r="J3712" s="25">
        <f t="shared" si="693"/>
        <v>15161.780388641177</v>
      </c>
      <c r="K3712" s="15">
        <f t="shared" si="699"/>
        <v>15215.599511425324</v>
      </c>
      <c r="L3712" s="36">
        <f t="shared" si="700"/>
        <v>-2519.5995114253237</v>
      </c>
      <c r="M3712" s="36">
        <f t="shared" si="701"/>
        <v>2519.5995114253237</v>
      </c>
      <c r="N3712" s="36">
        <f t="shared" si="702"/>
        <v>0.19845616819670162</v>
      </c>
      <c r="O3712" s="36">
        <f t="shared" si="703"/>
        <v>6348381.6979747303</v>
      </c>
      <c r="P3712" s="35">
        <f t="shared" si="694"/>
        <v>6348381.6979747303</v>
      </c>
    </row>
    <row r="3713" spans="1:16" x14ac:dyDescent="0.4">
      <c r="A3713" s="1">
        <v>3712</v>
      </c>
      <c r="B3713" s="21">
        <v>43525</v>
      </c>
      <c r="C3713" s="43">
        <v>4</v>
      </c>
      <c r="D3713" s="23">
        <v>17231</v>
      </c>
      <c r="E3713" s="25">
        <f t="shared" si="695"/>
        <v>14842.25</v>
      </c>
      <c r="F3713" s="25">
        <f t="shared" si="696"/>
        <v>14778.125</v>
      </c>
      <c r="G3713" s="25">
        <f t="shared" si="697"/>
        <v>1.1659801226474942</v>
      </c>
      <c r="H3713" s="25">
        <f t="shared" si="692"/>
        <v>1.0020806698719684</v>
      </c>
      <c r="I3713" s="4">
        <f t="shared" si="698"/>
        <v>17195.222418771467</v>
      </c>
      <c r="J3713" s="25">
        <f t="shared" si="693"/>
        <v>15161.949826525237</v>
      </c>
      <c r="K3713" s="15">
        <f t="shared" si="699"/>
        <v>15193.496838729585</v>
      </c>
      <c r="L3713" s="36">
        <f t="shared" si="700"/>
        <v>2037.5031612704151</v>
      </c>
      <c r="M3713" s="36">
        <f t="shared" si="701"/>
        <v>2037.5031612704151</v>
      </c>
      <c r="N3713" s="36">
        <f t="shared" si="702"/>
        <v>0.11824636766701963</v>
      </c>
      <c r="O3713" s="36">
        <f t="shared" si="703"/>
        <v>4151419.1321869353</v>
      </c>
      <c r="P3713" s="35">
        <f t="shared" si="694"/>
        <v>4151419.1321869353</v>
      </c>
    </row>
    <row r="3714" spans="1:16" x14ac:dyDescent="0.4">
      <c r="A3714" s="1">
        <v>3713</v>
      </c>
      <c r="B3714" s="21">
        <v>43526</v>
      </c>
      <c r="C3714" s="43">
        <v>1</v>
      </c>
      <c r="D3714" s="23">
        <v>14833</v>
      </c>
      <c r="E3714" s="25">
        <f t="shared" si="695"/>
        <v>14714</v>
      </c>
      <c r="F3714" s="25">
        <f t="shared" si="696"/>
        <v>14793.625</v>
      </c>
      <c r="G3714" s="25">
        <f t="shared" si="697"/>
        <v>1.0026616194475662</v>
      </c>
      <c r="H3714" s="25">
        <f t="shared" ref="H3714:H3777" si="704">VLOOKUP(C3714,$Q$38:$S$42,3,FALSE)</f>
        <v>0.99569607902686397</v>
      </c>
      <c r="I3714" s="4">
        <f t="shared" si="698"/>
        <v>14897.11601003483</v>
      </c>
      <c r="J3714" s="25">
        <f t="shared" si="693"/>
        <v>15162.119264409297</v>
      </c>
      <c r="K3714" s="15">
        <f t="shared" si="699"/>
        <v>15096.862701310016</v>
      </c>
      <c r="L3714" s="36">
        <f t="shared" si="700"/>
        <v>-263.86270131001584</v>
      </c>
      <c r="M3714" s="36">
        <f t="shared" si="701"/>
        <v>263.86270131001584</v>
      </c>
      <c r="N3714" s="36">
        <f t="shared" si="702"/>
        <v>1.7788896468011586E-2</v>
      </c>
      <c r="O3714" s="36">
        <f t="shared" si="703"/>
        <v>69623.52514261863</v>
      </c>
      <c r="P3714" s="35">
        <f t="shared" si="694"/>
        <v>69623.52514261863</v>
      </c>
    </row>
    <row r="3715" spans="1:16" x14ac:dyDescent="0.4">
      <c r="A3715" s="1">
        <v>3714</v>
      </c>
      <c r="B3715" s="21">
        <v>43527</v>
      </c>
      <c r="C3715" s="43">
        <v>2</v>
      </c>
      <c r="D3715" s="23">
        <v>14096</v>
      </c>
      <c r="E3715" s="25">
        <f t="shared" si="695"/>
        <v>14873.25</v>
      </c>
      <c r="F3715" s="25">
        <f t="shared" si="696"/>
        <v>14509</v>
      </c>
      <c r="G3715" s="25">
        <f t="shared" si="697"/>
        <v>0.97153490936660003</v>
      </c>
      <c r="H3715" s="25">
        <f t="shared" si="704"/>
        <v>0.99867359391021715</v>
      </c>
      <c r="I3715" s="4">
        <f t="shared" si="698"/>
        <v>14114.72185302144</v>
      </c>
      <c r="J3715" s="25">
        <f t="shared" ref="J3715:J3778" si="705">INTERCEPT($I$2:$I$3896,$A$2:$A$3896)+SLOPE($I$2:$I$3896,$A$2:$A$3896)*A3715</f>
        <v>15162.288702293357</v>
      </c>
      <c r="K3715" s="15">
        <f t="shared" si="699"/>
        <v>15142.17735022359</v>
      </c>
      <c r="L3715" s="36">
        <f t="shared" si="700"/>
        <v>-1046.1773502235901</v>
      </c>
      <c r="M3715" s="36">
        <f t="shared" si="701"/>
        <v>1046.1773502235901</v>
      </c>
      <c r="N3715" s="36">
        <f t="shared" si="702"/>
        <v>7.4218029953432893E-2</v>
      </c>
      <c r="O3715" s="36">
        <f t="shared" si="703"/>
        <v>1094487.0481208523</v>
      </c>
      <c r="P3715" s="35">
        <f t="shared" ref="P3715:P3778" si="706">(D3715-K3715)^2</f>
        <v>1094487.0481208523</v>
      </c>
    </row>
    <row r="3716" spans="1:16" x14ac:dyDescent="0.4">
      <c r="A3716" s="1">
        <v>3715</v>
      </c>
      <c r="B3716" s="21">
        <v>43528</v>
      </c>
      <c r="C3716" s="43">
        <v>3</v>
      </c>
      <c r="D3716" s="23">
        <v>13333</v>
      </c>
      <c r="E3716" s="25">
        <f t="shared" si="695"/>
        <v>14144.75</v>
      </c>
      <c r="F3716" s="25">
        <f t="shared" si="696"/>
        <v>13795.375</v>
      </c>
      <c r="G3716" s="25">
        <f t="shared" si="697"/>
        <v>0.96648333227621575</v>
      </c>
      <c r="H3716" s="25">
        <f t="shared" si="704"/>
        <v>1.0035496571909501</v>
      </c>
      <c r="I3716" s="4">
        <f t="shared" si="698"/>
        <v>13285.839823134002</v>
      </c>
      <c r="J3716" s="25">
        <f t="shared" si="705"/>
        <v>15162.458140177418</v>
      </c>
      <c r="K3716" s="15">
        <f t="shared" si="699"/>
        <v>15216.279668747178</v>
      </c>
      <c r="L3716" s="36">
        <f t="shared" si="700"/>
        <v>-1883.2796687471782</v>
      </c>
      <c r="M3716" s="36">
        <f t="shared" si="701"/>
        <v>1883.2796687471782</v>
      </c>
      <c r="N3716" s="36">
        <f t="shared" si="702"/>
        <v>0.14124950639369821</v>
      </c>
      <c r="O3716" s="36">
        <f t="shared" si="703"/>
        <v>3546742.3107164814</v>
      </c>
      <c r="P3716" s="35">
        <f t="shared" si="706"/>
        <v>3546742.3107164814</v>
      </c>
    </row>
    <row r="3717" spans="1:16" x14ac:dyDescent="0.4">
      <c r="A3717" s="1">
        <v>3716</v>
      </c>
      <c r="B3717" s="21">
        <v>43529</v>
      </c>
      <c r="C3717" s="43">
        <v>4</v>
      </c>
      <c r="D3717" s="23">
        <v>14317</v>
      </c>
      <c r="E3717" s="25">
        <f t="shared" ref="E3717:E3780" si="707">AVERAGE(D3715:D3718)</f>
        <v>13446</v>
      </c>
      <c r="F3717" s="25">
        <f t="shared" ref="F3717:F3780" si="708">AVERAGE(E3717:E3718)</f>
        <v>13061.625</v>
      </c>
      <c r="G3717" s="25">
        <f t="shared" si="697"/>
        <v>1.0961117012622854</v>
      </c>
      <c r="H3717" s="25">
        <f t="shared" si="704"/>
        <v>1.0020806698719684</v>
      </c>
      <c r="I3717" s="4">
        <f t="shared" si="698"/>
        <v>14287.272901720798</v>
      </c>
      <c r="J3717" s="25">
        <f t="shared" si="705"/>
        <v>15162.627578061478</v>
      </c>
      <c r="K3717" s="15">
        <f t="shared" si="699"/>
        <v>15194.176000443027</v>
      </c>
      <c r="L3717" s="36">
        <f t="shared" si="700"/>
        <v>-877.17600044302708</v>
      </c>
      <c r="M3717" s="36">
        <f t="shared" si="701"/>
        <v>877.17600044302708</v>
      </c>
      <c r="N3717" s="36">
        <f t="shared" si="702"/>
        <v>6.1268142798283652E-2</v>
      </c>
      <c r="O3717" s="36">
        <f t="shared" si="703"/>
        <v>769437.7357532254</v>
      </c>
      <c r="P3717" s="35">
        <f t="shared" si="706"/>
        <v>769437.7357532254</v>
      </c>
    </row>
    <row r="3718" spans="1:16" x14ac:dyDescent="0.4">
      <c r="A3718" s="1">
        <v>3717</v>
      </c>
      <c r="B3718" s="21">
        <v>43530</v>
      </c>
      <c r="C3718" s="43">
        <v>1</v>
      </c>
      <c r="D3718" s="23">
        <v>12038</v>
      </c>
      <c r="E3718" s="25">
        <f t="shared" si="707"/>
        <v>12677.25</v>
      </c>
      <c r="F3718" s="25">
        <f t="shared" si="708"/>
        <v>12902.5</v>
      </c>
      <c r="G3718" s="25">
        <f t="shared" si="697"/>
        <v>0.93299748110831238</v>
      </c>
      <c r="H3718" s="25">
        <f t="shared" si="704"/>
        <v>0.99569607902686397</v>
      </c>
      <c r="I3718" s="4">
        <f t="shared" si="698"/>
        <v>12090.0345532798</v>
      </c>
      <c r="J3718" s="25">
        <f t="shared" si="705"/>
        <v>15162.797015945538</v>
      </c>
      <c r="K3718" s="15">
        <f t="shared" si="699"/>
        <v>15097.537535857206</v>
      </c>
      <c r="L3718" s="36">
        <f t="shared" si="700"/>
        <v>-3059.5375358572055</v>
      </c>
      <c r="M3718" s="36">
        <f t="shared" si="701"/>
        <v>3059.5375358572055</v>
      </c>
      <c r="N3718" s="36">
        <f t="shared" si="702"/>
        <v>0.25415663198680888</v>
      </c>
      <c r="O3718" s="36">
        <f t="shared" si="703"/>
        <v>9360769.9333191812</v>
      </c>
      <c r="P3718" s="35">
        <f t="shared" si="706"/>
        <v>9360769.9333191812</v>
      </c>
    </row>
    <row r="3719" spans="1:16" x14ac:dyDescent="0.4">
      <c r="A3719" s="1">
        <v>3718</v>
      </c>
      <c r="B3719" s="21">
        <v>43531</v>
      </c>
      <c r="C3719" s="43">
        <v>2</v>
      </c>
      <c r="D3719" s="23">
        <v>11021</v>
      </c>
      <c r="E3719" s="25">
        <f t="shared" si="707"/>
        <v>13127.75</v>
      </c>
      <c r="F3719" s="25">
        <f t="shared" si="708"/>
        <v>13382</v>
      </c>
      <c r="G3719" s="25">
        <f t="shared" si="697"/>
        <v>0.82356897324764611</v>
      </c>
      <c r="H3719" s="25">
        <f t="shared" si="704"/>
        <v>0.99867359391021715</v>
      </c>
      <c r="I3719" s="4">
        <f t="shared" si="698"/>
        <v>11035.637737099125</v>
      </c>
      <c r="J3719" s="25">
        <f t="shared" si="705"/>
        <v>15162.966453829597</v>
      </c>
      <c r="K3719" s="15">
        <f t="shared" si="699"/>
        <v>15142.854202786064</v>
      </c>
      <c r="L3719" s="36">
        <f t="shared" si="700"/>
        <v>-4121.854202786064</v>
      </c>
      <c r="M3719" s="36">
        <f t="shared" si="701"/>
        <v>4121.854202786064</v>
      </c>
      <c r="N3719" s="36">
        <f t="shared" si="702"/>
        <v>0.37400001839996949</v>
      </c>
      <c r="O3719" s="36">
        <f t="shared" si="703"/>
        <v>16989682.06902514</v>
      </c>
      <c r="P3719" s="35">
        <f t="shared" si="706"/>
        <v>16989682.06902514</v>
      </c>
    </row>
    <row r="3720" spans="1:16" x14ac:dyDescent="0.4">
      <c r="A3720" s="1">
        <v>3719</v>
      </c>
      <c r="B3720" s="21">
        <v>43532</v>
      </c>
      <c r="C3720" s="43">
        <v>3</v>
      </c>
      <c r="D3720" s="23">
        <v>15135</v>
      </c>
      <c r="E3720" s="25">
        <f t="shared" si="707"/>
        <v>13636.25</v>
      </c>
      <c r="F3720" s="25">
        <f t="shared" si="708"/>
        <v>13834.125</v>
      </c>
      <c r="G3720" s="25">
        <f t="shared" si="697"/>
        <v>1.0940337751755171</v>
      </c>
      <c r="H3720" s="25">
        <f t="shared" si="704"/>
        <v>1.0035496571909501</v>
      </c>
      <c r="I3720" s="4">
        <f t="shared" si="698"/>
        <v>15081.46596588413</v>
      </c>
      <c r="J3720" s="25">
        <f t="shared" si="705"/>
        <v>15163.135891713657</v>
      </c>
      <c r="K3720" s="15">
        <f t="shared" si="699"/>
        <v>15216.959826069033</v>
      </c>
      <c r="L3720" s="36">
        <f t="shared" si="700"/>
        <v>-81.959826069032715</v>
      </c>
      <c r="M3720" s="36">
        <f t="shared" si="701"/>
        <v>81.959826069032715</v>
      </c>
      <c r="N3720" s="36">
        <f t="shared" si="702"/>
        <v>5.4152511443034497E-3</v>
      </c>
      <c r="O3720" s="36">
        <f t="shared" si="703"/>
        <v>6717.4130892660951</v>
      </c>
      <c r="P3720" s="35">
        <f t="shared" si="706"/>
        <v>6717.4130892660951</v>
      </c>
    </row>
    <row r="3721" spans="1:16" x14ac:dyDescent="0.4">
      <c r="A3721" s="1">
        <v>3720</v>
      </c>
      <c r="B3721" s="21">
        <v>43533</v>
      </c>
      <c r="C3721" s="43">
        <v>4</v>
      </c>
      <c r="D3721" s="23">
        <v>16351</v>
      </c>
      <c r="E3721" s="25">
        <f t="shared" si="707"/>
        <v>14032</v>
      </c>
      <c r="F3721" s="25">
        <f t="shared" si="708"/>
        <v>14486.75</v>
      </c>
      <c r="G3721" s="25">
        <f t="shared" si="697"/>
        <v>1.12868655840682</v>
      </c>
      <c r="H3721" s="25">
        <f t="shared" si="704"/>
        <v>1.0020806698719684</v>
      </c>
      <c r="I3721" s="4">
        <f t="shared" si="698"/>
        <v>16317.049606484374</v>
      </c>
      <c r="J3721" s="25">
        <f t="shared" si="705"/>
        <v>15163.305329597717</v>
      </c>
      <c r="K3721" s="15">
        <f t="shared" si="699"/>
        <v>15194.855162156469</v>
      </c>
      <c r="L3721" s="36">
        <f t="shared" si="700"/>
        <v>1156.1448378435307</v>
      </c>
      <c r="M3721" s="36">
        <f t="shared" si="701"/>
        <v>1156.1448378435307</v>
      </c>
      <c r="N3721" s="36">
        <f t="shared" si="702"/>
        <v>7.0707897856004565E-2</v>
      </c>
      <c r="O3721" s="36">
        <f t="shared" si="703"/>
        <v>1336670.8860722438</v>
      </c>
      <c r="P3721" s="35">
        <f t="shared" si="706"/>
        <v>1336670.8860722438</v>
      </c>
    </row>
    <row r="3722" spans="1:16" x14ac:dyDescent="0.4">
      <c r="A3722" s="1">
        <v>3721</v>
      </c>
      <c r="B3722" s="21">
        <v>43534</v>
      </c>
      <c r="C3722" s="43">
        <v>1</v>
      </c>
      <c r="D3722" s="23">
        <v>13621</v>
      </c>
      <c r="E3722" s="25">
        <f t="shared" si="707"/>
        <v>14941.5</v>
      </c>
      <c r="F3722" s="25">
        <f t="shared" si="708"/>
        <v>14684.875</v>
      </c>
      <c r="G3722" s="25">
        <f t="shared" si="697"/>
        <v>0.92755300947403363</v>
      </c>
      <c r="H3722" s="25">
        <f t="shared" si="704"/>
        <v>0.99569607902686397</v>
      </c>
      <c r="I3722" s="4">
        <f t="shared" si="698"/>
        <v>13679.877110003668</v>
      </c>
      <c r="J3722" s="25">
        <f t="shared" si="705"/>
        <v>15163.474767481777</v>
      </c>
      <c r="K3722" s="15">
        <f t="shared" si="699"/>
        <v>15098.212370404393</v>
      </c>
      <c r="L3722" s="36">
        <f t="shared" si="700"/>
        <v>-1477.2123704043934</v>
      </c>
      <c r="M3722" s="36">
        <f t="shared" si="701"/>
        <v>1477.2123704043934</v>
      </c>
      <c r="N3722" s="36">
        <f t="shared" si="702"/>
        <v>0.10845109539713629</v>
      </c>
      <c r="O3722" s="36">
        <f t="shared" si="703"/>
        <v>2182156.3872757666</v>
      </c>
      <c r="P3722" s="35">
        <f t="shared" si="706"/>
        <v>2182156.3872757666</v>
      </c>
    </row>
    <row r="3723" spans="1:16" x14ac:dyDescent="0.4">
      <c r="A3723" s="1">
        <v>3722</v>
      </c>
      <c r="B3723" s="21">
        <v>43535</v>
      </c>
      <c r="C3723" s="43">
        <v>2</v>
      </c>
      <c r="D3723" s="23">
        <v>14659</v>
      </c>
      <c r="E3723" s="25">
        <f t="shared" si="707"/>
        <v>14428.25</v>
      </c>
      <c r="F3723" s="25">
        <f t="shared" si="708"/>
        <v>14453.5</v>
      </c>
      <c r="G3723" s="25">
        <f t="shared" si="697"/>
        <v>1.014218009478673</v>
      </c>
      <c r="H3723" s="25">
        <f t="shared" si="704"/>
        <v>0.99867359391021715</v>
      </c>
      <c r="I3723" s="4">
        <f t="shared" si="698"/>
        <v>14678.469611481361</v>
      </c>
      <c r="J3723" s="25">
        <f t="shared" si="705"/>
        <v>15163.644205365837</v>
      </c>
      <c r="K3723" s="15">
        <f t="shared" si="699"/>
        <v>15143.53105534854</v>
      </c>
      <c r="L3723" s="36">
        <f t="shared" si="700"/>
        <v>-484.53105534853967</v>
      </c>
      <c r="M3723" s="36">
        <f t="shared" si="701"/>
        <v>484.53105534853967</v>
      </c>
      <c r="N3723" s="36">
        <f t="shared" si="702"/>
        <v>3.3053486277954819E-2</v>
      </c>
      <c r="O3723" s="36">
        <f t="shared" si="703"/>
        <v>234770.34359716962</v>
      </c>
      <c r="P3723" s="35">
        <f t="shared" si="706"/>
        <v>234770.34359716962</v>
      </c>
    </row>
    <row r="3724" spans="1:16" x14ac:dyDescent="0.4">
      <c r="A3724" s="1">
        <v>3723</v>
      </c>
      <c r="B3724" s="21">
        <v>43536</v>
      </c>
      <c r="C3724" s="43">
        <v>3</v>
      </c>
      <c r="D3724" s="23">
        <v>13082</v>
      </c>
      <c r="E3724" s="25">
        <f t="shared" si="707"/>
        <v>14478.75</v>
      </c>
      <c r="F3724" s="25">
        <f t="shared" si="708"/>
        <v>14220.25</v>
      </c>
      <c r="G3724" s="25">
        <f t="shared" si="697"/>
        <v>0.91995569698141733</v>
      </c>
      <c r="H3724" s="25">
        <f t="shared" si="704"/>
        <v>1.0035496571909501</v>
      </c>
      <c r="I3724" s="4">
        <f t="shared" si="698"/>
        <v>13035.727635658817</v>
      </c>
      <c r="J3724" s="25">
        <f t="shared" si="705"/>
        <v>15163.813643249898</v>
      </c>
      <c r="K3724" s="15">
        <f t="shared" si="699"/>
        <v>15217.639983390887</v>
      </c>
      <c r="L3724" s="36">
        <f t="shared" si="700"/>
        <v>-2135.6399833908872</v>
      </c>
      <c r="M3724" s="36">
        <f t="shared" si="701"/>
        <v>2135.6399833908872</v>
      </c>
      <c r="N3724" s="36">
        <f t="shared" si="702"/>
        <v>0.16325026627357339</v>
      </c>
      <c r="O3724" s="36">
        <f t="shared" si="703"/>
        <v>4560958.1386578288</v>
      </c>
      <c r="P3724" s="35">
        <f t="shared" si="706"/>
        <v>4560958.1386578288</v>
      </c>
    </row>
    <row r="3725" spans="1:16" x14ac:dyDescent="0.4">
      <c r="A3725" s="1">
        <v>3724</v>
      </c>
      <c r="B3725" s="21">
        <v>43537</v>
      </c>
      <c r="C3725" s="43">
        <v>4</v>
      </c>
      <c r="D3725" s="23">
        <v>16553</v>
      </c>
      <c r="E3725" s="25">
        <f t="shared" si="707"/>
        <v>13961.75</v>
      </c>
      <c r="F3725" s="25">
        <f t="shared" si="708"/>
        <v>13802.875</v>
      </c>
      <c r="G3725" s="25">
        <f t="shared" si="697"/>
        <v>1.1992429113499905</v>
      </c>
      <c r="H3725" s="25">
        <f t="shared" si="704"/>
        <v>1.0020806698719684</v>
      </c>
      <c r="I3725" s="4">
        <f t="shared" si="698"/>
        <v>16518.630183850273</v>
      </c>
      <c r="J3725" s="25">
        <f t="shared" si="705"/>
        <v>15163.983081133958</v>
      </c>
      <c r="K3725" s="15">
        <f t="shared" si="699"/>
        <v>15195.534323869912</v>
      </c>
      <c r="L3725" s="36">
        <f t="shared" si="700"/>
        <v>1357.4656761300885</v>
      </c>
      <c r="M3725" s="36">
        <f t="shared" si="701"/>
        <v>1357.4656761300885</v>
      </c>
      <c r="N3725" s="36">
        <f t="shared" si="702"/>
        <v>8.20072298755566E-2</v>
      </c>
      <c r="O3725" s="36">
        <f t="shared" si="703"/>
        <v>1842713.0618713181</v>
      </c>
      <c r="P3725" s="35">
        <f t="shared" si="706"/>
        <v>1842713.0618713181</v>
      </c>
    </row>
    <row r="3726" spans="1:16" x14ac:dyDescent="0.4">
      <c r="A3726" s="1">
        <v>3725</v>
      </c>
      <c r="B3726" s="21">
        <v>43538</v>
      </c>
      <c r="C3726" s="43">
        <v>1</v>
      </c>
      <c r="D3726" s="23">
        <v>11553</v>
      </c>
      <c r="E3726" s="25">
        <f t="shared" si="707"/>
        <v>13644</v>
      </c>
      <c r="F3726" s="25">
        <f t="shared" si="708"/>
        <v>13809.75</v>
      </c>
      <c r="G3726" s="25">
        <f t="shared" si="697"/>
        <v>0.8365828490740238</v>
      </c>
      <c r="H3726" s="25">
        <f t="shared" si="704"/>
        <v>0.99569607902686397</v>
      </c>
      <c r="I3726" s="4">
        <f t="shared" si="698"/>
        <v>11602.93812876238</v>
      </c>
      <c r="J3726" s="25">
        <f t="shared" si="705"/>
        <v>15164.152519018018</v>
      </c>
      <c r="K3726" s="15">
        <f t="shared" si="699"/>
        <v>15098.887204951583</v>
      </c>
      <c r="L3726" s="36">
        <f t="shared" si="700"/>
        <v>-3545.887204951583</v>
      </c>
      <c r="M3726" s="36">
        <f t="shared" si="701"/>
        <v>3545.887204951583</v>
      </c>
      <c r="N3726" s="36">
        <f t="shared" si="702"/>
        <v>0.30692350081810638</v>
      </c>
      <c r="O3726" s="36">
        <f t="shared" si="703"/>
        <v>12573316.07023935</v>
      </c>
      <c r="P3726" s="35">
        <f t="shared" si="706"/>
        <v>12573316.07023935</v>
      </c>
    </row>
    <row r="3727" spans="1:16" x14ac:dyDescent="0.4">
      <c r="A3727" s="1">
        <v>3726</v>
      </c>
      <c r="B3727" s="21">
        <v>43539</v>
      </c>
      <c r="C3727" s="43">
        <v>2</v>
      </c>
      <c r="D3727" s="23">
        <v>13388</v>
      </c>
      <c r="E3727" s="25">
        <f t="shared" si="707"/>
        <v>13975.5</v>
      </c>
      <c r="F3727" s="25">
        <f t="shared" si="708"/>
        <v>13994</v>
      </c>
      <c r="G3727" s="25">
        <f t="shared" si="697"/>
        <v>0.95669572674003145</v>
      </c>
      <c r="H3727" s="25">
        <f t="shared" si="704"/>
        <v>0.99867359391021715</v>
      </c>
      <c r="I3727" s="4">
        <f t="shared" si="698"/>
        <v>13405.781510233472</v>
      </c>
      <c r="J3727" s="25">
        <f t="shared" si="705"/>
        <v>15164.321956902078</v>
      </c>
      <c r="K3727" s="15">
        <f t="shared" si="699"/>
        <v>15144.207907911015</v>
      </c>
      <c r="L3727" s="36">
        <f t="shared" si="700"/>
        <v>-1756.2079079110154</v>
      </c>
      <c r="M3727" s="36">
        <f t="shared" si="701"/>
        <v>1756.2079079110154</v>
      </c>
      <c r="N3727" s="36">
        <f t="shared" si="702"/>
        <v>0.13117776425986072</v>
      </c>
      <c r="O3727" s="36">
        <f t="shared" si="703"/>
        <v>3084266.2158091855</v>
      </c>
      <c r="P3727" s="35">
        <f t="shared" si="706"/>
        <v>3084266.2158091855</v>
      </c>
    </row>
    <row r="3728" spans="1:16" x14ac:dyDescent="0.4">
      <c r="A3728" s="1">
        <v>3727</v>
      </c>
      <c r="B3728" s="21">
        <v>43540</v>
      </c>
      <c r="C3728" s="43">
        <v>3</v>
      </c>
      <c r="D3728" s="23">
        <v>14408</v>
      </c>
      <c r="E3728" s="25">
        <f t="shared" si="707"/>
        <v>14012.5</v>
      </c>
      <c r="F3728" s="25">
        <f t="shared" si="708"/>
        <v>13896.875</v>
      </c>
      <c r="G3728" s="25">
        <f t="shared" si="697"/>
        <v>1.0367798515853384</v>
      </c>
      <c r="H3728" s="25">
        <f t="shared" si="704"/>
        <v>1.0035496571909501</v>
      </c>
      <c r="I3728" s="4">
        <f t="shared" si="698"/>
        <v>14357.037438814572</v>
      </c>
      <c r="J3728" s="25">
        <f t="shared" si="705"/>
        <v>15164.491394786139</v>
      </c>
      <c r="K3728" s="15">
        <f t="shared" si="699"/>
        <v>15218.320140712744</v>
      </c>
      <c r="L3728" s="36">
        <f t="shared" si="700"/>
        <v>-810.32014071274352</v>
      </c>
      <c r="M3728" s="36">
        <f t="shared" si="701"/>
        <v>810.32014071274352</v>
      </c>
      <c r="N3728" s="36">
        <f t="shared" si="702"/>
        <v>5.6240987001162097E-2</v>
      </c>
      <c r="O3728" s="36">
        <f t="shared" si="703"/>
        <v>656618.73044472048</v>
      </c>
      <c r="P3728" s="35">
        <f t="shared" si="706"/>
        <v>656618.73044472048</v>
      </c>
    </row>
    <row r="3729" spans="1:16" x14ac:dyDescent="0.4">
      <c r="A3729" s="1">
        <v>3728</v>
      </c>
      <c r="B3729" s="21">
        <v>43541</v>
      </c>
      <c r="C3729" s="43">
        <v>4</v>
      </c>
      <c r="D3729" s="23">
        <v>16701</v>
      </c>
      <c r="E3729" s="25">
        <f t="shared" si="707"/>
        <v>13781.25</v>
      </c>
      <c r="F3729" s="25">
        <f t="shared" si="708"/>
        <v>13448.75</v>
      </c>
      <c r="G3729" s="25">
        <f t="shared" si="697"/>
        <v>1.241825448461753</v>
      </c>
      <c r="H3729" s="25">
        <f t="shared" si="704"/>
        <v>1.0020806698719684</v>
      </c>
      <c r="I3729" s="4">
        <f t="shared" si="698"/>
        <v>16666.322884098558</v>
      </c>
      <c r="J3729" s="25">
        <f t="shared" si="705"/>
        <v>15164.660832670197</v>
      </c>
      <c r="K3729" s="15">
        <f t="shared" si="699"/>
        <v>15196.213485583354</v>
      </c>
      <c r="L3729" s="36">
        <f t="shared" si="700"/>
        <v>1504.7865144166462</v>
      </c>
      <c r="M3729" s="36">
        <f t="shared" si="701"/>
        <v>1504.7865144166462</v>
      </c>
      <c r="N3729" s="36">
        <f t="shared" si="702"/>
        <v>9.0101581606888581E-2</v>
      </c>
      <c r="O3729" s="36">
        <f t="shared" si="703"/>
        <v>2264382.4539701995</v>
      </c>
      <c r="P3729" s="35">
        <f t="shared" si="706"/>
        <v>2264382.4539701995</v>
      </c>
    </row>
    <row r="3730" spans="1:16" x14ac:dyDescent="0.4">
      <c r="A3730" s="1">
        <v>3729</v>
      </c>
      <c r="B3730" s="21">
        <v>43542</v>
      </c>
      <c r="C3730" s="43">
        <v>1</v>
      </c>
      <c r="D3730" s="23">
        <v>10628</v>
      </c>
      <c r="E3730" s="25">
        <f t="shared" si="707"/>
        <v>13116.25</v>
      </c>
      <c r="F3730" s="25">
        <f t="shared" si="708"/>
        <v>12954.375</v>
      </c>
      <c r="G3730" s="25">
        <f t="shared" si="697"/>
        <v>0.82041781251507695</v>
      </c>
      <c r="H3730" s="25">
        <f t="shared" si="704"/>
        <v>0.99569607902686397</v>
      </c>
      <c r="I3730" s="4">
        <f t="shared" si="698"/>
        <v>10673.939793342559</v>
      </c>
      <c r="J3730" s="25">
        <f t="shared" si="705"/>
        <v>15164.830270554257</v>
      </c>
      <c r="K3730" s="15">
        <f t="shared" si="699"/>
        <v>15099.562039498771</v>
      </c>
      <c r="L3730" s="36">
        <f t="shared" si="700"/>
        <v>-4471.5620394987709</v>
      </c>
      <c r="M3730" s="36">
        <f t="shared" si="701"/>
        <v>4471.5620394987709</v>
      </c>
      <c r="N3730" s="36">
        <f t="shared" si="702"/>
        <v>0.42073410232393404</v>
      </c>
      <c r="O3730" s="36">
        <f t="shared" si="703"/>
        <v>19994867.073086407</v>
      </c>
      <c r="P3730" s="35">
        <f t="shared" si="706"/>
        <v>19994867.073086407</v>
      </c>
    </row>
    <row r="3731" spans="1:16" x14ac:dyDescent="0.4">
      <c r="A3731" s="1">
        <v>3730</v>
      </c>
      <c r="B3731" s="21">
        <v>43543</v>
      </c>
      <c r="C3731" s="43">
        <v>2</v>
      </c>
      <c r="D3731" s="23">
        <v>10728</v>
      </c>
      <c r="E3731" s="25">
        <f t="shared" si="707"/>
        <v>12792.5</v>
      </c>
      <c r="F3731" s="25">
        <f t="shared" si="708"/>
        <v>12322.375</v>
      </c>
      <c r="G3731" s="25">
        <f t="shared" si="697"/>
        <v>0.8706113878209355</v>
      </c>
      <c r="H3731" s="25">
        <f t="shared" si="704"/>
        <v>0.99867359391021715</v>
      </c>
      <c r="I3731" s="4">
        <f t="shared" si="698"/>
        <v>10742.2485839397</v>
      </c>
      <c r="J3731" s="25">
        <f t="shared" si="705"/>
        <v>15164.999708438318</v>
      </c>
      <c r="K3731" s="15">
        <f t="shared" si="699"/>
        <v>15144.884760473489</v>
      </c>
      <c r="L3731" s="36">
        <f t="shared" si="700"/>
        <v>-4416.8847604734892</v>
      </c>
      <c r="M3731" s="36">
        <f t="shared" si="701"/>
        <v>4416.8847604734892</v>
      </c>
      <c r="N3731" s="36">
        <f t="shared" si="702"/>
        <v>0.41171558169961681</v>
      </c>
      <c r="O3731" s="36">
        <f t="shared" si="703"/>
        <v>19508870.987302952</v>
      </c>
      <c r="P3731" s="35">
        <f t="shared" si="706"/>
        <v>19508870.987302952</v>
      </c>
    </row>
    <row r="3732" spans="1:16" x14ac:dyDescent="0.4">
      <c r="A3732" s="1">
        <v>3731</v>
      </c>
      <c r="B3732" s="21">
        <v>43544</v>
      </c>
      <c r="C3732" s="43">
        <v>3</v>
      </c>
      <c r="D3732" s="23">
        <v>13113</v>
      </c>
      <c r="E3732" s="25">
        <f t="shared" si="707"/>
        <v>11852.25</v>
      </c>
      <c r="F3732" s="25">
        <f t="shared" si="708"/>
        <v>12595.125</v>
      </c>
      <c r="G3732" s="25">
        <f t="shared" si="697"/>
        <v>1.041117098877542</v>
      </c>
      <c r="H3732" s="25">
        <f t="shared" si="704"/>
        <v>1.0035496571909501</v>
      </c>
      <c r="I3732" s="4">
        <f t="shared" si="698"/>
        <v>13066.617985506349</v>
      </c>
      <c r="J3732" s="25">
        <f t="shared" si="705"/>
        <v>15165.169146322378</v>
      </c>
      <c r="K3732" s="15">
        <f t="shared" si="699"/>
        <v>15219.000298034596</v>
      </c>
      <c r="L3732" s="36">
        <f t="shared" si="700"/>
        <v>-2106.0002980345962</v>
      </c>
      <c r="M3732" s="36">
        <f t="shared" si="701"/>
        <v>2106.0002980345962</v>
      </c>
      <c r="N3732" s="36">
        <f t="shared" si="702"/>
        <v>0.1606040035106075</v>
      </c>
      <c r="O3732" s="36">
        <f t="shared" si="703"/>
        <v>4435237.2553218082</v>
      </c>
      <c r="P3732" s="35">
        <f t="shared" si="706"/>
        <v>4435237.2553218082</v>
      </c>
    </row>
    <row r="3733" spans="1:16" x14ac:dyDescent="0.4">
      <c r="A3733" s="1">
        <v>3732</v>
      </c>
      <c r="B3733" s="21">
        <v>43545</v>
      </c>
      <c r="C3733" s="43">
        <v>4</v>
      </c>
      <c r="D3733" s="23">
        <v>12940</v>
      </c>
      <c r="E3733" s="25">
        <f t="shared" si="707"/>
        <v>13338</v>
      </c>
      <c r="F3733" s="25">
        <f t="shared" si="708"/>
        <v>14011.75</v>
      </c>
      <c r="G3733" s="25">
        <f t="shared" si="697"/>
        <v>0.92351062501115133</v>
      </c>
      <c r="H3733" s="25">
        <f t="shared" si="704"/>
        <v>1.0020806698719684</v>
      </c>
      <c r="I3733" s="4">
        <f t="shared" si="698"/>
        <v>12913.132035221564</v>
      </c>
      <c r="J3733" s="25">
        <f t="shared" si="705"/>
        <v>15165.338584206438</v>
      </c>
      <c r="K3733" s="15">
        <f t="shared" si="699"/>
        <v>15196.892647296796</v>
      </c>
      <c r="L3733" s="36">
        <f t="shared" si="700"/>
        <v>-2256.892647296796</v>
      </c>
      <c r="M3733" s="36">
        <f t="shared" si="701"/>
        <v>2256.892647296796</v>
      </c>
      <c r="N3733" s="36">
        <f t="shared" si="702"/>
        <v>0.17441210566435827</v>
      </c>
      <c r="O3733" s="36">
        <f t="shared" si="703"/>
        <v>5093564.42142234</v>
      </c>
      <c r="P3733" s="35">
        <f t="shared" si="706"/>
        <v>5093564.42142234</v>
      </c>
    </row>
    <row r="3734" spans="1:16" x14ac:dyDescent="0.4">
      <c r="A3734" s="1">
        <v>3733</v>
      </c>
      <c r="B3734" s="21">
        <v>43546</v>
      </c>
      <c r="C3734" s="43">
        <v>1</v>
      </c>
      <c r="D3734" s="23">
        <v>16571</v>
      </c>
      <c r="E3734" s="25">
        <f t="shared" si="707"/>
        <v>14685.5</v>
      </c>
      <c r="F3734" s="25">
        <f t="shared" si="708"/>
        <v>15018.25</v>
      </c>
      <c r="G3734" s="25">
        <f t="shared" si="697"/>
        <v>1.1033908744361027</v>
      </c>
      <c r="H3734" s="25">
        <f t="shared" si="704"/>
        <v>0.99569607902686397</v>
      </c>
      <c r="I3734" s="4">
        <f t="shared" si="698"/>
        <v>16642.628558099317</v>
      </c>
      <c r="J3734" s="25">
        <f t="shared" si="705"/>
        <v>15165.508022090498</v>
      </c>
      <c r="K3734" s="15">
        <f t="shared" si="699"/>
        <v>15100.236874045961</v>
      </c>
      <c r="L3734" s="36">
        <f t="shared" si="700"/>
        <v>1470.7631259540394</v>
      </c>
      <c r="M3734" s="36">
        <f t="shared" si="701"/>
        <v>1470.7631259540394</v>
      </c>
      <c r="N3734" s="36">
        <f t="shared" si="702"/>
        <v>8.8755242650053676E-2</v>
      </c>
      <c r="O3734" s="36">
        <f t="shared" si="703"/>
        <v>2163144.1726660975</v>
      </c>
      <c r="P3734" s="35">
        <f t="shared" si="706"/>
        <v>2163144.1726660975</v>
      </c>
    </row>
    <row r="3735" spans="1:16" x14ac:dyDescent="0.4">
      <c r="A3735" s="1">
        <v>3734</v>
      </c>
      <c r="B3735" s="21">
        <v>43547</v>
      </c>
      <c r="C3735" s="43">
        <v>2</v>
      </c>
      <c r="D3735" s="23">
        <v>16118</v>
      </c>
      <c r="E3735" s="25">
        <f t="shared" si="707"/>
        <v>15351</v>
      </c>
      <c r="F3735" s="25">
        <f t="shared" si="708"/>
        <v>15478.75</v>
      </c>
      <c r="G3735" s="25">
        <f t="shared" si="697"/>
        <v>1.0412985544698377</v>
      </c>
      <c r="H3735" s="25">
        <f t="shared" si="704"/>
        <v>0.99867359391021715</v>
      </c>
      <c r="I3735" s="4">
        <f t="shared" si="698"/>
        <v>16139.407408271818</v>
      </c>
      <c r="J3735" s="25">
        <f t="shared" si="705"/>
        <v>15165.677459974559</v>
      </c>
      <c r="K3735" s="15">
        <f t="shared" si="699"/>
        <v>15145.561613035967</v>
      </c>
      <c r="L3735" s="36">
        <f t="shared" si="700"/>
        <v>972.43838696403327</v>
      </c>
      <c r="M3735" s="36">
        <f t="shared" si="701"/>
        <v>972.43838696403327</v>
      </c>
      <c r="N3735" s="36">
        <f t="shared" si="702"/>
        <v>6.0332447385781938E-2</v>
      </c>
      <c r="O3735" s="36">
        <f t="shared" si="703"/>
        <v>945636.41644121089</v>
      </c>
      <c r="P3735" s="35">
        <f t="shared" si="706"/>
        <v>945636.41644121089</v>
      </c>
    </row>
    <row r="3736" spans="1:16" x14ac:dyDescent="0.4">
      <c r="A3736" s="1">
        <v>3735</v>
      </c>
      <c r="B3736" s="21">
        <v>43548</v>
      </c>
      <c r="C3736" s="43">
        <v>3</v>
      </c>
      <c r="D3736" s="23">
        <v>15775</v>
      </c>
      <c r="E3736" s="25">
        <f t="shared" si="707"/>
        <v>15606.5</v>
      </c>
      <c r="F3736" s="25">
        <f t="shared" si="708"/>
        <v>15032.75</v>
      </c>
      <c r="G3736" s="25">
        <f t="shared" si="697"/>
        <v>1.0493755300926311</v>
      </c>
      <c r="H3736" s="25">
        <f t="shared" si="704"/>
        <v>1.0035496571909501</v>
      </c>
      <c r="I3736" s="4">
        <f t="shared" si="698"/>
        <v>15719.202220800935</v>
      </c>
      <c r="J3736" s="25">
        <f t="shared" si="705"/>
        <v>15165.846897858619</v>
      </c>
      <c r="K3736" s="15">
        <f t="shared" si="699"/>
        <v>15219.680455356451</v>
      </c>
      <c r="L3736" s="36">
        <f t="shared" si="700"/>
        <v>555.31954464354931</v>
      </c>
      <c r="M3736" s="36">
        <f t="shared" si="701"/>
        <v>555.31954464354931</v>
      </c>
      <c r="N3736" s="36">
        <f t="shared" si="702"/>
        <v>3.5202506791984105E-2</v>
      </c>
      <c r="O3736" s="36">
        <f t="shared" si="703"/>
        <v>308379.79666311893</v>
      </c>
      <c r="P3736" s="35">
        <f t="shared" si="706"/>
        <v>308379.79666311893</v>
      </c>
    </row>
    <row r="3737" spans="1:16" x14ac:dyDescent="0.4">
      <c r="A3737" s="1">
        <v>3736</v>
      </c>
      <c r="B3737" s="21">
        <v>43549</v>
      </c>
      <c r="C3737" s="43">
        <v>4</v>
      </c>
      <c r="D3737" s="23">
        <v>13962</v>
      </c>
      <c r="E3737" s="25">
        <f t="shared" si="707"/>
        <v>14459</v>
      </c>
      <c r="F3737" s="25">
        <f t="shared" si="708"/>
        <v>14312.375</v>
      </c>
      <c r="G3737" s="25">
        <f t="shared" si="697"/>
        <v>0.97551943685097686</v>
      </c>
      <c r="H3737" s="25">
        <f t="shared" si="704"/>
        <v>1.0020806698719684</v>
      </c>
      <c r="I3737" s="4">
        <f t="shared" si="698"/>
        <v>13933.010005854983</v>
      </c>
      <c r="J3737" s="25">
        <f t="shared" si="705"/>
        <v>15166.016335742679</v>
      </c>
      <c r="K3737" s="15">
        <f t="shared" si="699"/>
        <v>15197.57180901024</v>
      </c>
      <c r="L3737" s="36">
        <f t="shared" si="700"/>
        <v>-1235.57180901024</v>
      </c>
      <c r="M3737" s="36">
        <f t="shared" si="701"/>
        <v>1235.57180901024</v>
      </c>
      <c r="N3737" s="36">
        <f t="shared" si="702"/>
        <v>8.8495330827262575E-2</v>
      </c>
      <c r="O3737" s="36">
        <f t="shared" si="703"/>
        <v>1526637.6952208371</v>
      </c>
      <c r="P3737" s="35">
        <f t="shared" si="706"/>
        <v>1526637.6952208371</v>
      </c>
    </row>
    <row r="3738" spans="1:16" x14ac:dyDescent="0.4">
      <c r="A3738" s="1">
        <v>3737</v>
      </c>
      <c r="B3738" s="21">
        <v>43550</v>
      </c>
      <c r="C3738" s="43">
        <v>1</v>
      </c>
      <c r="D3738" s="23">
        <v>11981</v>
      </c>
      <c r="E3738" s="25">
        <f t="shared" si="707"/>
        <v>14165.75</v>
      </c>
      <c r="F3738" s="25">
        <f t="shared" si="708"/>
        <v>13717</v>
      </c>
      <c r="G3738" s="25">
        <f t="shared" si="697"/>
        <v>0.87344171466064013</v>
      </c>
      <c r="H3738" s="25">
        <f t="shared" si="704"/>
        <v>0.99569607902686397</v>
      </c>
      <c r="I3738" s="4">
        <f t="shared" si="698"/>
        <v>12032.788169367444</v>
      </c>
      <c r="J3738" s="25">
        <f t="shared" si="705"/>
        <v>15166.185773626739</v>
      </c>
      <c r="K3738" s="15">
        <f t="shared" si="699"/>
        <v>15100.91170859315</v>
      </c>
      <c r="L3738" s="36">
        <f t="shared" si="700"/>
        <v>-3119.9117085931503</v>
      </c>
      <c r="M3738" s="36">
        <f t="shared" si="701"/>
        <v>3119.9117085931503</v>
      </c>
      <c r="N3738" s="36">
        <f t="shared" si="702"/>
        <v>0.26040495022061183</v>
      </c>
      <c r="O3738" s="36">
        <f t="shared" si="703"/>
        <v>9733849.069416631</v>
      </c>
      <c r="P3738" s="35">
        <f t="shared" si="706"/>
        <v>9733849.069416631</v>
      </c>
    </row>
    <row r="3739" spans="1:16" x14ac:dyDescent="0.4">
      <c r="A3739" s="1">
        <v>3738</v>
      </c>
      <c r="B3739" s="21">
        <v>43551</v>
      </c>
      <c r="C3739" s="43">
        <v>2</v>
      </c>
      <c r="D3739" s="23">
        <v>14945</v>
      </c>
      <c r="E3739" s="25">
        <f t="shared" si="707"/>
        <v>13268.25</v>
      </c>
      <c r="F3739" s="25">
        <f t="shared" si="708"/>
        <v>13381.875</v>
      </c>
      <c r="G3739" s="25">
        <f t="shared" si="697"/>
        <v>1.1168091168091168</v>
      </c>
      <c r="H3739" s="25">
        <f t="shared" si="704"/>
        <v>0.99867359391021715</v>
      </c>
      <c r="I3739" s="4">
        <f t="shared" si="698"/>
        <v>14964.849467466331</v>
      </c>
      <c r="J3739" s="25">
        <f t="shared" si="705"/>
        <v>15166.355211510798</v>
      </c>
      <c r="K3739" s="15">
        <f t="shared" si="699"/>
        <v>15146.238465598441</v>
      </c>
      <c r="L3739" s="36">
        <f t="shared" si="700"/>
        <v>-201.2384655984406</v>
      </c>
      <c r="M3739" s="36">
        <f t="shared" si="701"/>
        <v>201.2384655984406</v>
      </c>
      <c r="N3739" s="36">
        <f t="shared" si="702"/>
        <v>1.3465270364566115E-2</v>
      </c>
      <c r="O3739" s="36">
        <f t="shared" si="703"/>
        <v>40496.920036414762</v>
      </c>
      <c r="P3739" s="35">
        <f t="shared" si="706"/>
        <v>40496.920036414762</v>
      </c>
    </row>
    <row r="3740" spans="1:16" x14ac:dyDescent="0.4">
      <c r="A3740" s="1">
        <v>3739</v>
      </c>
      <c r="B3740" s="21">
        <v>43552</v>
      </c>
      <c r="C3740" s="43">
        <v>3</v>
      </c>
      <c r="D3740" s="23">
        <v>12185</v>
      </c>
      <c r="E3740" s="25">
        <f t="shared" si="707"/>
        <v>13495.5</v>
      </c>
      <c r="F3740" s="25">
        <f t="shared" si="708"/>
        <v>13596.875</v>
      </c>
      <c r="G3740" s="25">
        <f t="shared" si="697"/>
        <v>0.89616180188462424</v>
      </c>
      <c r="H3740" s="25">
        <f t="shared" si="704"/>
        <v>1.0035496571909501</v>
      </c>
      <c r="I3740" s="4">
        <f t="shared" si="698"/>
        <v>12141.900415876982</v>
      </c>
      <c r="J3740" s="25">
        <f t="shared" si="705"/>
        <v>15166.524649394858</v>
      </c>
      <c r="K3740" s="15">
        <f t="shared" si="699"/>
        <v>15220.360612678305</v>
      </c>
      <c r="L3740" s="36">
        <f t="shared" si="700"/>
        <v>-3035.3606126783052</v>
      </c>
      <c r="M3740" s="36">
        <f t="shared" si="701"/>
        <v>3035.3606126783052</v>
      </c>
      <c r="N3740" s="36">
        <f t="shared" si="702"/>
        <v>0.2491063284922696</v>
      </c>
      <c r="O3740" s="36">
        <f t="shared" si="703"/>
        <v>9213414.0489988159</v>
      </c>
      <c r="P3740" s="35">
        <f t="shared" si="706"/>
        <v>9213414.0489988159</v>
      </c>
    </row>
    <row r="3741" spans="1:16" x14ac:dyDescent="0.4">
      <c r="A3741" s="1">
        <v>3740</v>
      </c>
      <c r="B3741" s="21">
        <v>43553</v>
      </c>
      <c r="C3741" s="43">
        <v>4</v>
      </c>
      <c r="D3741" s="23">
        <v>14871</v>
      </c>
      <c r="E3741" s="25">
        <f t="shared" si="707"/>
        <v>13698.25</v>
      </c>
      <c r="F3741" s="25">
        <f t="shared" si="708"/>
        <v>13614.625</v>
      </c>
      <c r="G3741" s="25">
        <f t="shared" si="697"/>
        <v>1.0922812784046567</v>
      </c>
      <c r="H3741" s="25">
        <f t="shared" si="704"/>
        <v>1.0020806698719684</v>
      </c>
      <c r="I3741" s="4">
        <f t="shared" si="698"/>
        <v>14840.122604001537</v>
      </c>
      <c r="J3741" s="25">
        <f t="shared" si="705"/>
        <v>15166.694087278918</v>
      </c>
      <c r="K3741" s="15">
        <f t="shared" si="699"/>
        <v>15198.25097072368</v>
      </c>
      <c r="L3741" s="36">
        <f t="shared" si="700"/>
        <v>-327.25097072368044</v>
      </c>
      <c r="M3741" s="36">
        <f t="shared" si="701"/>
        <v>327.25097072368044</v>
      </c>
      <c r="N3741" s="36">
        <f t="shared" si="702"/>
        <v>2.2005982833950673E-2</v>
      </c>
      <c r="O3741" s="36">
        <f t="shared" si="703"/>
        <v>107093.19783959116</v>
      </c>
      <c r="P3741" s="35">
        <f t="shared" si="706"/>
        <v>107093.19783959116</v>
      </c>
    </row>
    <row r="3742" spans="1:16" x14ac:dyDescent="0.4">
      <c r="A3742" s="1">
        <v>3741</v>
      </c>
      <c r="B3742" s="21">
        <v>43554</v>
      </c>
      <c r="C3742" s="43">
        <v>1</v>
      </c>
      <c r="D3742" s="23">
        <v>12792</v>
      </c>
      <c r="E3742" s="25">
        <f t="shared" si="707"/>
        <v>13531</v>
      </c>
      <c r="F3742" s="25">
        <f t="shared" si="708"/>
        <v>13832.75</v>
      </c>
      <c r="G3742" s="25">
        <f t="shared" si="697"/>
        <v>0.92476188754947497</v>
      </c>
      <c r="H3742" s="25">
        <f t="shared" si="704"/>
        <v>0.99569607902686397</v>
      </c>
      <c r="I3742" s="4">
        <f t="shared" si="698"/>
        <v>12847.293736962552</v>
      </c>
      <c r="J3742" s="25">
        <f t="shared" si="705"/>
        <v>15166.863525162978</v>
      </c>
      <c r="K3742" s="15">
        <f t="shared" si="699"/>
        <v>15101.586543140338</v>
      </c>
      <c r="L3742" s="36">
        <f t="shared" si="700"/>
        <v>-2309.5865431403381</v>
      </c>
      <c r="M3742" s="36">
        <f t="shared" si="701"/>
        <v>2309.5865431403381</v>
      </c>
      <c r="N3742" s="36">
        <f t="shared" si="702"/>
        <v>0.18054929199033287</v>
      </c>
      <c r="O3742" s="36">
        <f t="shared" si="703"/>
        <v>5334190.0002549365</v>
      </c>
      <c r="P3742" s="35">
        <f t="shared" si="706"/>
        <v>5334190.0002549365</v>
      </c>
    </row>
    <row r="3743" spans="1:16" x14ac:dyDescent="0.4">
      <c r="A3743" s="1">
        <v>3742</v>
      </c>
      <c r="B3743" s="21">
        <v>43555</v>
      </c>
      <c r="C3743" s="43">
        <v>2</v>
      </c>
      <c r="D3743" s="23">
        <v>14276</v>
      </c>
      <c r="E3743" s="25">
        <f t="shared" si="707"/>
        <v>14134.5</v>
      </c>
      <c r="F3743" s="25">
        <f t="shared" si="708"/>
        <v>13928.625</v>
      </c>
      <c r="G3743" s="25">
        <f t="shared" si="697"/>
        <v>1.0249396476680217</v>
      </c>
      <c r="H3743" s="25">
        <f t="shared" si="704"/>
        <v>0.99867359391021715</v>
      </c>
      <c r="I3743" s="4">
        <f t="shared" si="698"/>
        <v>14294.96092322177</v>
      </c>
      <c r="J3743" s="25">
        <f t="shared" si="705"/>
        <v>15167.032963047039</v>
      </c>
      <c r="K3743" s="15">
        <f t="shared" si="699"/>
        <v>15146.915318160916</v>
      </c>
      <c r="L3743" s="36">
        <f t="shared" si="700"/>
        <v>-870.91531816091629</v>
      </c>
      <c r="M3743" s="36">
        <f t="shared" si="701"/>
        <v>870.91531816091629</v>
      </c>
      <c r="N3743" s="36">
        <f t="shared" si="702"/>
        <v>6.100555604937772E-2</v>
      </c>
      <c r="O3743" s="36">
        <f t="shared" si="703"/>
        <v>758493.49140733003</v>
      </c>
      <c r="P3743" s="35">
        <f t="shared" si="706"/>
        <v>758493.49140733003</v>
      </c>
    </row>
    <row r="3744" spans="1:16" x14ac:dyDescent="0.4">
      <c r="A3744" s="1">
        <v>3743</v>
      </c>
      <c r="B3744" s="21">
        <v>43556</v>
      </c>
      <c r="C3744" s="43">
        <v>3</v>
      </c>
      <c r="D3744" s="23">
        <v>14599</v>
      </c>
      <c r="E3744" s="25">
        <f t="shared" si="707"/>
        <v>13722.75</v>
      </c>
      <c r="F3744" s="25">
        <f t="shared" si="708"/>
        <v>14113.125</v>
      </c>
      <c r="G3744" s="25">
        <f t="shared" si="697"/>
        <v>1.034427173287277</v>
      </c>
      <c r="H3744" s="25">
        <f t="shared" si="704"/>
        <v>1.0035496571909501</v>
      </c>
      <c r="I3744" s="4">
        <f t="shared" si="698"/>
        <v>14547.361852391306</v>
      </c>
      <c r="J3744" s="25">
        <f t="shared" si="705"/>
        <v>15167.202400931099</v>
      </c>
      <c r="K3744" s="15">
        <f t="shared" si="699"/>
        <v>15221.04077000016</v>
      </c>
      <c r="L3744" s="36">
        <f t="shared" si="700"/>
        <v>-622.04077000015968</v>
      </c>
      <c r="M3744" s="36">
        <f t="shared" si="701"/>
        <v>622.04077000015968</v>
      </c>
      <c r="N3744" s="36">
        <f t="shared" si="702"/>
        <v>4.2608450578817708E-2</v>
      </c>
      <c r="O3744" s="36">
        <f t="shared" si="703"/>
        <v>386934.71954239154</v>
      </c>
      <c r="P3744" s="35">
        <f t="shared" si="706"/>
        <v>386934.71954239154</v>
      </c>
    </row>
    <row r="3745" spans="1:16" x14ac:dyDescent="0.4">
      <c r="A3745" s="1">
        <v>3744</v>
      </c>
      <c r="B3745" s="21">
        <v>43557</v>
      </c>
      <c r="C3745" s="43">
        <v>4</v>
      </c>
      <c r="D3745" s="23">
        <v>13224</v>
      </c>
      <c r="E3745" s="25">
        <f t="shared" si="707"/>
        <v>14503.5</v>
      </c>
      <c r="F3745" s="25">
        <f t="shared" si="708"/>
        <v>14362.25</v>
      </c>
      <c r="G3745" s="25">
        <f t="shared" si="697"/>
        <v>0.92074709742554262</v>
      </c>
      <c r="H3745" s="25">
        <f t="shared" si="704"/>
        <v>1.0020806698719684</v>
      </c>
      <c r="I3745" s="4">
        <f t="shared" si="698"/>
        <v>13196.542351914217</v>
      </c>
      <c r="J3745" s="25">
        <f t="shared" si="705"/>
        <v>15167.371838815159</v>
      </c>
      <c r="K3745" s="15">
        <f t="shared" si="699"/>
        <v>15198.930132437124</v>
      </c>
      <c r="L3745" s="36">
        <f t="shared" si="700"/>
        <v>-1974.9301324371245</v>
      </c>
      <c r="M3745" s="36">
        <f t="shared" si="701"/>
        <v>1974.9301324371245</v>
      </c>
      <c r="N3745" s="36">
        <f t="shared" si="702"/>
        <v>0.14934438388060531</v>
      </c>
      <c r="O3745" s="36">
        <f t="shared" si="703"/>
        <v>3900349.0280081183</v>
      </c>
      <c r="P3745" s="35">
        <f t="shared" si="706"/>
        <v>3900349.0280081183</v>
      </c>
    </row>
    <row r="3746" spans="1:16" x14ac:dyDescent="0.4">
      <c r="A3746" s="1">
        <v>3745</v>
      </c>
      <c r="B3746" s="21">
        <v>43558</v>
      </c>
      <c r="C3746" s="43">
        <v>1</v>
      </c>
      <c r="D3746" s="23">
        <v>15915</v>
      </c>
      <c r="E3746" s="25">
        <f t="shared" si="707"/>
        <v>14221</v>
      </c>
      <c r="F3746" s="25">
        <f t="shared" si="708"/>
        <v>14446.5</v>
      </c>
      <c r="G3746" s="25">
        <f t="shared" si="697"/>
        <v>1.101650918907694</v>
      </c>
      <c r="H3746" s="25">
        <f t="shared" si="704"/>
        <v>0.99569607902686397</v>
      </c>
      <c r="I3746" s="4">
        <f t="shared" si="698"/>
        <v>15983.792981844826</v>
      </c>
      <c r="J3746" s="25">
        <f t="shared" si="705"/>
        <v>15167.541276699219</v>
      </c>
      <c r="K3746" s="15">
        <f t="shared" si="699"/>
        <v>15102.261377687528</v>
      </c>
      <c r="L3746" s="36">
        <f t="shared" si="700"/>
        <v>812.73862231247222</v>
      </c>
      <c r="M3746" s="36">
        <f t="shared" si="701"/>
        <v>812.73862231247222</v>
      </c>
      <c r="N3746" s="36">
        <f t="shared" si="702"/>
        <v>5.1067459774581977E-2</v>
      </c>
      <c r="O3746" s="36">
        <f t="shared" si="703"/>
        <v>660544.0681983754</v>
      </c>
      <c r="P3746" s="35">
        <f t="shared" si="706"/>
        <v>660544.0681983754</v>
      </c>
    </row>
    <row r="3747" spans="1:16" x14ac:dyDescent="0.4">
      <c r="A3747" s="1">
        <v>3746</v>
      </c>
      <c r="B3747" s="21">
        <v>43559</v>
      </c>
      <c r="C3747" s="43">
        <v>2</v>
      </c>
      <c r="D3747" s="23">
        <v>13146</v>
      </c>
      <c r="E3747" s="25">
        <f t="shared" si="707"/>
        <v>14672</v>
      </c>
      <c r="F3747" s="25">
        <f t="shared" si="708"/>
        <v>14815.5</v>
      </c>
      <c r="G3747" s="25">
        <f t="shared" si="697"/>
        <v>0.88731396172927002</v>
      </c>
      <c r="H3747" s="25">
        <f t="shared" si="704"/>
        <v>0.99867359391021715</v>
      </c>
      <c r="I3747" s="4">
        <f t="shared" si="698"/>
        <v>13163.460093630805</v>
      </c>
      <c r="J3747" s="25">
        <f t="shared" si="705"/>
        <v>15167.71071458328</v>
      </c>
      <c r="K3747" s="15">
        <f t="shared" si="699"/>
        <v>15147.592170723392</v>
      </c>
      <c r="L3747" s="36">
        <f t="shared" si="700"/>
        <v>-2001.592170723392</v>
      </c>
      <c r="M3747" s="36">
        <f t="shared" si="701"/>
        <v>2001.592170723392</v>
      </c>
      <c r="N3747" s="36">
        <f t="shared" si="702"/>
        <v>0.15225864679167747</v>
      </c>
      <c r="O3747" s="36">
        <f t="shared" si="703"/>
        <v>4006371.2179011805</v>
      </c>
      <c r="P3747" s="35">
        <f t="shared" si="706"/>
        <v>4006371.2179011805</v>
      </c>
    </row>
    <row r="3748" spans="1:16" x14ac:dyDescent="0.4">
      <c r="A3748" s="1">
        <v>3747</v>
      </c>
      <c r="B3748" s="21">
        <v>43560</v>
      </c>
      <c r="C3748" s="43">
        <v>3</v>
      </c>
      <c r="D3748" s="23">
        <v>16403</v>
      </c>
      <c r="E3748" s="25">
        <f t="shared" si="707"/>
        <v>14959</v>
      </c>
      <c r="F3748" s="25">
        <f t="shared" si="708"/>
        <v>14628.25</v>
      </c>
      <c r="G3748" s="25">
        <f t="shared" si="697"/>
        <v>1.1213234665800762</v>
      </c>
      <c r="H3748" s="25">
        <f t="shared" si="704"/>
        <v>1.0035496571909501</v>
      </c>
      <c r="I3748" s="4">
        <f t="shared" si="698"/>
        <v>16344.980920938049</v>
      </c>
      <c r="J3748" s="25">
        <f t="shared" si="705"/>
        <v>15167.88015246734</v>
      </c>
      <c r="K3748" s="15">
        <f t="shared" si="699"/>
        <v>15221.720927322016</v>
      </c>
      <c r="L3748" s="36">
        <f t="shared" si="700"/>
        <v>1181.279072677984</v>
      </c>
      <c r="M3748" s="36">
        <f t="shared" si="701"/>
        <v>1181.279072677984</v>
      </c>
      <c r="N3748" s="36">
        <f t="shared" si="702"/>
        <v>7.2016038083154543E-2</v>
      </c>
      <c r="O3748" s="36">
        <f t="shared" si="703"/>
        <v>1395420.2475469578</v>
      </c>
      <c r="P3748" s="35">
        <f t="shared" si="706"/>
        <v>1395420.2475469578</v>
      </c>
    </row>
    <row r="3749" spans="1:16" x14ac:dyDescent="0.4">
      <c r="A3749" s="1">
        <v>3748</v>
      </c>
      <c r="B3749" s="21">
        <v>43561</v>
      </c>
      <c r="C3749" s="43">
        <v>4</v>
      </c>
      <c r="D3749" s="23">
        <v>14372</v>
      </c>
      <c r="E3749" s="25">
        <f t="shared" si="707"/>
        <v>14297.5</v>
      </c>
      <c r="F3749" s="25">
        <f t="shared" si="708"/>
        <v>14393.125</v>
      </c>
      <c r="G3749" s="25">
        <f t="shared" si="697"/>
        <v>0.99853228537930439</v>
      </c>
      <c r="H3749" s="25">
        <f t="shared" si="704"/>
        <v>1.0020806698719684</v>
      </c>
      <c r="I3749" s="4">
        <f t="shared" si="698"/>
        <v>14342.158702488741</v>
      </c>
      <c r="J3749" s="25">
        <f t="shared" si="705"/>
        <v>15168.049590351398</v>
      </c>
      <c r="K3749" s="15">
        <f t="shared" si="699"/>
        <v>15199.609294150565</v>
      </c>
      <c r="L3749" s="36">
        <f t="shared" si="700"/>
        <v>-827.60929415056489</v>
      </c>
      <c r="M3749" s="36">
        <f t="shared" si="701"/>
        <v>827.60929415056489</v>
      </c>
      <c r="N3749" s="36">
        <f t="shared" si="702"/>
        <v>5.7584838168004797E-2</v>
      </c>
      <c r="O3749" s="36">
        <f t="shared" si="703"/>
        <v>684937.1437643962</v>
      </c>
      <c r="P3749" s="35">
        <f t="shared" si="706"/>
        <v>684937.1437643962</v>
      </c>
    </row>
    <row r="3750" spans="1:16" x14ac:dyDescent="0.4">
      <c r="A3750" s="1">
        <v>3749</v>
      </c>
      <c r="B3750" s="21">
        <v>43562</v>
      </c>
      <c r="C3750" s="43">
        <v>1</v>
      </c>
      <c r="D3750" s="23">
        <v>13269</v>
      </c>
      <c r="E3750" s="25">
        <f t="shared" si="707"/>
        <v>14488.75</v>
      </c>
      <c r="F3750" s="25">
        <f t="shared" si="708"/>
        <v>14069</v>
      </c>
      <c r="G3750" s="25">
        <f t="shared" si="697"/>
        <v>0.94313739427109244</v>
      </c>
      <c r="H3750" s="25">
        <f t="shared" si="704"/>
        <v>0.99569607902686397</v>
      </c>
      <c r="I3750" s="4">
        <f t="shared" si="698"/>
        <v>13326.355581281747</v>
      </c>
      <c r="J3750" s="25">
        <f t="shared" si="705"/>
        <v>15168.219028235459</v>
      </c>
      <c r="K3750" s="15">
        <f t="shared" si="699"/>
        <v>15102.936212234716</v>
      </c>
      <c r="L3750" s="36">
        <f t="shared" si="700"/>
        <v>-1833.9362122347156</v>
      </c>
      <c r="M3750" s="36">
        <f t="shared" si="701"/>
        <v>1833.9362122347156</v>
      </c>
      <c r="N3750" s="36">
        <f t="shared" si="702"/>
        <v>0.13821208924822637</v>
      </c>
      <c r="O3750" s="36">
        <f t="shared" si="703"/>
        <v>3363322.0305458158</v>
      </c>
      <c r="P3750" s="35">
        <f t="shared" si="706"/>
        <v>3363322.0305458158</v>
      </c>
    </row>
    <row r="3751" spans="1:16" x14ac:dyDescent="0.4">
      <c r="A3751" s="1">
        <v>3750</v>
      </c>
      <c r="B3751" s="21">
        <v>43563</v>
      </c>
      <c r="C3751" s="43">
        <v>2</v>
      </c>
      <c r="D3751" s="23">
        <v>13911</v>
      </c>
      <c r="E3751" s="25">
        <f t="shared" si="707"/>
        <v>13649.25</v>
      </c>
      <c r="F3751" s="25">
        <f t="shared" si="708"/>
        <v>13629.875</v>
      </c>
      <c r="G3751" s="25">
        <f t="shared" si="697"/>
        <v>1.0206256477040325</v>
      </c>
      <c r="H3751" s="25">
        <f t="shared" si="704"/>
        <v>0.99867359391021715</v>
      </c>
      <c r="I3751" s="4">
        <f t="shared" si="698"/>
        <v>13929.47614198221</v>
      </c>
      <c r="J3751" s="25">
        <f t="shared" si="705"/>
        <v>15168.388466119519</v>
      </c>
      <c r="K3751" s="15">
        <f t="shared" si="699"/>
        <v>15148.269023285866</v>
      </c>
      <c r="L3751" s="36">
        <f t="shared" si="700"/>
        <v>-1237.2690232858658</v>
      </c>
      <c r="M3751" s="36">
        <f t="shared" si="701"/>
        <v>1237.2690232858658</v>
      </c>
      <c r="N3751" s="36">
        <f t="shared" si="702"/>
        <v>8.8941774371782467E-2</v>
      </c>
      <c r="O3751" s="36">
        <f t="shared" si="703"/>
        <v>1530834.6359827605</v>
      </c>
      <c r="P3751" s="35">
        <f t="shared" si="706"/>
        <v>1530834.6359827605</v>
      </c>
    </row>
    <row r="3752" spans="1:16" x14ac:dyDescent="0.4">
      <c r="A3752" s="1">
        <v>3751</v>
      </c>
      <c r="B3752" s="21">
        <v>43564</v>
      </c>
      <c r="C3752" s="43">
        <v>3</v>
      </c>
      <c r="D3752" s="23">
        <v>13045</v>
      </c>
      <c r="E3752" s="25">
        <f t="shared" si="707"/>
        <v>13610.5</v>
      </c>
      <c r="F3752" s="25">
        <f t="shared" si="708"/>
        <v>13585</v>
      </c>
      <c r="G3752" s="25">
        <f t="shared" si="697"/>
        <v>0.96025027603974977</v>
      </c>
      <c r="H3752" s="25">
        <f t="shared" si="704"/>
        <v>1.0035496571909501</v>
      </c>
      <c r="I3752" s="4">
        <f t="shared" si="698"/>
        <v>12998.858508421439</v>
      </c>
      <c r="J3752" s="25">
        <f t="shared" si="705"/>
        <v>15168.557904003579</v>
      </c>
      <c r="K3752" s="15">
        <f t="shared" si="699"/>
        <v>15222.401084643869</v>
      </c>
      <c r="L3752" s="36">
        <f t="shared" si="700"/>
        <v>-2177.4010846438687</v>
      </c>
      <c r="M3752" s="36">
        <f t="shared" si="701"/>
        <v>2177.4010846438687</v>
      </c>
      <c r="N3752" s="36">
        <f t="shared" si="702"/>
        <v>0.16691460978488837</v>
      </c>
      <c r="O3752" s="36">
        <f t="shared" si="703"/>
        <v>4741075.4834082955</v>
      </c>
      <c r="P3752" s="35">
        <f t="shared" si="706"/>
        <v>4741075.4834082955</v>
      </c>
    </row>
    <row r="3753" spans="1:16" x14ac:dyDescent="0.4">
      <c r="A3753" s="1">
        <v>3752</v>
      </c>
      <c r="B3753" s="21">
        <v>43565</v>
      </c>
      <c r="C3753" s="43">
        <v>4</v>
      </c>
      <c r="D3753" s="23">
        <v>14217</v>
      </c>
      <c r="E3753" s="25">
        <f t="shared" si="707"/>
        <v>13559.5</v>
      </c>
      <c r="F3753" s="25">
        <f t="shared" si="708"/>
        <v>13915.375</v>
      </c>
      <c r="G3753" s="25">
        <f t="shared" si="697"/>
        <v>1.0216756645077836</v>
      </c>
      <c r="H3753" s="25">
        <f t="shared" si="704"/>
        <v>1.0020806698719684</v>
      </c>
      <c r="I3753" s="4">
        <f t="shared" si="698"/>
        <v>14187.480536688174</v>
      </c>
      <c r="J3753" s="25">
        <f t="shared" si="705"/>
        <v>15168.727341887639</v>
      </c>
      <c r="K3753" s="15">
        <f t="shared" si="699"/>
        <v>15200.288455864009</v>
      </c>
      <c r="L3753" s="36">
        <f t="shared" si="700"/>
        <v>-983.28845586400894</v>
      </c>
      <c r="M3753" s="36">
        <f t="shared" si="701"/>
        <v>983.28845586400894</v>
      </c>
      <c r="N3753" s="36">
        <f t="shared" si="702"/>
        <v>6.9162865292537734E-2</v>
      </c>
      <c r="O3753" s="36">
        <f t="shared" si="703"/>
        <v>966856.1874354271</v>
      </c>
      <c r="P3753" s="35">
        <f t="shared" si="706"/>
        <v>966856.1874354271</v>
      </c>
    </row>
    <row r="3754" spans="1:16" x14ac:dyDescent="0.4">
      <c r="A3754" s="1">
        <v>3753</v>
      </c>
      <c r="B3754" s="21">
        <v>43566</v>
      </c>
      <c r="C3754" s="43">
        <v>1</v>
      </c>
      <c r="D3754" s="23">
        <v>13065</v>
      </c>
      <c r="E3754" s="25">
        <f t="shared" si="707"/>
        <v>14271.25</v>
      </c>
      <c r="F3754" s="25">
        <f t="shared" si="708"/>
        <v>14757.5</v>
      </c>
      <c r="G3754" s="25">
        <f t="shared" si="697"/>
        <v>0.88531255293918343</v>
      </c>
      <c r="H3754" s="25">
        <f t="shared" si="704"/>
        <v>0.99569607902686397</v>
      </c>
      <c r="I3754" s="4">
        <f t="shared" si="698"/>
        <v>13121.473786226998</v>
      </c>
      <c r="J3754" s="25">
        <f t="shared" si="705"/>
        <v>15168.8967797717</v>
      </c>
      <c r="K3754" s="15">
        <f t="shared" si="699"/>
        <v>15103.611046781905</v>
      </c>
      <c r="L3754" s="36">
        <f t="shared" si="700"/>
        <v>-2038.6110467819053</v>
      </c>
      <c r="M3754" s="36">
        <f t="shared" si="701"/>
        <v>2038.6110467819053</v>
      </c>
      <c r="N3754" s="36">
        <f t="shared" si="702"/>
        <v>0.15603605409735211</v>
      </c>
      <c r="O3754" s="36">
        <f t="shared" si="703"/>
        <v>4155935.0000612158</v>
      </c>
      <c r="P3754" s="35">
        <f t="shared" si="706"/>
        <v>4155935.0000612158</v>
      </c>
    </row>
    <row r="3755" spans="1:16" x14ac:dyDescent="0.4">
      <c r="A3755" s="1">
        <v>3754</v>
      </c>
      <c r="B3755" s="21">
        <v>43567</v>
      </c>
      <c r="C3755" s="43">
        <v>2</v>
      </c>
      <c r="D3755" s="23">
        <v>16758</v>
      </c>
      <c r="E3755" s="25">
        <f t="shared" si="707"/>
        <v>15243.75</v>
      </c>
      <c r="F3755" s="25">
        <f t="shared" si="708"/>
        <v>15575.375</v>
      </c>
      <c r="G3755" s="25">
        <f t="shared" si="697"/>
        <v>1.0759291509835236</v>
      </c>
      <c r="H3755" s="25">
        <f t="shared" si="704"/>
        <v>0.99867359391021715</v>
      </c>
      <c r="I3755" s="4">
        <f t="shared" si="698"/>
        <v>16780.257435650772</v>
      </c>
      <c r="J3755" s="25">
        <f t="shared" si="705"/>
        <v>15169.06621765576</v>
      </c>
      <c r="K3755" s="15">
        <f t="shared" si="699"/>
        <v>15148.945875848342</v>
      </c>
      <c r="L3755" s="36">
        <f t="shared" si="700"/>
        <v>1609.0541241516585</v>
      </c>
      <c r="M3755" s="36">
        <f t="shared" si="701"/>
        <v>1609.0541241516585</v>
      </c>
      <c r="N3755" s="36">
        <f t="shared" si="702"/>
        <v>9.6017073884214016E-2</v>
      </c>
      <c r="O3755" s="36">
        <f t="shared" si="703"/>
        <v>2589055.1744494606</v>
      </c>
      <c r="P3755" s="35">
        <f t="shared" si="706"/>
        <v>2589055.1744494606</v>
      </c>
    </row>
    <row r="3756" spans="1:16" x14ac:dyDescent="0.4">
      <c r="A3756" s="1">
        <v>3755</v>
      </c>
      <c r="B3756" s="21">
        <v>43568</v>
      </c>
      <c r="C3756" s="43">
        <v>3</v>
      </c>
      <c r="D3756" s="23">
        <v>16935</v>
      </c>
      <c r="E3756" s="25">
        <f t="shared" si="707"/>
        <v>15907</v>
      </c>
      <c r="F3756" s="25">
        <f t="shared" si="708"/>
        <v>16177.875</v>
      </c>
      <c r="G3756" s="25">
        <f t="shared" si="697"/>
        <v>1.046800027815767</v>
      </c>
      <c r="H3756" s="25">
        <f t="shared" si="704"/>
        <v>1.0035496571909501</v>
      </c>
      <c r="I3756" s="4">
        <f t="shared" si="698"/>
        <v>16875.099182837643</v>
      </c>
      <c r="J3756" s="25">
        <f t="shared" si="705"/>
        <v>15169.23565553982</v>
      </c>
      <c r="K3756" s="15">
        <f t="shared" si="699"/>
        <v>15223.081241965725</v>
      </c>
      <c r="L3756" s="36">
        <f t="shared" si="700"/>
        <v>1711.918758034275</v>
      </c>
      <c r="M3756" s="36">
        <f t="shared" si="701"/>
        <v>1711.918758034275</v>
      </c>
      <c r="N3756" s="36">
        <f t="shared" si="702"/>
        <v>0.10108761488244906</v>
      </c>
      <c r="O3756" s="36">
        <f t="shared" si="703"/>
        <v>2930665.8341096146</v>
      </c>
      <c r="P3756" s="35">
        <f t="shared" si="706"/>
        <v>2930665.8341096146</v>
      </c>
    </row>
    <row r="3757" spans="1:16" x14ac:dyDescent="0.4">
      <c r="A3757" s="1">
        <v>3756</v>
      </c>
      <c r="B3757" s="21">
        <v>43569</v>
      </c>
      <c r="C3757" s="43">
        <v>4</v>
      </c>
      <c r="D3757" s="23">
        <v>16870</v>
      </c>
      <c r="E3757" s="25">
        <f t="shared" si="707"/>
        <v>16448.75</v>
      </c>
      <c r="F3757" s="25">
        <f t="shared" si="708"/>
        <v>16114</v>
      </c>
      <c r="G3757" s="25">
        <f t="shared" ref="G3757:G3820" si="709">D3757/F3757</f>
        <v>1.0469157254561252</v>
      </c>
      <c r="H3757" s="25">
        <f t="shared" si="704"/>
        <v>1.0020806698719684</v>
      </c>
      <c r="I3757" s="4">
        <f t="shared" ref="I3757:I3820" si="710">D3757/H3757</f>
        <v>16834.971981003691</v>
      </c>
      <c r="J3757" s="25">
        <f t="shared" si="705"/>
        <v>15169.40509342388</v>
      </c>
      <c r="K3757" s="15">
        <f t="shared" ref="K3757:K3820" si="711">H3757*J3757</f>
        <v>15200.967617577451</v>
      </c>
      <c r="L3757" s="36">
        <f t="shared" ref="L3757:L3820" si="712">D3757-K3757</f>
        <v>1669.0323824225488</v>
      </c>
      <c r="M3757" s="36">
        <f t="shared" ref="M3757:M3820" si="713">ABS(L3757)</f>
        <v>1669.0323824225488</v>
      </c>
      <c r="N3757" s="36">
        <f t="shared" ref="N3757:N3820" si="714">M3757/D3757</f>
        <v>9.893493671740064E-2</v>
      </c>
      <c r="O3757" s="36">
        <f t="shared" ref="O3757:O3820" si="715">L3757^2</f>
        <v>2785669.0935750892</v>
      </c>
      <c r="P3757" s="35">
        <f t="shared" si="706"/>
        <v>2785669.0935750892</v>
      </c>
    </row>
    <row r="3758" spans="1:16" x14ac:dyDescent="0.4">
      <c r="A3758" s="1">
        <v>3757</v>
      </c>
      <c r="B3758" s="21">
        <v>43570</v>
      </c>
      <c r="C3758" s="43">
        <v>1</v>
      </c>
      <c r="D3758" s="23">
        <v>15232</v>
      </c>
      <c r="E3758" s="25">
        <f t="shared" si="707"/>
        <v>15779.25</v>
      </c>
      <c r="F3758" s="25">
        <f t="shared" si="708"/>
        <v>15768.75</v>
      </c>
      <c r="G3758" s="25">
        <f t="shared" si="709"/>
        <v>0.96596115735235832</v>
      </c>
      <c r="H3758" s="25">
        <f t="shared" si="704"/>
        <v>0.99569607902686397</v>
      </c>
      <c r="I3758" s="4">
        <f t="shared" si="710"/>
        <v>15297.840697421325</v>
      </c>
      <c r="J3758" s="25">
        <f t="shared" si="705"/>
        <v>15169.574531307941</v>
      </c>
      <c r="K3758" s="15">
        <f t="shared" si="711"/>
        <v>15104.285881329095</v>
      </c>
      <c r="L3758" s="36">
        <f t="shared" si="712"/>
        <v>127.71411867090501</v>
      </c>
      <c r="M3758" s="36">
        <f t="shared" si="713"/>
        <v>127.71411867090501</v>
      </c>
      <c r="N3758" s="36">
        <f t="shared" si="714"/>
        <v>8.3845928749281123E-3</v>
      </c>
      <c r="O3758" s="36">
        <f t="shared" si="715"/>
        <v>16310.896107886007</v>
      </c>
      <c r="P3758" s="35">
        <f t="shared" si="706"/>
        <v>16310.896107886007</v>
      </c>
    </row>
    <row r="3759" spans="1:16" x14ac:dyDescent="0.4">
      <c r="A3759" s="1">
        <v>3758</v>
      </c>
      <c r="B3759" s="21">
        <v>43571</v>
      </c>
      <c r="C3759" s="43">
        <v>2</v>
      </c>
      <c r="D3759" s="23">
        <v>14080</v>
      </c>
      <c r="E3759" s="25">
        <f t="shared" si="707"/>
        <v>15758.25</v>
      </c>
      <c r="F3759" s="25">
        <f t="shared" si="708"/>
        <v>15381</v>
      </c>
      <c r="G3759" s="25">
        <f t="shared" si="709"/>
        <v>0.9154151225538002</v>
      </c>
      <c r="H3759" s="25">
        <f t="shared" si="704"/>
        <v>0.99867359391021715</v>
      </c>
      <c r="I3759" s="4">
        <f t="shared" si="710"/>
        <v>14098.700602336965</v>
      </c>
      <c r="J3759" s="25">
        <f t="shared" si="705"/>
        <v>15169.743969191999</v>
      </c>
      <c r="K3759" s="15">
        <f t="shared" si="711"/>
        <v>15149.622728410815</v>
      </c>
      <c r="L3759" s="36">
        <f t="shared" si="712"/>
        <v>-1069.6227284108154</v>
      </c>
      <c r="M3759" s="36">
        <f t="shared" si="713"/>
        <v>1069.6227284108154</v>
      </c>
      <c r="N3759" s="36">
        <f t="shared" si="714"/>
        <v>7.5967523324631775E-2</v>
      </c>
      <c r="O3759" s="36">
        <f t="shared" si="715"/>
        <v>1144092.781132997</v>
      </c>
      <c r="P3759" s="35">
        <f t="shared" si="706"/>
        <v>1144092.781132997</v>
      </c>
    </row>
    <row r="3760" spans="1:16" x14ac:dyDescent="0.4">
      <c r="A3760" s="1">
        <v>3759</v>
      </c>
      <c r="B3760" s="21">
        <v>43572</v>
      </c>
      <c r="C3760" s="43">
        <v>3</v>
      </c>
      <c r="D3760" s="23">
        <v>16851</v>
      </c>
      <c r="E3760" s="25">
        <f t="shared" si="707"/>
        <v>15003.75</v>
      </c>
      <c r="F3760" s="25">
        <f t="shared" si="708"/>
        <v>15283.125</v>
      </c>
      <c r="G3760" s="25">
        <f t="shared" si="709"/>
        <v>1.1025886394307447</v>
      </c>
      <c r="H3760" s="25">
        <f t="shared" si="704"/>
        <v>1.0035496571909501</v>
      </c>
      <c r="I3760" s="4">
        <f t="shared" si="710"/>
        <v>16791.396299379812</v>
      </c>
      <c r="J3760" s="25">
        <f t="shared" si="705"/>
        <v>15169.913407076059</v>
      </c>
      <c r="K3760" s="15">
        <f t="shared" si="711"/>
        <v>15223.761399287578</v>
      </c>
      <c r="L3760" s="36">
        <f t="shared" si="712"/>
        <v>1627.2386007124223</v>
      </c>
      <c r="M3760" s="36">
        <f t="shared" si="713"/>
        <v>1627.2386007124223</v>
      </c>
      <c r="N3760" s="36">
        <f t="shared" si="714"/>
        <v>9.6566292843891899E-2</v>
      </c>
      <c r="O3760" s="36">
        <f t="shared" si="715"/>
        <v>2647905.4636485223</v>
      </c>
      <c r="P3760" s="35">
        <f t="shared" si="706"/>
        <v>2647905.4636485223</v>
      </c>
    </row>
    <row r="3761" spans="1:16" x14ac:dyDescent="0.4">
      <c r="A3761" s="1">
        <v>3760</v>
      </c>
      <c r="B3761" s="21">
        <v>43573</v>
      </c>
      <c r="C3761" s="43">
        <v>4</v>
      </c>
      <c r="D3761" s="23">
        <v>13852</v>
      </c>
      <c r="E3761" s="25">
        <f t="shared" si="707"/>
        <v>15562.5</v>
      </c>
      <c r="F3761" s="25">
        <f t="shared" si="708"/>
        <v>15993.875</v>
      </c>
      <c r="G3761" s="25">
        <f t="shared" si="709"/>
        <v>0.86608154684215055</v>
      </c>
      <c r="H3761" s="25">
        <f t="shared" si="704"/>
        <v>1.0020806698719684</v>
      </c>
      <c r="I3761" s="4">
        <f t="shared" si="710"/>
        <v>13823.238404319096</v>
      </c>
      <c r="J3761" s="25">
        <f t="shared" si="705"/>
        <v>15170.082844960119</v>
      </c>
      <c r="K3761" s="15">
        <f t="shared" si="711"/>
        <v>15201.646779290893</v>
      </c>
      <c r="L3761" s="36">
        <f t="shared" si="712"/>
        <v>-1349.6467792908934</v>
      </c>
      <c r="M3761" s="36">
        <f t="shared" si="713"/>
        <v>1349.6467792908934</v>
      </c>
      <c r="N3761" s="36">
        <f t="shared" si="714"/>
        <v>9.7433351089437875E-2</v>
      </c>
      <c r="O3761" s="36">
        <f t="shared" si="715"/>
        <v>1821546.4288502815</v>
      </c>
      <c r="P3761" s="35">
        <f t="shared" si="706"/>
        <v>1821546.4288502815</v>
      </c>
    </row>
    <row r="3762" spans="1:16" x14ac:dyDescent="0.4">
      <c r="A3762" s="1">
        <v>3761</v>
      </c>
      <c r="B3762" s="21">
        <v>43574</v>
      </c>
      <c r="C3762" s="43">
        <v>1</v>
      </c>
      <c r="D3762" s="23">
        <v>17467</v>
      </c>
      <c r="E3762" s="25">
        <f t="shared" si="707"/>
        <v>16425.25</v>
      </c>
      <c r="F3762" s="25">
        <f t="shared" si="708"/>
        <v>16468.625</v>
      </c>
      <c r="G3762" s="25">
        <f t="shared" si="709"/>
        <v>1.0606228510273323</v>
      </c>
      <c r="H3762" s="25">
        <f t="shared" si="704"/>
        <v>0.99569607902686397</v>
      </c>
      <c r="I3762" s="4">
        <f t="shared" si="710"/>
        <v>17542.501540300571</v>
      </c>
      <c r="J3762" s="25">
        <f t="shared" si="705"/>
        <v>15170.25228284418</v>
      </c>
      <c r="K3762" s="15">
        <f t="shared" si="711"/>
        <v>15104.960715876281</v>
      </c>
      <c r="L3762" s="36">
        <f t="shared" si="712"/>
        <v>2362.039284123719</v>
      </c>
      <c r="M3762" s="36">
        <f t="shared" si="713"/>
        <v>2362.039284123719</v>
      </c>
      <c r="N3762" s="36">
        <f t="shared" si="714"/>
        <v>0.13522867602471628</v>
      </c>
      <c r="O3762" s="36">
        <f t="shared" si="715"/>
        <v>5579229.5797436908</v>
      </c>
      <c r="P3762" s="35">
        <f t="shared" si="706"/>
        <v>5579229.5797436908</v>
      </c>
    </row>
    <row r="3763" spans="1:16" x14ac:dyDescent="0.4">
      <c r="A3763" s="1">
        <v>3762</v>
      </c>
      <c r="B3763" s="21">
        <v>43575</v>
      </c>
      <c r="C3763" s="43">
        <v>2</v>
      </c>
      <c r="D3763" s="23">
        <v>17531</v>
      </c>
      <c r="E3763" s="25">
        <f t="shared" si="707"/>
        <v>16512</v>
      </c>
      <c r="F3763" s="25">
        <f t="shared" si="708"/>
        <v>16671.375</v>
      </c>
      <c r="G3763" s="25">
        <f t="shared" si="709"/>
        <v>1.0515629334712944</v>
      </c>
      <c r="H3763" s="25">
        <f t="shared" si="704"/>
        <v>0.99867359391021715</v>
      </c>
      <c r="I3763" s="4">
        <f t="shared" si="710"/>
        <v>17554.284109344411</v>
      </c>
      <c r="J3763" s="25">
        <f t="shared" si="705"/>
        <v>15170.42172072824</v>
      </c>
      <c r="K3763" s="15">
        <f t="shared" si="711"/>
        <v>15150.299580973293</v>
      </c>
      <c r="L3763" s="36">
        <f t="shared" si="712"/>
        <v>2380.7004190267071</v>
      </c>
      <c r="M3763" s="36">
        <f t="shared" si="713"/>
        <v>2380.7004190267071</v>
      </c>
      <c r="N3763" s="36">
        <f t="shared" si="714"/>
        <v>0.13579946489228836</v>
      </c>
      <c r="O3763" s="36">
        <f t="shared" si="715"/>
        <v>5667734.4851539386</v>
      </c>
      <c r="P3763" s="35">
        <f t="shared" si="706"/>
        <v>5667734.4851539386</v>
      </c>
    </row>
    <row r="3764" spans="1:16" x14ac:dyDescent="0.4">
      <c r="A3764" s="1">
        <v>3763</v>
      </c>
      <c r="B3764" s="21">
        <v>43576</v>
      </c>
      <c r="C3764" s="43">
        <v>3</v>
      </c>
      <c r="D3764" s="23">
        <v>17198</v>
      </c>
      <c r="E3764" s="25">
        <f t="shared" si="707"/>
        <v>16830.75</v>
      </c>
      <c r="F3764" s="25">
        <f t="shared" si="708"/>
        <v>16361.125</v>
      </c>
      <c r="G3764" s="25">
        <f t="shared" si="709"/>
        <v>1.0511502112476985</v>
      </c>
      <c r="H3764" s="25">
        <f t="shared" si="704"/>
        <v>1.0035496571909501</v>
      </c>
      <c r="I3764" s="4">
        <f t="shared" si="710"/>
        <v>17137.168925092519</v>
      </c>
      <c r="J3764" s="25">
        <f t="shared" si="705"/>
        <v>15170.5911586123</v>
      </c>
      <c r="K3764" s="15">
        <f t="shared" si="711"/>
        <v>15224.441556609432</v>
      </c>
      <c r="L3764" s="36">
        <f t="shared" si="712"/>
        <v>1973.5584433905678</v>
      </c>
      <c r="M3764" s="36">
        <f t="shared" si="713"/>
        <v>1973.5584433905678</v>
      </c>
      <c r="N3764" s="36">
        <f t="shared" si="714"/>
        <v>0.11475511358242632</v>
      </c>
      <c r="O3764" s="36">
        <f t="shared" si="715"/>
        <v>3894932.9294782011</v>
      </c>
      <c r="P3764" s="35">
        <f t="shared" si="706"/>
        <v>3894932.9294782011</v>
      </c>
    </row>
    <row r="3765" spans="1:16" x14ac:dyDescent="0.4">
      <c r="A3765" s="1">
        <v>3764</v>
      </c>
      <c r="B3765" s="21">
        <v>43577</v>
      </c>
      <c r="C3765" s="43">
        <v>4</v>
      </c>
      <c r="D3765" s="23">
        <v>15127</v>
      </c>
      <c r="E3765" s="25">
        <f t="shared" si="707"/>
        <v>15891.5</v>
      </c>
      <c r="F3765" s="25">
        <f t="shared" si="708"/>
        <v>15723.625</v>
      </c>
      <c r="G3765" s="25">
        <f t="shared" si="709"/>
        <v>0.96205550564834763</v>
      </c>
      <c r="H3765" s="25">
        <f t="shared" si="704"/>
        <v>1.0020806698719684</v>
      </c>
      <c r="I3765" s="4">
        <f t="shared" si="710"/>
        <v>15095.591058485054</v>
      </c>
      <c r="J3765" s="25">
        <f t="shared" si="705"/>
        <v>15170.76059649636</v>
      </c>
      <c r="K3765" s="15">
        <f t="shared" si="711"/>
        <v>15202.325941004336</v>
      </c>
      <c r="L3765" s="36">
        <f t="shared" si="712"/>
        <v>-75.325941004335618</v>
      </c>
      <c r="M3765" s="36">
        <f t="shared" si="713"/>
        <v>75.325941004335618</v>
      </c>
      <c r="N3765" s="36">
        <f t="shared" si="714"/>
        <v>4.9795690490074445E-3</v>
      </c>
      <c r="O3765" s="36">
        <f t="shared" si="715"/>
        <v>5673.9973881886499</v>
      </c>
      <c r="P3765" s="35">
        <f t="shared" si="706"/>
        <v>5673.9973881886499</v>
      </c>
    </row>
    <row r="3766" spans="1:16" x14ac:dyDescent="0.4">
      <c r="A3766" s="1">
        <v>3765</v>
      </c>
      <c r="B3766" s="21">
        <v>43578</v>
      </c>
      <c r="C3766" s="43">
        <v>1</v>
      </c>
      <c r="D3766" s="23">
        <v>13710</v>
      </c>
      <c r="E3766" s="25">
        <f t="shared" si="707"/>
        <v>15555.75</v>
      </c>
      <c r="F3766" s="25">
        <f t="shared" si="708"/>
        <v>15078.375</v>
      </c>
      <c r="G3766" s="25">
        <f t="shared" si="709"/>
        <v>0.90924917307070552</v>
      </c>
      <c r="H3766" s="25">
        <f t="shared" si="704"/>
        <v>0.99569607902686397</v>
      </c>
      <c r="I3766" s="4">
        <f t="shared" si="710"/>
        <v>13769.261814708927</v>
      </c>
      <c r="J3766" s="25">
        <f t="shared" si="705"/>
        <v>15170.930034380421</v>
      </c>
      <c r="K3766" s="15">
        <f t="shared" si="711"/>
        <v>15105.635550423471</v>
      </c>
      <c r="L3766" s="36">
        <f t="shared" si="712"/>
        <v>-1395.6355504234707</v>
      </c>
      <c r="M3766" s="36">
        <f t="shared" si="713"/>
        <v>1395.6355504234707</v>
      </c>
      <c r="N3766" s="36">
        <f t="shared" si="714"/>
        <v>0.10179690375080019</v>
      </c>
      <c r="O3766" s="36">
        <f t="shared" si="715"/>
        <v>1947798.5896058241</v>
      </c>
      <c r="P3766" s="35">
        <f t="shared" si="706"/>
        <v>1947798.5896058241</v>
      </c>
    </row>
    <row r="3767" spans="1:16" x14ac:dyDescent="0.4">
      <c r="A3767" s="1">
        <v>3766</v>
      </c>
      <c r="B3767" s="21">
        <v>43579</v>
      </c>
      <c r="C3767" s="43">
        <v>2</v>
      </c>
      <c r="D3767" s="23">
        <v>16188</v>
      </c>
      <c r="E3767" s="25">
        <f t="shared" si="707"/>
        <v>14601</v>
      </c>
      <c r="F3767" s="25">
        <f t="shared" si="708"/>
        <v>14807.625</v>
      </c>
      <c r="G3767" s="25">
        <f t="shared" si="709"/>
        <v>1.0932205535999189</v>
      </c>
      <c r="H3767" s="25">
        <f t="shared" si="704"/>
        <v>0.99867359391021715</v>
      </c>
      <c r="I3767" s="4">
        <f t="shared" si="710"/>
        <v>16209.50038001639</v>
      </c>
      <c r="J3767" s="25">
        <f t="shared" si="705"/>
        <v>15171.099472264481</v>
      </c>
      <c r="K3767" s="15">
        <f t="shared" si="711"/>
        <v>15150.976433535769</v>
      </c>
      <c r="L3767" s="36">
        <f t="shared" si="712"/>
        <v>1037.0235664642314</v>
      </c>
      <c r="M3767" s="36">
        <f t="shared" si="713"/>
        <v>1037.0235664642314</v>
      </c>
      <c r="N3767" s="36">
        <f t="shared" si="714"/>
        <v>6.4061253179159339E-2</v>
      </c>
      <c r="O3767" s="36">
        <f t="shared" si="715"/>
        <v>1075417.8774021941</v>
      </c>
      <c r="P3767" s="35">
        <f t="shared" si="706"/>
        <v>1075417.8774021941</v>
      </c>
    </row>
    <row r="3768" spans="1:16" x14ac:dyDescent="0.4">
      <c r="A3768" s="1">
        <v>3767</v>
      </c>
      <c r="B3768" s="21">
        <v>43580</v>
      </c>
      <c r="C3768" s="43">
        <v>3</v>
      </c>
      <c r="D3768" s="23">
        <v>13379</v>
      </c>
      <c r="E3768" s="25">
        <f t="shared" si="707"/>
        <v>15014.25</v>
      </c>
      <c r="F3768" s="25">
        <f t="shared" si="708"/>
        <v>15417.875</v>
      </c>
      <c r="G3768" s="25">
        <f t="shared" si="709"/>
        <v>0.86775901348272699</v>
      </c>
      <c r="H3768" s="25">
        <f t="shared" si="704"/>
        <v>1.0035496571909501</v>
      </c>
      <c r="I3768" s="4">
        <f t="shared" si="710"/>
        <v>13331.677116456147</v>
      </c>
      <c r="J3768" s="25">
        <f t="shared" si="705"/>
        <v>15171.268910148541</v>
      </c>
      <c r="K3768" s="15">
        <f t="shared" si="711"/>
        <v>15225.121713931288</v>
      </c>
      <c r="L3768" s="36">
        <f t="shared" si="712"/>
        <v>-1846.1217139312885</v>
      </c>
      <c r="M3768" s="36">
        <f t="shared" si="713"/>
        <v>1846.1217139312885</v>
      </c>
      <c r="N3768" s="36">
        <f t="shared" si="714"/>
        <v>0.13798652469775682</v>
      </c>
      <c r="O3768" s="36">
        <f t="shared" si="715"/>
        <v>3408165.3826485979</v>
      </c>
      <c r="P3768" s="35">
        <f t="shared" si="706"/>
        <v>3408165.3826485979</v>
      </c>
    </row>
    <row r="3769" spans="1:16" x14ac:dyDescent="0.4">
      <c r="A3769" s="1">
        <v>3768</v>
      </c>
      <c r="B3769" s="21">
        <v>43581</v>
      </c>
      <c r="C3769" s="43">
        <v>4</v>
      </c>
      <c r="D3769" s="23">
        <v>16780</v>
      </c>
      <c r="E3769" s="25">
        <f t="shared" si="707"/>
        <v>15821.5</v>
      </c>
      <c r="F3769" s="25">
        <f t="shared" si="708"/>
        <v>15896.5</v>
      </c>
      <c r="G3769" s="25">
        <f t="shared" si="709"/>
        <v>1.0555782719466549</v>
      </c>
      <c r="H3769" s="25">
        <f t="shared" si="704"/>
        <v>1.0020806698719684</v>
      </c>
      <c r="I3769" s="4">
        <f t="shared" si="710"/>
        <v>16745.158852474331</v>
      </c>
      <c r="J3769" s="25">
        <f t="shared" si="705"/>
        <v>15171.4383480326</v>
      </c>
      <c r="K3769" s="15">
        <f t="shared" si="711"/>
        <v>15203.005102717778</v>
      </c>
      <c r="L3769" s="36">
        <f t="shared" si="712"/>
        <v>1576.9948972822222</v>
      </c>
      <c r="M3769" s="36">
        <f t="shared" si="713"/>
        <v>1576.9948972822222</v>
      </c>
      <c r="N3769" s="36">
        <f t="shared" si="714"/>
        <v>9.3980625582969143E-2</v>
      </c>
      <c r="O3769" s="36">
        <f t="shared" si="715"/>
        <v>2486912.9060541666</v>
      </c>
      <c r="P3769" s="35">
        <f t="shared" si="706"/>
        <v>2486912.9060541666</v>
      </c>
    </row>
    <row r="3770" spans="1:16" x14ac:dyDescent="0.4">
      <c r="A3770" s="1">
        <v>3769</v>
      </c>
      <c r="B3770" s="21">
        <v>43582</v>
      </c>
      <c r="C3770" s="43">
        <v>1</v>
      </c>
      <c r="D3770" s="23">
        <v>16939</v>
      </c>
      <c r="E3770" s="25">
        <f t="shared" si="707"/>
        <v>15971.5</v>
      </c>
      <c r="F3770" s="25">
        <f t="shared" si="708"/>
        <v>16185.375</v>
      </c>
      <c r="G3770" s="25">
        <f t="shared" si="709"/>
        <v>1.0465620969548126</v>
      </c>
      <c r="H3770" s="25">
        <f t="shared" si="704"/>
        <v>0.99569607902686397</v>
      </c>
      <c r="I3770" s="4">
        <f t="shared" si="710"/>
        <v>17012.21924721769</v>
      </c>
      <c r="J3770" s="25">
        <f t="shared" si="705"/>
        <v>15171.60778591666</v>
      </c>
      <c r="K3770" s="15">
        <f t="shared" si="711"/>
        <v>15106.310384970659</v>
      </c>
      <c r="L3770" s="36">
        <f t="shared" si="712"/>
        <v>1832.6896150293414</v>
      </c>
      <c r="M3770" s="36">
        <f t="shared" si="713"/>
        <v>1832.6896150293414</v>
      </c>
      <c r="N3770" s="36">
        <f t="shared" si="714"/>
        <v>0.10819349519035017</v>
      </c>
      <c r="O3770" s="36">
        <f t="shared" si="715"/>
        <v>3358751.2250363957</v>
      </c>
      <c r="P3770" s="35">
        <f t="shared" si="706"/>
        <v>3358751.2250363957</v>
      </c>
    </row>
    <row r="3771" spans="1:16" x14ac:dyDescent="0.4">
      <c r="A3771" s="1">
        <v>3770</v>
      </c>
      <c r="B3771" s="21">
        <v>43583</v>
      </c>
      <c r="C3771" s="43">
        <v>2</v>
      </c>
      <c r="D3771" s="23">
        <v>16788</v>
      </c>
      <c r="E3771" s="25">
        <f t="shared" si="707"/>
        <v>16399.25</v>
      </c>
      <c r="F3771" s="25">
        <f t="shared" si="708"/>
        <v>16012.375</v>
      </c>
      <c r="G3771" s="25">
        <f t="shared" si="709"/>
        <v>1.0484390978852294</v>
      </c>
      <c r="H3771" s="25">
        <f t="shared" si="704"/>
        <v>0.99867359391021715</v>
      </c>
      <c r="I3771" s="4">
        <f t="shared" si="710"/>
        <v>16810.297280684161</v>
      </c>
      <c r="J3771" s="25">
        <f t="shared" si="705"/>
        <v>15171.77722380072</v>
      </c>
      <c r="K3771" s="15">
        <f t="shared" si="711"/>
        <v>15151.653286098242</v>
      </c>
      <c r="L3771" s="36">
        <f t="shared" si="712"/>
        <v>1636.3467139017575</v>
      </c>
      <c r="M3771" s="36">
        <f t="shared" si="713"/>
        <v>1636.3467139017575</v>
      </c>
      <c r="N3771" s="36">
        <f t="shared" si="714"/>
        <v>9.7471212407776842E-2</v>
      </c>
      <c r="O3771" s="36">
        <f t="shared" si="715"/>
        <v>2677630.5680970806</v>
      </c>
      <c r="P3771" s="35">
        <f t="shared" si="706"/>
        <v>2677630.5680970806</v>
      </c>
    </row>
    <row r="3772" spans="1:16" x14ac:dyDescent="0.4">
      <c r="A3772" s="1">
        <v>3771</v>
      </c>
      <c r="B3772" s="21">
        <v>43584</v>
      </c>
      <c r="C3772" s="43">
        <v>3</v>
      </c>
      <c r="D3772" s="23">
        <v>15090</v>
      </c>
      <c r="E3772" s="25">
        <f t="shared" si="707"/>
        <v>15625.5</v>
      </c>
      <c r="F3772" s="25">
        <f t="shared" si="708"/>
        <v>15793.875</v>
      </c>
      <c r="G3772" s="25">
        <f t="shared" si="709"/>
        <v>0.9554336728636893</v>
      </c>
      <c r="H3772" s="25">
        <f t="shared" si="704"/>
        <v>1.0035496571909501</v>
      </c>
      <c r="I3772" s="4">
        <f t="shared" si="710"/>
        <v>15036.625135460292</v>
      </c>
      <c r="J3772" s="25">
        <f t="shared" si="705"/>
        <v>15171.94666168478</v>
      </c>
      <c r="K3772" s="15">
        <f t="shared" si="711"/>
        <v>15225.801871253141</v>
      </c>
      <c r="L3772" s="36">
        <f t="shared" si="712"/>
        <v>-135.80187125314114</v>
      </c>
      <c r="M3772" s="36">
        <f t="shared" si="713"/>
        <v>135.80187125314114</v>
      </c>
      <c r="N3772" s="36">
        <f t="shared" si="714"/>
        <v>8.9994613156488493E-3</v>
      </c>
      <c r="O3772" s="36">
        <f t="shared" si="715"/>
        <v>18442.148235854722</v>
      </c>
      <c r="P3772" s="35">
        <f t="shared" si="706"/>
        <v>18442.148235854722</v>
      </c>
    </row>
    <row r="3773" spans="1:16" x14ac:dyDescent="0.4">
      <c r="A3773" s="1">
        <v>3772</v>
      </c>
      <c r="B3773" s="21">
        <v>43585</v>
      </c>
      <c r="C3773" s="43">
        <v>4</v>
      </c>
      <c r="D3773" s="23">
        <v>13685</v>
      </c>
      <c r="E3773" s="25">
        <f t="shared" si="707"/>
        <v>15962.25</v>
      </c>
      <c r="F3773" s="25">
        <f t="shared" si="708"/>
        <v>15449.375</v>
      </c>
      <c r="G3773" s="25">
        <f t="shared" si="709"/>
        <v>0.88579635098507226</v>
      </c>
      <c r="H3773" s="25">
        <f t="shared" si="704"/>
        <v>1.0020806698719684</v>
      </c>
      <c r="I3773" s="4">
        <f t="shared" si="710"/>
        <v>13656.585154714614</v>
      </c>
      <c r="J3773" s="25">
        <f t="shared" si="705"/>
        <v>15172.116099568841</v>
      </c>
      <c r="K3773" s="15">
        <f t="shared" si="711"/>
        <v>15203.68426443122</v>
      </c>
      <c r="L3773" s="36">
        <f t="shared" si="712"/>
        <v>-1518.6842644312201</v>
      </c>
      <c r="M3773" s="36">
        <f t="shared" si="713"/>
        <v>1518.6842644312201</v>
      </c>
      <c r="N3773" s="36">
        <f t="shared" si="714"/>
        <v>0.11097437080242747</v>
      </c>
      <c r="O3773" s="36">
        <f t="shared" si="715"/>
        <v>2306401.8950309958</v>
      </c>
      <c r="P3773" s="35">
        <f t="shared" si="706"/>
        <v>2306401.8950309958</v>
      </c>
    </row>
    <row r="3774" spans="1:16" x14ac:dyDescent="0.4">
      <c r="A3774" s="1">
        <v>3773</v>
      </c>
      <c r="B3774" s="21">
        <v>43586</v>
      </c>
      <c r="C3774" s="43">
        <v>1</v>
      </c>
      <c r="D3774" s="23">
        <v>18286</v>
      </c>
      <c r="E3774" s="25">
        <f t="shared" si="707"/>
        <v>14936.5</v>
      </c>
      <c r="F3774" s="25">
        <f t="shared" si="708"/>
        <v>15414.125</v>
      </c>
      <c r="G3774" s="25">
        <f t="shared" si="709"/>
        <v>1.1863145004987308</v>
      </c>
      <c r="H3774" s="25">
        <f t="shared" si="704"/>
        <v>0.99569607902686397</v>
      </c>
      <c r="I3774" s="4">
        <f t="shared" si="710"/>
        <v>18365.041688093905</v>
      </c>
      <c r="J3774" s="25">
        <f t="shared" si="705"/>
        <v>15172.285537452901</v>
      </c>
      <c r="K3774" s="15">
        <f t="shared" si="711"/>
        <v>15106.985219517848</v>
      </c>
      <c r="L3774" s="36">
        <f t="shared" si="712"/>
        <v>3179.0147804821518</v>
      </c>
      <c r="M3774" s="36">
        <f t="shared" si="713"/>
        <v>3179.0147804821518</v>
      </c>
      <c r="N3774" s="36">
        <f t="shared" si="714"/>
        <v>0.17384965440676756</v>
      </c>
      <c r="O3774" s="36">
        <f t="shared" si="715"/>
        <v>10106134.974523984</v>
      </c>
      <c r="P3774" s="35">
        <f t="shared" si="706"/>
        <v>10106134.974523984</v>
      </c>
    </row>
    <row r="3775" spans="1:16" x14ac:dyDescent="0.4">
      <c r="A3775" s="1">
        <v>3774</v>
      </c>
      <c r="B3775" s="21">
        <v>43587</v>
      </c>
      <c r="C3775" s="43">
        <v>2</v>
      </c>
      <c r="D3775" s="23">
        <v>12685</v>
      </c>
      <c r="E3775" s="25">
        <f t="shared" si="707"/>
        <v>15891.75</v>
      </c>
      <c r="F3775" s="25">
        <f t="shared" si="708"/>
        <v>16693.125</v>
      </c>
      <c r="G3775" s="25">
        <f t="shared" si="709"/>
        <v>0.7598936688007788</v>
      </c>
      <c r="H3775" s="25">
        <f t="shared" si="704"/>
        <v>0.99867359391021715</v>
      </c>
      <c r="I3775" s="4">
        <f t="shared" si="710"/>
        <v>12701.847808284403</v>
      </c>
      <c r="J3775" s="25">
        <f t="shared" si="705"/>
        <v>15172.454975336961</v>
      </c>
      <c r="K3775" s="15">
        <f t="shared" si="711"/>
        <v>15152.330138660718</v>
      </c>
      <c r="L3775" s="36">
        <f t="shared" si="712"/>
        <v>-2467.3301386607181</v>
      </c>
      <c r="M3775" s="36">
        <f t="shared" si="713"/>
        <v>2467.3301386607181</v>
      </c>
      <c r="N3775" s="36">
        <f t="shared" si="714"/>
        <v>0.19450769717467231</v>
      </c>
      <c r="O3775" s="36">
        <f t="shared" si="715"/>
        <v>6087718.0131435189</v>
      </c>
      <c r="P3775" s="35">
        <f t="shared" si="706"/>
        <v>6087718.0131435189</v>
      </c>
    </row>
    <row r="3776" spans="1:16" x14ac:dyDescent="0.4">
      <c r="A3776" s="1">
        <v>3775</v>
      </c>
      <c r="B3776" s="21">
        <v>43588</v>
      </c>
      <c r="C3776" s="43">
        <v>3</v>
      </c>
      <c r="D3776" s="23">
        <v>18911</v>
      </c>
      <c r="E3776" s="25">
        <f t="shared" si="707"/>
        <v>17494.5</v>
      </c>
      <c r="F3776" s="25">
        <f t="shared" si="708"/>
        <v>17715.625</v>
      </c>
      <c r="G3776" s="25">
        <f t="shared" si="709"/>
        <v>1.0674757452813548</v>
      </c>
      <c r="H3776" s="25">
        <f t="shared" si="704"/>
        <v>1.0035496571909501</v>
      </c>
      <c r="I3776" s="4">
        <f t="shared" si="710"/>
        <v>18844.10986989328</v>
      </c>
      <c r="J3776" s="25">
        <f t="shared" si="705"/>
        <v>15172.624413221021</v>
      </c>
      <c r="K3776" s="15">
        <f t="shared" si="711"/>
        <v>15226.482028574997</v>
      </c>
      <c r="L3776" s="36">
        <f t="shared" si="712"/>
        <v>3684.5179714250025</v>
      </c>
      <c r="M3776" s="36">
        <f t="shared" si="713"/>
        <v>3684.5179714250025</v>
      </c>
      <c r="N3776" s="36">
        <f t="shared" si="714"/>
        <v>0.19483464499101066</v>
      </c>
      <c r="O3776" s="36">
        <f t="shared" si="715"/>
        <v>13575672.681753816</v>
      </c>
      <c r="P3776" s="35">
        <f t="shared" si="706"/>
        <v>13575672.681753816</v>
      </c>
    </row>
    <row r="3777" spans="1:16" x14ac:dyDescent="0.4">
      <c r="A3777" s="1">
        <v>3776</v>
      </c>
      <c r="B3777" s="21">
        <v>43589</v>
      </c>
      <c r="C3777" s="43">
        <v>4</v>
      </c>
      <c r="D3777" s="23">
        <v>20096</v>
      </c>
      <c r="E3777" s="25">
        <f t="shared" si="707"/>
        <v>17936.75</v>
      </c>
      <c r="F3777" s="25">
        <f t="shared" si="708"/>
        <v>18568.25</v>
      </c>
      <c r="G3777" s="25">
        <f t="shared" si="709"/>
        <v>1.0822775436565104</v>
      </c>
      <c r="H3777" s="25">
        <f t="shared" si="704"/>
        <v>1.0020806698719684</v>
      </c>
      <c r="I3777" s="4">
        <f t="shared" si="710"/>
        <v>20054.273676956149</v>
      </c>
      <c r="J3777" s="25">
        <f t="shared" si="705"/>
        <v>15172.793851105082</v>
      </c>
      <c r="K3777" s="15">
        <f t="shared" si="711"/>
        <v>15204.363426144664</v>
      </c>
      <c r="L3777" s="36">
        <f t="shared" si="712"/>
        <v>4891.6365738553359</v>
      </c>
      <c r="M3777" s="36">
        <f t="shared" si="713"/>
        <v>4891.6365738553359</v>
      </c>
      <c r="N3777" s="36">
        <f t="shared" si="714"/>
        <v>0.24341344416079497</v>
      </c>
      <c r="O3777" s="36">
        <f t="shared" si="715"/>
        <v>23928108.37067917</v>
      </c>
      <c r="P3777" s="35">
        <f t="shared" si="706"/>
        <v>23928108.37067917</v>
      </c>
    </row>
    <row r="3778" spans="1:16" x14ac:dyDescent="0.4">
      <c r="A3778" s="1">
        <v>3777</v>
      </c>
      <c r="B3778" s="21">
        <v>43590</v>
      </c>
      <c r="C3778" s="43">
        <v>1</v>
      </c>
      <c r="D3778" s="23">
        <v>20055</v>
      </c>
      <c r="E3778" s="25">
        <f t="shared" si="707"/>
        <v>19199.75</v>
      </c>
      <c r="F3778" s="25">
        <f t="shared" si="708"/>
        <v>18819.875</v>
      </c>
      <c r="G3778" s="25">
        <f t="shared" si="709"/>
        <v>1.0656287568328695</v>
      </c>
      <c r="H3778" s="25">
        <f t="shared" ref="H3778:H3841" si="716">VLOOKUP(C3778,$Q$38:$S$42,3,FALSE)</f>
        <v>0.99569607902686397</v>
      </c>
      <c r="I3778" s="4">
        <f t="shared" si="710"/>
        <v>20141.688234426514</v>
      </c>
      <c r="J3778" s="25">
        <f t="shared" si="705"/>
        <v>15172.96328898914</v>
      </c>
      <c r="K3778" s="15">
        <f t="shared" si="711"/>
        <v>15107.660054065036</v>
      </c>
      <c r="L3778" s="36">
        <f t="shared" si="712"/>
        <v>4947.3399459349639</v>
      </c>
      <c r="M3778" s="36">
        <f t="shared" si="713"/>
        <v>4947.3399459349639</v>
      </c>
      <c r="N3778" s="36">
        <f t="shared" si="714"/>
        <v>0.24668860363674713</v>
      </c>
      <c r="O3778" s="36">
        <f t="shared" si="715"/>
        <v>24476172.54064377</v>
      </c>
      <c r="P3778" s="35">
        <f t="shared" si="706"/>
        <v>24476172.54064377</v>
      </c>
    </row>
    <row r="3779" spans="1:16" x14ac:dyDescent="0.4">
      <c r="A3779" s="1">
        <v>3778</v>
      </c>
      <c r="B3779" s="21">
        <v>43591</v>
      </c>
      <c r="C3779" s="43">
        <v>2</v>
      </c>
      <c r="D3779" s="23">
        <v>17737</v>
      </c>
      <c r="E3779" s="25">
        <f t="shared" si="707"/>
        <v>18440</v>
      </c>
      <c r="F3779" s="25">
        <f t="shared" si="708"/>
        <v>18334.375</v>
      </c>
      <c r="G3779" s="25">
        <f t="shared" si="709"/>
        <v>0.96741776035452531</v>
      </c>
      <c r="H3779" s="25">
        <f t="shared" si="716"/>
        <v>0.99867359391021715</v>
      </c>
      <c r="I3779" s="4">
        <f t="shared" si="710"/>
        <v>17760.557711907015</v>
      </c>
      <c r="J3779" s="25">
        <f t="shared" ref="J3779:J3842" si="717">INTERCEPT($I$2:$I$3896,$A$2:$A$3896)+SLOPE($I$2:$I$3896,$A$2:$A$3896)*A3779</f>
        <v>15173.1327268732</v>
      </c>
      <c r="K3779" s="15">
        <f t="shared" si="711"/>
        <v>15153.006991223192</v>
      </c>
      <c r="L3779" s="36">
        <f t="shared" si="712"/>
        <v>2583.993008776808</v>
      </c>
      <c r="M3779" s="36">
        <f t="shared" si="713"/>
        <v>2583.993008776808</v>
      </c>
      <c r="N3779" s="36">
        <f t="shared" si="714"/>
        <v>0.14568376888858364</v>
      </c>
      <c r="O3779" s="36">
        <f t="shared" si="715"/>
        <v>6677019.869407421</v>
      </c>
      <c r="P3779" s="35">
        <f t="shared" ref="P3779:P3842" si="718">(D3779-K3779)^2</f>
        <v>6677019.869407421</v>
      </c>
    </row>
    <row r="3780" spans="1:16" x14ac:dyDescent="0.4">
      <c r="A3780" s="1">
        <v>3779</v>
      </c>
      <c r="B3780" s="21">
        <v>43592</v>
      </c>
      <c r="C3780" s="43">
        <v>3</v>
      </c>
      <c r="D3780" s="23">
        <v>15872</v>
      </c>
      <c r="E3780" s="25">
        <f t="shared" si="707"/>
        <v>18228.75</v>
      </c>
      <c r="F3780" s="25">
        <f t="shared" si="708"/>
        <v>17723.5</v>
      </c>
      <c r="G3780" s="25">
        <f t="shared" si="709"/>
        <v>0.89553417778655453</v>
      </c>
      <c r="H3780" s="25">
        <f t="shared" si="716"/>
        <v>1.0035496571909501</v>
      </c>
      <c r="I3780" s="4">
        <f t="shared" si="710"/>
        <v>15815.859121936763</v>
      </c>
      <c r="J3780" s="25">
        <f t="shared" si="717"/>
        <v>15173.30216475726</v>
      </c>
      <c r="K3780" s="15">
        <f t="shared" si="711"/>
        <v>15227.16218589685</v>
      </c>
      <c r="L3780" s="36">
        <f t="shared" si="712"/>
        <v>644.83781410314987</v>
      </c>
      <c r="M3780" s="36">
        <f t="shared" si="713"/>
        <v>644.83781410314987</v>
      </c>
      <c r="N3780" s="36">
        <f t="shared" si="714"/>
        <v>4.0627382440974663E-2</v>
      </c>
      <c r="O3780" s="36">
        <f t="shared" si="715"/>
        <v>415815.80649732845</v>
      </c>
      <c r="P3780" s="35">
        <f t="shared" si="718"/>
        <v>415815.80649732845</v>
      </c>
    </row>
    <row r="3781" spans="1:16" x14ac:dyDescent="0.4">
      <c r="A3781" s="1">
        <v>3780</v>
      </c>
      <c r="B3781" s="21">
        <v>43593</v>
      </c>
      <c r="C3781" s="43">
        <v>4</v>
      </c>
      <c r="D3781" s="23">
        <v>19251</v>
      </c>
      <c r="E3781" s="25">
        <f t="shared" ref="E3781:E3844" si="719">AVERAGE(D3779:D3782)</f>
        <v>17218.25</v>
      </c>
      <c r="F3781" s="25">
        <f t="shared" ref="F3781:F3844" si="720">AVERAGE(E3781:E3782)</f>
        <v>17468</v>
      </c>
      <c r="G3781" s="25">
        <f t="shared" si="709"/>
        <v>1.1020723608884817</v>
      </c>
      <c r="H3781" s="25">
        <f t="shared" si="716"/>
        <v>1.0020806698719684</v>
      </c>
      <c r="I3781" s="4">
        <f t="shared" si="710"/>
        <v>19211.028192430473</v>
      </c>
      <c r="J3781" s="25">
        <f t="shared" si="717"/>
        <v>15173.471602641321</v>
      </c>
      <c r="K3781" s="15">
        <f t="shared" si="711"/>
        <v>15205.042587858105</v>
      </c>
      <c r="L3781" s="36">
        <f t="shared" si="712"/>
        <v>4045.9574121418955</v>
      </c>
      <c r="M3781" s="36">
        <f t="shared" si="713"/>
        <v>4045.9574121418955</v>
      </c>
      <c r="N3781" s="36">
        <f t="shared" si="714"/>
        <v>0.21016868797163241</v>
      </c>
      <c r="O3781" s="36">
        <f t="shared" si="715"/>
        <v>16369771.380865945</v>
      </c>
      <c r="P3781" s="35">
        <f t="shared" si="718"/>
        <v>16369771.380865945</v>
      </c>
    </row>
    <row r="3782" spans="1:16" x14ac:dyDescent="0.4">
      <c r="A3782" s="1">
        <v>3781</v>
      </c>
      <c r="B3782" s="21">
        <v>43594</v>
      </c>
      <c r="C3782" s="43">
        <v>1</v>
      </c>
      <c r="D3782" s="23">
        <v>16013</v>
      </c>
      <c r="E3782" s="25">
        <f t="shared" si="719"/>
        <v>17717.75</v>
      </c>
      <c r="F3782" s="25">
        <f t="shared" si="720"/>
        <v>18222.5</v>
      </c>
      <c r="G3782" s="25">
        <f t="shared" si="709"/>
        <v>0.87874879956098229</v>
      </c>
      <c r="H3782" s="25">
        <f t="shared" si="716"/>
        <v>0.99569607902686397</v>
      </c>
      <c r="I3782" s="4">
        <f t="shared" si="710"/>
        <v>16082.216589273088</v>
      </c>
      <c r="J3782" s="25">
        <f t="shared" si="717"/>
        <v>15173.641040525381</v>
      </c>
      <c r="K3782" s="15">
        <f t="shared" si="711"/>
        <v>15108.334888612226</v>
      </c>
      <c r="L3782" s="36">
        <f t="shared" si="712"/>
        <v>904.66511138777423</v>
      </c>
      <c r="M3782" s="36">
        <f t="shared" si="713"/>
        <v>904.66511138777423</v>
      </c>
      <c r="N3782" s="36">
        <f t="shared" si="714"/>
        <v>5.6495666732515722E-2</v>
      </c>
      <c r="O3782" s="36">
        <f t="shared" si="715"/>
        <v>818418.96376225399</v>
      </c>
      <c r="P3782" s="35">
        <f t="shared" si="718"/>
        <v>818418.96376225399</v>
      </c>
    </row>
    <row r="3783" spans="1:16" x14ac:dyDescent="0.4">
      <c r="A3783" s="1">
        <v>3782</v>
      </c>
      <c r="B3783" s="21">
        <v>43595</v>
      </c>
      <c r="C3783" s="43">
        <v>2</v>
      </c>
      <c r="D3783" s="23">
        <v>19735</v>
      </c>
      <c r="E3783" s="25">
        <f t="shared" si="719"/>
        <v>18727.25</v>
      </c>
      <c r="F3783" s="25">
        <f t="shared" si="720"/>
        <v>18810.625</v>
      </c>
      <c r="G3783" s="25">
        <f t="shared" si="709"/>
        <v>1.0491411104096753</v>
      </c>
      <c r="H3783" s="25">
        <f t="shared" si="716"/>
        <v>0.99867359391021715</v>
      </c>
      <c r="I3783" s="4">
        <f t="shared" si="710"/>
        <v>19761.211391130681</v>
      </c>
      <c r="J3783" s="25">
        <f t="shared" si="717"/>
        <v>15173.810478409441</v>
      </c>
      <c r="K3783" s="15">
        <f t="shared" si="711"/>
        <v>15153.683843785668</v>
      </c>
      <c r="L3783" s="36">
        <f t="shared" si="712"/>
        <v>4581.3161562143323</v>
      </c>
      <c r="M3783" s="36">
        <f t="shared" si="713"/>
        <v>4581.3161562143323</v>
      </c>
      <c r="N3783" s="36">
        <f t="shared" si="714"/>
        <v>0.23214168513880579</v>
      </c>
      <c r="O3783" s="36">
        <f t="shared" si="715"/>
        <v>20988457.723190464</v>
      </c>
      <c r="P3783" s="35">
        <f t="shared" si="718"/>
        <v>20988457.723190464</v>
      </c>
    </row>
    <row r="3784" spans="1:16" x14ac:dyDescent="0.4">
      <c r="A3784" s="1">
        <v>3783</v>
      </c>
      <c r="B3784" s="21">
        <v>43596</v>
      </c>
      <c r="C3784" s="43">
        <v>3</v>
      </c>
      <c r="D3784" s="23">
        <v>19910</v>
      </c>
      <c r="E3784" s="25">
        <f t="shared" si="719"/>
        <v>18894</v>
      </c>
      <c r="F3784" s="25">
        <f t="shared" si="720"/>
        <v>19122.875</v>
      </c>
      <c r="G3784" s="25">
        <f t="shared" si="709"/>
        <v>1.0411614362380133</v>
      </c>
      <c r="H3784" s="25">
        <f t="shared" si="716"/>
        <v>1.0035496571909501</v>
      </c>
      <c r="I3784" s="4">
        <f t="shared" si="710"/>
        <v>19839.576305302478</v>
      </c>
      <c r="J3784" s="25">
        <f t="shared" si="717"/>
        <v>15173.979916293501</v>
      </c>
      <c r="K3784" s="15">
        <f t="shared" si="711"/>
        <v>15227.842343218705</v>
      </c>
      <c r="L3784" s="36">
        <f t="shared" si="712"/>
        <v>4682.1576567812954</v>
      </c>
      <c r="M3784" s="36">
        <f t="shared" si="713"/>
        <v>4682.1576567812954</v>
      </c>
      <c r="N3784" s="36">
        <f t="shared" si="714"/>
        <v>0.2351661304259817</v>
      </c>
      <c r="O3784" s="36">
        <f t="shared" si="715"/>
        <v>21922600.322955709</v>
      </c>
      <c r="P3784" s="35">
        <f t="shared" si="718"/>
        <v>21922600.322955709</v>
      </c>
    </row>
    <row r="3785" spans="1:16" x14ac:dyDescent="0.4">
      <c r="A3785" s="1">
        <v>3784</v>
      </c>
      <c r="B3785" s="21">
        <v>43597</v>
      </c>
      <c r="C3785" s="43">
        <v>4</v>
      </c>
      <c r="D3785" s="23">
        <v>19918</v>
      </c>
      <c r="E3785" s="25">
        <f t="shared" si="719"/>
        <v>19351.75</v>
      </c>
      <c r="F3785" s="25">
        <f t="shared" si="720"/>
        <v>18932.625</v>
      </c>
      <c r="G3785" s="25">
        <f t="shared" si="709"/>
        <v>1.0520464013838546</v>
      </c>
      <c r="H3785" s="25">
        <f t="shared" si="716"/>
        <v>1.0020806698719684</v>
      </c>
      <c r="I3785" s="4">
        <f t="shared" si="710"/>
        <v>19876.643267198077</v>
      </c>
      <c r="J3785" s="25">
        <f t="shared" si="717"/>
        <v>15174.149354177562</v>
      </c>
      <c r="K3785" s="15">
        <f t="shared" si="711"/>
        <v>15205.721749571549</v>
      </c>
      <c r="L3785" s="36">
        <f t="shared" si="712"/>
        <v>4712.2782504284514</v>
      </c>
      <c r="M3785" s="36">
        <f t="shared" si="713"/>
        <v>4712.2782504284514</v>
      </c>
      <c r="N3785" s="36">
        <f t="shared" si="714"/>
        <v>0.2365839065382293</v>
      </c>
      <c r="O3785" s="36">
        <f t="shared" si="715"/>
        <v>22205566.309461027</v>
      </c>
      <c r="P3785" s="35">
        <f t="shared" si="718"/>
        <v>22205566.309461027</v>
      </c>
    </row>
    <row r="3786" spans="1:16" x14ac:dyDescent="0.4">
      <c r="A3786" s="1">
        <v>3785</v>
      </c>
      <c r="B3786" s="21">
        <v>43598</v>
      </c>
      <c r="C3786" s="43">
        <v>1</v>
      </c>
      <c r="D3786" s="23">
        <v>17844</v>
      </c>
      <c r="E3786" s="25">
        <f t="shared" si="719"/>
        <v>18513.5</v>
      </c>
      <c r="F3786" s="25">
        <f t="shared" si="720"/>
        <v>18480.25</v>
      </c>
      <c r="G3786" s="25">
        <f t="shared" si="709"/>
        <v>0.96557135320139065</v>
      </c>
      <c r="H3786" s="25">
        <f t="shared" si="716"/>
        <v>0.99569607902686397</v>
      </c>
      <c r="I3786" s="4">
        <f t="shared" si="710"/>
        <v>17921.131132141945</v>
      </c>
      <c r="J3786" s="25">
        <f t="shared" si="717"/>
        <v>15174.318792061622</v>
      </c>
      <c r="K3786" s="15">
        <f t="shared" si="711"/>
        <v>15109.009723159415</v>
      </c>
      <c r="L3786" s="36">
        <f t="shared" si="712"/>
        <v>2734.9902768405846</v>
      </c>
      <c r="M3786" s="36">
        <f t="shared" si="713"/>
        <v>2734.9902768405846</v>
      </c>
      <c r="N3786" s="36">
        <f t="shared" si="714"/>
        <v>0.15327226388929527</v>
      </c>
      <c r="O3786" s="36">
        <f t="shared" si="715"/>
        <v>7480171.814412537</v>
      </c>
      <c r="P3786" s="35">
        <f t="shared" si="718"/>
        <v>7480171.814412537</v>
      </c>
    </row>
    <row r="3787" spans="1:16" x14ac:dyDescent="0.4">
      <c r="A3787" s="1">
        <v>3786</v>
      </c>
      <c r="B3787" s="21">
        <v>43599</v>
      </c>
      <c r="C3787" s="43">
        <v>2</v>
      </c>
      <c r="D3787" s="23">
        <v>16382</v>
      </c>
      <c r="E3787" s="25">
        <f t="shared" si="719"/>
        <v>18447</v>
      </c>
      <c r="F3787" s="25">
        <f t="shared" si="720"/>
        <v>17936.125</v>
      </c>
      <c r="G3787" s="25">
        <f t="shared" si="709"/>
        <v>0.91335224302908236</v>
      </c>
      <c r="H3787" s="25">
        <f t="shared" si="716"/>
        <v>0.99867359391021715</v>
      </c>
      <c r="I3787" s="4">
        <f t="shared" si="710"/>
        <v>16403.758044565635</v>
      </c>
      <c r="J3787" s="25">
        <f t="shared" si="717"/>
        <v>15174.488229945682</v>
      </c>
      <c r="K3787" s="15">
        <f t="shared" si="711"/>
        <v>15154.360696348143</v>
      </c>
      <c r="L3787" s="36">
        <f t="shared" si="712"/>
        <v>1227.6393036518566</v>
      </c>
      <c r="M3787" s="36">
        <f t="shared" si="713"/>
        <v>1227.6393036518566</v>
      </c>
      <c r="N3787" s="36">
        <f t="shared" si="714"/>
        <v>7.4938304459275823E-2</v>
      </c>
      <c r="O3787" s="36">
        <f t="shared" si="715"/>
        <v>1507098.2598708153</v>
      </c>
      <c r="P3787" s="35">
        <f t="shared" si="718"/>
        <v>1507098.2598708153</v>
      </c>
    </row>
    <row r="3788" spans="1:16" x14ac:dyDescent="0.4">
      <c r="A3788" s="1">
        <v>3787</v>
      </c>
      <c r="B3788" s="21">
        <v>43600</v>
      </c>
      <c r="C3788" s="43">
        <v>3</v>
      </c>
      <c r="D3788" s="23">
        <v>19644</v>
      </c>
      <c r="E3788" s="25">
        <f t="shared" si="719"/>
        <v>17425.25</v>
      </c>
      <c r="F3788" s="25">
        <f t="shared" si="720"/>
        <v>17698.25</v>
      </c>
      <c r="G3788" s="25">
        <f t="shared" si="709"/>
        <v>1.109940248329637</v>
      </c>
      <c r="H3788" s="25">
        <f t="shared" si="716"/>
        <v>1.0035496571909501</v>
      </c>
      <c r="I3788" s="4">
        <f t="shared" si="710"/>
        <v>19574.517174352681</v>
      </c>
      <c r="J3788" s="25">
        <f t="shared" si="717"/>
        <v>15174.657667829742</v>
      </c>
      <c r="K3788" s="15">
        <f t="shared" si="711"/>
        <v>15228.522500540561</v>
      </c>
      <c r="L3788" s="36">
        <f t="shared" si="712"/>
        <v>4415.4774994594391</v>
      </c>
      <c r="M3788" s="36">
        <f t="shared" si="713"/>
        <v>4415.4774994594391</v>
      </c>
      <c r="N3788" s="36">
        <f t="shared" si="714"/>
        <v>0.22477486761654647</v>
      </c>
      <c r="O3788" s="36">
        <f t="shared" si="715"/>
        <v>19496441.548232581</v>
      </c>
      <c r="P3788" s="35">
        <f t="shared" si="718"/>
        <v>19496441.548232581</v>
      </c>
    </row>
    <row r="3789" spans="1:16" x14ac:dyDescent="0.4">
      <c r="A3789" s="1">
        <v>3788</v>
      </c>
      <c r="B3789" s="21">
        <v>43601</v>
      </c>
      <c r="C3789" s="43">
        <v>4</v>
      </c>
      <c r="D3789" s="23">
        <v>15831</v>
      </c>
      <c r="E3789" s="25">
        <f t="shared" si="719"/>
        <v>17971.25</v>
      </c>
      <c r="F3789" s="25">
        <f t="shared" si="720"/>
        <v>18411.75</v>
      </c>
      <c r="G3789" s="25">
        <f t="shared" si="709"/>
        <v>0.85983135769277774</v>
      </c>
      <c r="H3789" s="25">
        <f t="shared" si="716"/>
        <v>1.0020806698719684</v>
      </c>
      <c r="I3789" s="4">
        <f t="shared" si="710"/>
        <v>15798.129308314728</v>
      </c>
      <c r="J3789" s="25">
        <f t="shared" si="717"/>
        <v>15174.827105713801</v>
      </c>
      <c r="K3789" s="15">
        <f t="shared" si="711"/>
        <v>15206.400911284989</v>
      </c>
      <c r="L3789" s="36">
        <f t="shared" si="712"/>
        <v>624.59908871501102</v>
      </c>
      <c r="M3789" s="36">
        <f t="shared" si="713"/>
        <v>624.59908871501102</v>
      </c>
      <c r="N3789" s="36">
        <f t="shared" si="714"/>
        <v>3.945417779767614E-2</v>
      </c>
      <c r="O3789" s="36">
        <f t="shared" si="715"/>
        <v>390124.02162362222</v>
      </c>
      <c r="P3789" s="35">
        <f t="shared" si="718"/>
        <v>390124.02162362222</v>
      </c>
    </row>
    <row r="3790" spans="1:16" x14ac:dyDescent="0.4">
      <c r="A3790" s="1">
        <v>3789</v>
      </c>
      <c r="B3790" s="21">
        <v>43602</v>
      </c>
      <c r="C3790" s="43">
        <v>1</v>
      </c>
      <c r="D3790" s="23">
        <v>20028</v>
      </c>
      <c r="E3790" s="25">
        <f t="shared" si="719"/>
        <v>18852.25</v>
      </c>
      <c r="F3790" s="25">
        <f t="shared" si="720"/>
        <v>18874.125</v>
      </c>
      <c r="G3790" s="25">
        <f t="shared" si="709"/>
        <v>1.0611352844171584</v>
      </c>
      <c r="H3790" s="25">
        <f t="shared" si="716"/>
        <v>0.99569607902686397</v>
      </c>
      <c r="I3790" s="4">
        <f t="shared" si="710"/>
        <v>20114.571526257503</v>
      </c>
      <c r="J3790" s="25">
        <f t="shared" si="717"/>
        <v>15174.996543597861</v>
      </c>
      <c r="K3790" s="15">
        <f t="shared" si="711"/>
        <v>15109.684557706603</v>
      </c>
      <c r="L3790" s="36">
        <f t="shared" si="712"/>
        <v>4918.3154422933967</v>
      </c>
      <c r="M3790" s="36">
        <f t="shared" si="713"/>
        <v>4918.3154422933967</v>
      </c>
      <c r="N3790" s="36">
        <f t="shared" si="714"/>
        <v>0.24557197135477316</v>
      </c>
      <c r="O3790" s="36">
        <f t="shared" si="715"/>
        <v>24189826.789901689</v>
      </c>
      <c r="P3790" s="35">
        <f t="shared" si="718"/>
        <v>24189826.789901689</v>
      </c>
    </row>
    <row r="3791" spans="1:16" x14ac:dyDescent="0.4">
      <c r="A3791" s="1">
        <v>3790</v>
      </c>
      <c r="B3791" s="21">
        <v>43603</v>
      </c>
      <c r="C3791" s="43">
        <v>2</v>
      </c>
      <c r="D3791" s="23">
        <v>19906</v>
      </c>
      <c r="E3791" s="25">
        <f t="shared" si="719"/>
        <v>18896</v>
      </c>
      <c r="F3791" s="25">
        <f t="shared" si="720"/>
        <v>19109.5</v>
      </c>
      <c r="G3791" s="25">
        <f t="shared" si="709"/>
        <v>1.0416808393730868</v>
      </c>
      <c r="H3791" s="25">
        <f t="shared" si="716"/>
        <v>0.99867359391021715</v>
      </c>
      <c r="I3791" s="4">
        <f t="shared" si="710"/>
        <v>19932.438507820996</v>
      </c>
      <c r="J3791" s="25">
        <f t="shared" si="717"/>
        <v>15175.165981481921</v>
      </c>
      <c r="K3791" s="15">
        <f t="shared" si="711"/>
        <v>15155.037548910619</v>
      </c>
      <c r="L3791" s="36">
        <f t="shared" si="712"/>
        <v>4750.9624510893809</v>
      </c>
      <c r="M3791" s="36">
        <f t="shared" si="713"/>
        <v>4750.9624510893809</v>
      </c>
      <c r="N3791" s="36">
        <f t="shared" si="714"/>
        <v>0.2386698709479243</v>
      </c>
      <c r="O3791" s="36">
        <f t="shared" si="715"/>
        <v>22571644.21166122</v>
      </c>
      <c r="P3791" s="35">
        <f t="shared" si="718"/>
        <v>22571644.21166122</v>
      </c>
    </row>
    <row r="3792" spans="1:16" x14ac:dyDescent="0.4">
      <c r="A3792" s="1">
        <v>3791</v>
      </c>
      <c r="B3792" s="21">
        <v>43604</v>
      </c>
      <c r="C3792" s="43">
        <v>3</v>
      </c>
      <c r="D3792" s="23">
        <v>19819</v>
      </c>
      <c r="E3792" s="25">
        <f t="shared" si="719"/>
        <v>19323</v>
      </c>
      <c r="F3792" s="25">
        <f t="shared" si="720"/>
        <v>18802</v>
      </c>
      <c r="G3792" s="25">
        <f t="shared" si="709"/>
        <v>1.0540899904265504</v>
      </c>
      <c r="H3792" s="25">
        <f t="shared" si="716"/>
        <v>1.0035496571909501</v>
      </c>
      <c r="I3792" s="4">
        <f t="shared" si="710"/>
        <v>19748.898181556495</v>
      </c>
      <c r="J3792" s="25">
        <f t="shared" si="717"/>
        <v>15175.335419365982</v>
      </c>
      <c r="K3792" s="15">
        <f t="shared" si="711"/>
        <v>15229.202657862414</v>
      </c>
      <c r="L3792" s="36">
        <f t="shared" si="712"/>
        <v>4589.7973421375864</v>
      </c>
      <c r="M3792" s="36">
        <f t="shared" si="713"/>
        <v>4589.7973421375864</v>
      </c>
      <c r="N3792" s="36">
        <f t="shared" si="714"/>
        <v>0.23158571785345308</v>
      </c>
      <c r="O3792" s="36">
        <f t="shared" si="715"/>
        <v>21066239.641893253</v>
      </c>
      <c r="P3792" s="35">
        <f t="shared" si="718"/>
        <v>21066239.641893253</v>
      </c>
    </row>
    <row r="3793" spans="1:16" x14ac:dyDescent="0.4">
      <c r="A3793" s="1">
        <v>3792</v>
      </c>
      <c r="B3793" s="21">
        <v>43605</v>
      </c>
      <c r="C3793" s="43">
        <v>4</v>
      </c>
      <c r="D3793" s="23">
        <v>17539</v>
      </c>
      <c r="E3793" s="25">
        <f t="shared" si="719"/>
        <v>18281</v>
      </c>
      <c r="F3793" s="25">
        <f t="shared" si="720"/>
        <v>18188.875</v>
      </c>
      <c r="G3793" s="25">
        <f t="shared" si="709"/>
        <v>0.96427074241809896</v>
      </c>
      <c r="H3793" s="25">
        <f t="shared" si="716"/>
        <v>1.0020806698719684</v>
      </c>
      <c r="I3793" s="4">
        <f t="shared" si="710"/>
        <v>17502.582903071947</v>
      </c>
      <c r="J3793" s="25">
        <f t="shared" si="717"/>
        <v>15175.504857250042</v>
      </c>
      <c r="K3793" s="15">
        <f t="shared" si="711"/>
        <v>15207.080072998433</v>
      </c>
      <c r="L3793" s="36">
        <f t="shared" si="712"/>
        <v>2331.919927001567</v>
      </c>
      <c r="M3793" s="36">
        <f t="shared" si="713"/>
        <v>2331.919927001567</v>
      </c>
      <c r="N3793" s="36">
        <f t="shared" si="714"/>
        <v>0.13295626472441799</v>
      </c>
      <c r="O3793" s="36">
        <f t="shared" si="715"/>
        <v>5437850.5459469939</v>
      </c>
      <c r="P3793" s="35">
        <f t="shared" si="718"/>
        <v>5437850.5459469939</v>
      </c>
    </row>
    <row r="3794" spans="1:16" x14ac:dyDescent="0.4">
      <c r="A3794" s="1">
        <v>3793</v>
      </c>
      <c r="B3794" s="21">
        <v>43606</v>
      </c>
      <c r="C3794" s="43">
        <v>1</v>
      </c>
      <c r="D3794" s="23">
        <v>15860</v>
      </c>
      <c r="E3794" s="25">
        <f t="shared" si="719"/>
        <v>18096.75</v>
      </c>
      <c r="F3794" s="25">
        <f t="shared" si="720"/>
        <v>17605.625</v>
      </c>
      <c r="G3794" s="25">
        <f t="shared" si="709"/>
        <v>0.90084845042422523</v>
      </c>
      <c r="H3794" s="25">
        <f t="shared" si="716"/>
        <v>0.99569607902686397</v>
      </c>
      <c r="I3794" s="4">
        <f t="shared" si="710"/>
        <v>15928.555242982025</v>
      </c>
      <c r="J3794" s="25">
        <f t="shared" si="717"/>
        <v>15175.674295134102</v>
      </c>
      <c r="K3794" s="15">
        <f t="shared" si="711"/>
        <v>15110.359392253793</v>
      </c>
      <c r="L3794" s="36">
        <f t="shared" si="712"/>
        <v>749.64060774620702</v>
      </c>
      <c r="M3794" s="36">
        <f t="shared" si="713"/>
        <v>749.64060774620702</v>
      </c>
      <c r="N3794" s="36">
        <f t="shared" si="714"/>
        <v>4.7266116503543947E-2</v>
      </c>
      <c r="O3794" s="36">
        <f t="shared" si="715"/>
        <v>561961.04078210262</v>
      </c>
      <c r="P3794" s="35">
        <f t="shared" si="718"/>
        <v>561961.04078210262</v>
      </c>
    </row>
    <row r="3795" spans="1:16" x14ac:dyDescent="0.4">
      <c r="A3795" s="1">
        <v>3794</v>
      </c>
      <c r="B3795" s="21">
        <v>43607</v>
      </c>
      <c r="C3795" s="43">
        <v>2</v>
      </c>
      <c r="D3795" s="23">
        <v>19169</v>
      </c>
      <c r="E3795" s="25">
        <f t="shared" si="719"/>
        <v>17114.5</v>
      </c>
      <c r="F3795" s="25">
        <f t="shared" si="720"/>
        <v>17394.375</v>
      </c>
      <c r="G3795" s="25">
        <f t="shared" si="709"/>
        <v>1.1020229240774675</v>
      </c>
      <c r="H3795" s="25">
        <f t="shared" si="716"/>
        <v>0.99867359391021715</v>
      </c>
      <c r="I3795" s="4">
        <f t="shared" si="710"/>
        <v>19194.45964816742</v>
      </c>
      <c r="J3795" s="25">
        <f t="shared" si="717"/>
        <v>15175.843733018162</v>
      </c>
      <c r="K3795" s="15">
        <f t="shared" si="711"/>
        <v>15155.714401473095</v>
      </c>
      <c r="L3795" s="36">
        <f t="shared" si="712"/>
        <v>4013.2855985269052</v>
      </c>
      <c r="M3795" s="36">
        <f t="shared" si="713"/>
        <v>4013.2855985269052</v>
      </c>
      <c r="N3795" s="36">
        <f t="shared" si="714"/>
        <v>0.20936332612691874</v>
      </c>
      <c r="O3795" s="36">
        <f t="shared" si="715"/>
        <v>16106461.295343461</v>
      </c>
      <c r="P3795" s="35">
        <f t="shared" si="718"/>
        <v>16106461.295343461</v>
      </c>
    </row>
    <row r="3796" spans="1:16" x14ac:dyDescent="0.4">
      <c r="A3796" s="1">
        <v>3795</v>
      </c>
      <c r="B3796" s="21">
        <v>43608</v>
      </c>
      <c r="C3796" s="43">
        <v>3</v>
      </c>
      <c r="D3796" s="23">
        <v>15890</v>
      </c>
      <c r="E3796" s="25">
        <f t="shared" si="719"/>
        <v>17674.25</v>
      </c>
      <c r="F3796" s="25">
        <f t="shared" si="720"/>
        <v>18180.25</v>
      </c>
      <c r="G3796" s="25">
        <f t="shared" si="709"/>
        <v>0.87402538468942947</v>
      </c>
      <c r="H3796" s="25">
        <f t="shared" si="716"/>
        <v>1.0035496571909501</v>
      </c>
      <c r="I3796" s="4">
        <f t="shared" si="710"/>
        <v>15833.795454106297</v>
      </c>
      <c r="J3796" s="25">
        <f t="shared" si="717"/>
        <v>15176.013170902223</v>
      </c>
      <c r="K3796" s="15">
        <f t="shared" si="711"/>
        <v>15229.88281518427</v>
      </c>
      <c r="L3796" s="36">
        <f t="shared" si="712"/>
        <v>660.11718481573007</v>
      </c>
      <c r="M3796" s="36">
        <f t="shared" si="713"/>
        <v>660.11718481573007</v>
      </c>
      <c r="N3796" s="36">
        <f t="shared" si="714"/>
        <v>4.1542931706465079E-2</v>
      </c>
      <c r="O3796" s="36">
        <f t="shared" si="715"/>
        <v>435754.69768904475</v>
      </c>
      <c r="P3796" s="35">
        <f t="shared" si="718"/>
        <v>435754.69768904475</v>
      </c>
    </row>
    <row r="3797" spans="1:16" x14ac:dyDescent="0.4">
      <c r="A3797" s="1">
        <v>3796</v>
      </c>
      <c r="B3797" s="21">
        <v>43609</v>
      </c>
      <c r="C3797" s="43">
        <v>4</v>
      </c>
      <c r="D3797" s="23">
        <v>19778</v>
      </c>
      <c r="E3797" s="25">
        <f t="shared" si="719"/>
        <v>18686.25</v>
      </c>
      <c r="F3797" s="25">
        <f t="shared" si="720"/>
        <v>18768.25</v>
      </c>
      <c r="G3797" s="25">
        <f t="shared" si="709"/>
        <v>1.0538009670587296</v>
      </c>
      <c r="H3797" s="25">
        <f t="shared" si="716"/>
        <v>1.0020806698719684</v>
      </c>
      <c r="I3797" s="4">
        <f t="shared" si="710"/>
        <v>19736.933956152403</v>
      </c>
      <c r="J3797" s="25">
        <f t="shared" si="717"/>
        <v>15176.182608786283</v>
      </c>
      <c r="K3797" s="15">
        <f t="shared" si="711"/>
        <v>15207.759234711875</v>
      </c>
      <c r="L3797" s="36">
        <f t="shared" si="712"/>
        <v>4570.2407652881247</v>
      </c>
      <c r="M3797" s="36">
        <f t="shared" si="713"/>
        <v>4570.2407652881247</v>
      </c>
      <c r="N3797" s="36">
        <f t="shared" si="714"/>
        <v>0.23107699288543457</v>
      </c>
      <c r="O3797" s="36">
        <f t="shared" si="715"/>
        <v>20887100.652701385</v>
      </c>
      <c r="P3797" s="35">
        <f t="shared" si="718"/>
        <v>20887100.652701385</v>
      </c>
    </row>
    <row r="3798" spans="1:16" x14ac:dyDescent="0.4">
      <c r="A3798" s="1">
        <v>3797</v>
      </c>
      <c r="B3798" s="21">
        <v>43610</v>
      </c>
      <c r="C3798" s="43">
        <v>1</v>
      </c>
      <c r="D3798" s="23">
        <v>19908</v>
      </c>
      <c r="E3798" s="25">
        <f t="shared" si="719"/>
        <v>18850.25</v>
      </c>
      <c r="F3798" s="25">
        <f t="shared" si="720"/>
        <v>19058</v>
      </c>
      <c r="G3798" s="25">
        <f t="shared" si="709"/>
        <v>1.0446006926225206</v>
      </c>
      <c r="H3798" s="25">
        <f t="shared" si="716"/>
        <v>0.99569607902686397</v>
      </c>
      <c r="I3798" s="4">
        <f t="shared" si="710"/>
        <v>19994.052823284121</v>
      </c>
      <c r="J3798" s="25">
        <f t="shared" si="717"/>
        <v>15176.352046670341</v>
      </c>
      <c r="K3798" s="15">
        <f t="shared" si="711"/>
        <v>15111.034226800981</v>
      </c>
      <c r="L3798" s="36">
        <f t="shared" si="712"/>
        <v>4796.9657731990192</v>
      </c>
      <c r="M3798" s="36">
        <f t="shared" si="713"/>
        <v>4796.9657731990192</v>
      </c>
      <c r="N3798" s="36">
        <f t="shared" si="714"/>
        <v>0.24095668943133511</v>
      </c>
      <c r="O3798" s="36">
        <f t="shared" si="715"/>
        <v>23010880.629242864</v>
      </c>
      <c r="P3798" s="35">
        <f t="shared" si="718"/>
        <v>23010880.629242864</v>
      </c>
    </row>
    <row r="3799" spans="1:16" x14ac:dyDescent="0.4">
      <c r="A3799" s="1">
        <v>3798</v>
      </c>
      <c r="B3799" s="21">
        <v>43611</v>
      </c>
      <c r="C3799" s="43">
        <v>2</v>
      </c>
      <c r="D3799" s="23">
        <v>19825</v>
      </c>
      <c r="E3799" s="25">
        <f t="shared" si="719"/>
        <v>19265.75</v>
      </c>
      <c r="F3799" s="25">
        <f t="shared" si="720"/>
        <v>18787.5</v>
      </c>
      <c r="G3799" s="25">
        <f t="shared" si="709"/>
        <v>1.0552228875582168</v>
      </c>
      <c r="H3799" s="25">
        <f t="shared" si="716"/>
        <v>0.99867359391021715</v>
      </c>
      <c r="I3799" s="4">
        <f t="shared" si="710"/>
        <v>19851.330926230847</v>
      </c>
      <c r="J3799" s="25">
        <f t="shared" si="717"/>
        <v>15176.521484554401</v>
      </c>
      <c r="K3799" s="15">
        <f t="shared" si="711"/>
        <v>15156.391254035569</v>
      </c>
      <c r="L3799" s="36">
        <f t="shared" si="712"/>
        <v>4668.6087459644314</v>
      </c>
      <c r="M3799" s="36">
        <f t="shared" si="713"/>
        <v>4668.6087459644314</v>
      </c>
      <c r="N3799" s="36">
        <f t="shared" si="714"/>
        <v>0.23549098340299779</v>
      </c>
      <c r="O3799" s="36">
        <f t="shared" si="715"/>
        <v>21795907.62289558</v>
      </c>
      <c r="P3799" s="35">
        <f t="shared" si="718"/>
        <v>21795907.62289558</v>
      </c>
    </row>
    <row r="3800" spans="1:16" x14ac:dyDescent="0.4">
      <c r="A3800" s="1">
        <v>3799</v>
      </c>
      <c r="B3800" s="21">
        <v>43612</v>
      </c>
      <c r="C3800" s="43">
        <v>3</v>
      </c>
      <c r="D3800" s="23">
        <v>17552</v>
      </c>
      <c r="E3800" s="25">
        <f t="shared" si="719"/>
        <v>18309.25</v>
      </c>
      <c r="F3800" s="25">
        <f t="shared" si="720"/>
        <v>18202.125</v>
      </c>
      <c r="G3800" s="25">
        <f t="shared" si="709"/>
        <v>0.96428301640605152</v>
      </c>
      <c r="H3800" s="25">
        <f t="shared" si="716"/>
        <v>1.0035496571909501</v>
      </c>
      <c r="I3800" s="4">
        <f t="shared" si="710"/>
        <v>17489.916791093376</v>
      </c>
      <c r="J3800" s="25">
        <f t="shared" si="717"/>
        <v>15176.690922438462</v>
      </c>
      <c r="K3800" s="15">
        <f t="shared" si="711"/>
        <v>15230.562972506123</v>
      </c>
      <c r="L3800" s="36">
        <f t="shared" si="712"/>
        <v>2321.4370274938774</v>
      </c>
      <c r="M3800" s="36">
        <f t="shared" si="713"/>
        <v>2321.4370274938774</v>
      </c>
      <c r="N3800" s="36">
        <f t="shared" si="714"/>
        <v>0.13226054167581344</v>
      </c>
      <c r="O3800" s="36">
        <f t="shared" si="715"/>
        <v>5389069.8726196093</v>
      </c>
      <c r="P3800" s="35">
        <f t="shared" si="718"/>
        <v>5389069.8726196093</v>
      </c>
    </row>
    <row r="3801" spans="1:16" x14ac:dyDescent="0.4">
      <c r="A3801" s="1">
        <v>3800</v>
      </c>
      <c r="B3801" s="21">
        <v>43613</v>
      </c>
      <c r="C3801" s="43">
        <v>4</v>
      </c>
      <c r="D3801" s="23">
        <v>15952</v>
      </c>
      <c r="E3801" s="25">
        <f t="shared" si="719"/>
        <v>18095</v>
      </c>
      <c r="F3801" s="25">
        <f t="shared" si="720"/>
        <v>17619</v>
      </c>
      <c r="G3801" s="25">
        <f t="shared" si="709"/>
        <v>0.9053862307735967</v>
      </c>
      <c r="H3801" s="25">
        <f t="shared" si="716"/>
        <v>1.0020806698719684</v>
      </c>
      <c r="I3801" s="4">
        <f t="shared" si="710"/>
        <v>15918.878070004204</v>
      </c>
      <c r="J3801" s="25">
        <f t="shared" si="717"/>
        <v>15176.860360322522</v>
      </c>
      <c r="K3801" s="15">
        <f t="shared" si="711"/>
        <v>15208.438396425317</v>
      </c>
      <c r="L3801" s="36">
        <f t="shared" si="712"/>
        <v>743.56160357468252</v>
      </c>
      <c r="M3801" s="36">
        <f t="shared" si="713"/>
        <v>743.56160357468252</v>
      </c>
      <c r="N3801" s="36">
        <f t="shared" si="714"/>
        <v>4.6612437536025737E-2</v>
      </c>
      <c r="O3801" s="36">
        <f t="shared" si="715"/>
        <v>552883.85831055336</v>
      </c>
      <c r="P3801" s="35">
        <f t="shared" si="718"/>
        <v>552883.85831055336</v>
      </c>
    </row>
    <row r="3802" spans="1:16" x14ac:dyDescent="0.4">
      <c r="A3802" s="1">
        <v>3801</v>
      </c>
      <c r="B3802" s="21">
        <v>43614</v>
      </c>
      <c r="C3802" s="43">
        <v>1</v>
      </c>
      <c r="D3802" s="23">
        <v>19051</v>
      </c>
      <c r="E3802" s="25">
        <f t="shared" si="719"/>
        <v>17143</v>
      </c>
      <c r="F3802" s="25">
        <f t="shared" si="720"/>
        <v>17482.625</v>
      </c>
      <c r="G3802" s="25">
        <f t="shared" si="709"/>
        <v>1.0897104982804355</v>
      </c>
      <c r="H3802" s="25">
        <f t="shared" si="716"/>
        <v>0.99569607902686397</v>
      </c>
      <c r="I3802" s="4">
        <f t="shared" si="710"/>
        <v>19133.348419549216</v>
      </c>
      <c r="J3802" s="25">
        <f t="shared" si="717"/>
        <v>15177.029798206582</v>
      </c>
      <c r="K3802" s="15">
        <f t="shared" si="711"/>
        <v>15111.709061348171</v>
      </c>
      <c r="L3802" s="36">
        <f t="shared" si="712"/>
        <v>3939.2909386518295</v>
      </c>
      <c r="M3802" s="36">
        <f t="shared" si="713"/>
        <v>3939.2909386518295</v>
      </c>
      <c r="N3802" s="36">
        <f t="shared" si="714"/>
        <v>0.20677607152652508</v>
      </c>
      <c r="O3802" s="36">
        <f t="shared" si="715"/>
        <v>15518013.099344412</v>
      </c>
      <c r="P3802" s="35">
        <f t="shared" si="718"/>
        <v>15518013.099344412</v>
      </c>
    </row>
    <row r="3803" spans="1:16" x14ac:dyDescent="0.4">
      <c r="A3803" s="1">
        <v>3802</v>
      </c>
      <c r="B3803" s="21">
        <v>43615</v>
      </c>
      <c r="C3803" s="43">
        <v>2</v>
      </c>
      <c r="D3803" s="23">
        <v>16017</v>
      </c>
      <c r="E3803" s="25">
        <f t="shared" si="719"/>
        <v>17822.25</v>
      </c>
      <c r="F3803" s="25">
        <f t="shared" si="720"/>
        <v>17957.375</v>
      </c>
      <c r="G3803" s="25">
        <f t="shared" si="709"/>
        <v>0.89194550985319399</v>
      </c>
      <c r="H3803" s="25">
        <f t="shared" si="716"/>
        <v>0.99867359391021715</v>
      </c>
      <c r="I3803" s="4">
        <f t="shared" si="710"/>
        <v>16038.273263326077</v>
      </c>
      <c r="J3803" s="25">
        <f t="shared" si="717"/>
        <v>15177.199236090642</v>
      </c>
      <c r="K3803" s="15">
        <f t="shared" si="711"/>
        <v>15157.068106598044</v>
      </c>
      <c r="L3803" s="36">
        <f t="shared" si="712"/>
        <v>859.93189340195568</v>
      </c>
      <c r="M3803" s="36">
        <f t="shared" si="713"/>
        <v>859.93189340195568</v>
      </c>
      <c r="N3803" s="36">
        <f t="shared" si="714"/>
        <v>5.3688699094833967E-2</v>
      </c>
      <c r="O3803" s="36">
        <f t="shared" si="715"/>
        <v>739482.86128987244</v>
      </c>
      <c r="P3803" s="35">
        <f t="shared" si="718"/>
        <v>739482.86128987244</v>
      </c>
    </row>
    <row r="3804" spans="1:16" x14ac:dyDescent="0.4">
      <c r="A3804" s="1">
        <v>3803</v>
      </c>
      <c r="B3804" s="21">
        <v>43616</v>
      </c>
      <c r="C3804" s="43">
        <v>3</v>
      </c>
      <c r="D3804" s="23">
        <v>20269</v>
      </c>
      <c r="E3804" s="25">
        <f t="shared" si="719"/>
        <v>18092.5</v>
      </c>
      <c r="F3804" s="25">
        <f t="shared" si="720"/>
        <v>17848.625</v>
      </c>
      <c r="G3804" s="25">
        <f t="shared" si="709"/>
        <v>1.1356056839112256</v>
      </c>
      <c r="H3804" s="25">
        <f t="shared" si="716"/>
        <v>1.0035496571909501</v>
      </c>
      <c r="I3804" s="4">
        <f t="shared" si="710"/>
        <v>20197.306485794874</v>
      </c>
      <c r="J3804" s="25">
        <f t="shared" si="717"/>
        <v>15177.368673974703</v>
      </c>
      <c r="K3804" s="15">
        <f t="shared" si="711"/>
        <v>15231.243129827979</v>
      </c>
      <c r="L3804" s="36">
        <f t="shared" si="712"/>
        <v>5037.7568701720211</v>
      </c>
      <c r="M3804" s="36">
        <f t="shared" si="713"/>
        <v>5037.7568701720211</v>
      </c>
      <c r="N3804" s="36">
        <f t="shared" si="714"/>
        <v>0.24854491440978937</v>
      </c>
      <c r="O3804" s="36">
        <f t="shared" si="715"/>
        <v>25378994.282965399</v>
      </c>
      <c r="P3804" s="35">
        <f t="shared" si="718"/>
        <v>25378994.282965399</v>
      </c>
    </row>
    <row r="3805" spans="1:16" x14ac:dyDescent="0.4">
      <c r="A3805" s="1">
        <v>3804</v>
      </c>
      <c r="B3805" s="21">
        <v>43617</v>
      </c>
      <c r="C3805" s="43">
        <v>4</v>
      </c>
      <c r="D3805" s="23">
        <v>17033</v>
      </c>
      <c r="E3805" s="25">
        <f t="shared" si="719"/>
        <v>17604.75</v>
      </c>
      <c r="F3805" s="25">
        <f t="shared" si="720"/>
        <v>17499</v>
      </c>
      <c r="G3805" s="25">
        <f t="shared" si="709"/>
        <v>0.97336990685182012</v>
      </c>
      <c r="H3805" s="25">
        <f t="shared" si="716"/>
        <v>1.0020806698719684</v>
      </c>
      <c r="I3805" s="4">
        <f t="shared" si="710"/>
        <v>16997.63353600687</v>
      </c>
      <c r="J3805" s="25">
        <f t="shared" si="717"/>
        <v>15177.538111858763</v>
      </c>
      <c r="K3805" s="15">
        <f t="shared" si="711"/>
        <v>15209.11755813876</v>
      </c>
      <c r="L3805" s="36">
        <f t="shared" si="712"/>
        <v>1823.8824418612403</v>
      </c>
      <c r="M3805" s="36">
        <f t="shared" si="713"/>
        <v>1823.8824418612403</v>
      </c>
      <c r="N3805" s="36">
        <f t="shared" si="714"/>
        <v>0.10707934256215818</v>
      </c>
      <c r="O3805" s="36">
        <f t="shared" si="715"/>
        <v>3326547.1617297204</v>
      </c>
      <c r="P3805" s="35">
        <f t="shared" si="718"/>
        <v>3326547.1617297204</v>
      </c>
    </row>
    <row r="3806" spans="1:16" x14ac:dyDescent="0.4">
      <c r="A3806" s="1">
        <v>3805</v>
      </c>
      <c r="B3806" s="21">
        <v>43618</v>
      </c>
      <c r="C3806" s="43">
        <v>1</v>
      </c>
      <c r="D3806" s="23">
        <v>17100</v>
      </c>
      <c r="E3806" s="25">
        <f t="shared" si="719"/>
        <v>17393.25</v>
      </c>
      <c r="F3806" s="25">
        <f t="shared" si="720"/>
        <v>16559.5</v>
      </c>
      <c r="G3806" s="25">
        <f t="shared" si="709"/>
        <v>1.0326398743923428</v>
      </c>
      <c r="H3806" s="25">
        <f t="shared" si="716"/>
        <v>0.99569607902686397</v>
      </c>
      <c r="I3806" s="4">
        <f t="shared" si="710"/>
        <v>17173.915173706977</v>
      </c>
      <c r="J3806" s="25">
        <f t="shared" si="717"/>
        <v>15177.707549742823</v>
      </c>
      <c r="K3806" s="15">
        <f t="shared" si="711"/>
        <v>15112.38389589536</v>
      </c>
      <c r="L3806" s="36">
        <f t="shared" si="712"/>
        <v>1987.6161041046398</v>
      </c>
      <c r="M3806" s="36">
        <f t="shared" si="713"/>
        <v>1987.6161041046398</v>
      </c>
      <c r="N3806" s="36">
        <f t="shared" si="714"/>
        <v>0.11623485988916023</v>
      </c>
      <c r="O3806" s="36">
        <f t="shared" si="715"/>
        <v>3950617.7772961063</v>
      </c>
      <c r="P3806" s="35">
        <f t="shared" si="718"/>
        <v>3950617.7772961063</v>
      </c>
    </row>
    <row r="3807" spans="1:16" x14ac:dyDescent="0.4">
      <c r="A3807" s="1">
        <v>3806</v>
      </c>
      <c r="B3807" s="21">
        <v>43619</v>
      </c>
      <c r="C3807" s="43">
        <v>2</v>
      </c>
      <c r="D3807" s="23">
        <v>15171</v>
      </c>
      <c r="E3807" s="25">
        <f t="shared" si="719"/>
        <v>15725.75</v>
      </c>
      <c r="F3807" s="25">
        <f t="shared" si="720"/>
        <v>15658</v>
      </c>
      <c r="G3807" s="25">
        <f t="shared" si="709"/>
        <v>0.96889768808276922</v>
      </c>
      <c r="H3807" s="25">
        <f t="shared" si="716"/>
        <v>0.99867359391021715</v>
      </c>
      <c r="I3807" s="4">
        <f t="shared" si="710"/>
        <v>15191.149633384524</v>
      </c>
      <c r="J3807" s="25">
        <f t="shared" si="717"/>
        <v>15177.876987626883</v>
      </c>
      <c r="K3807" s="15">
        <f t="shared" si="711"/>
        <v>15157.74495916052</v>
      </c>
      <c r="L3807" s="36">
        <f t="shared" si="712"/>
        <v>13.255040839479989</v>
      </c>
      <c r="M3807" s="36">
        <f t="shared" si="713"/>
        <v>13.255040839479989</v>
      </c>
      <c r="N3807" s="36">
        <f t="shared" si="714"/>
        <v>8.7370910549601141E-4</v>
      </c>
      <c r="O3807" s="36">
        <f t="shared" si="715"/>
        <v>175.69610765628238</v>
      </c>
      <c r="P3807" s="35">
        <f t="shared" si="718"/>
        <v>175.69610765628238</v>
      </c>
    </row>
    <row r="3808" spans="1:16" x14ac:dyDescent="0.4">
      <c r="A3808" s="1">
        <v>3807</v>
      </c>
      <c r="B3808" s="21">
        <v>43620</v>
      </c>
      <c r="C3808" s="43">
        <v>3</v>
      </c>
      <c r="D3808" s="23">
        <v>13599</v>
      </c>
      <c r="E3808" s="25">
        <f t="shared" si="719"/>
        <v>15590.25</v>
      </c>
      <c r="F3808" s="25">
        <f t="shared" si="720"/>
        <v>15187.125</v>
      </c>
      <c r="G3808" s="25">
        <f t="shared" si="709"/>
        <v>0.89542951677819205</v>
      </c>
      <c r="H3808" s="25">
        <f t="shared" si="716"/>
        <v>1.0035496571909501</v>
      </c>
      <c r="I3808" s="4">
        <f t="shared" si="710"/>
        <v>13550.898954083797</v>
      </c>
      <c r="J3808" s="25">
        <f t="shared" si="717"/>
        <v>15178.046425510944</v>
      </c>
      <c r="K3808" s="15">
        <f t="shared" si="711"/>
        <v>15231.923287149833</v>
      </c>
      <c r="L3808" s="36">
        <f t="shared" si="712"/>
        <v>-1632.9232871498334</v>
      </c>
      <c r="M3808" s="36">
        <f t="shared" si="713"/>
        <v>1632.9232871498334</v>
      </c>
      <c r="N3808" s="36">
        <f t="shared" si="714"/>
        <v>0.1200767179314533</v>
      </c>
      <c r="O3808" s="36">
        <f t="shared" si="715"/>
        <v>2666438.4617162175</v>
      </c>
      <c r="P3808" s="35">
        <f t="shared" si="718"/>
        <v>2666438.4617162175</v>
      </c>
    </row>
    <row r="3809" spans="1:16" x14ac:dyDescent="0.4">
      <c r="A3809" s="1">
        <v>3808</v>
      </c>
      <c r="B3809" s="21">
        <v>43621</v>
      </c>
      <c r="C3809" s="43">
        <v>4</v>
      </c>
      <c r="D3809" s="23">
        <v>16491</v>
      </c>
      <c r="E3809" s="25">
        <f t="shared" si="719"/>
        <v>14784</v>
      </c>
      <c r="F3809" s="25">
        <f t="shared" si="720"/>
        <v>15100.25</v>
      </c>
      <c r="G3809" s="25">
        <f t="shared" si="709"/>
        <v>1.0921011241535736</v>
      </c>
      <c r="H3809" s="25">
        <f t="shared" si="716"/>
        <v>1.0020806698719684</v>
      </c>
      <c r="I3809" s="4">
        <f t="shared" si="710"/>
        <v>16456.758917530049</v>
      </c>
      <c r="J3809" s="25">
        <f t="shared" si="717"/>
        <v>15178.215863395002</v>
      </c>
      <c r="K3809" s="15">
        <f t="shared" si="711"/>
        <v>15209.796719852202</v>
      </c>
      <c r="L3809" s="36">
        <f t="shared" si="712"/>
        <v>1281.2032801477981</v>
      </c>
      <c r="M3809" s="36">
        <f t="shared" si="713"/>
        <v>1281.2032801477981</v>
      </c>
      <c r="N3809" s="36">
        <f t="shared" si="714"/>
        <v>7.7691060587459712E-2</v>
      </c>
      <c r="O3809" s="36">
        <f t="shared" si="715"/>
        <v>1641481.845061477</v>
      </c>
      <c r="P3809" s="35">
        <f t="shared" si="718"/>
        <v>1641481.845061477</v>
      </c>
    </row>
    <row r="3810" spans="1:16" x14ac:dyDescent="0.4">
      <c r="A3810" s="1">
        <v>3809</v>
      </c>
      <c r="B3810" s="21">
        <v>43622</v>
      </c>
      <c r="C3810" s="43">
        <v>1</v>
      </c>
      <c r="D3810" s="23">
        <v>13875</v>
      </c>
      <c r="E3810" s="25">
        <f t="shared" si="719"/>
        <v>15416.5</v>
      </c>
      <c r="F3810" s="25">
        <f t="shared" si="720"/>
        <v>15892.125</v>
      </c>
      <c r="G3810" s="25">
        <f t="shared" si="709"/>
        <v>0.8730739281247788</v>
      </c>
      <c r="H3810" s="25">
        <f t="shared" si="716"/>
        <v>0.99569607902686397</v>
      </c>
      <c r="I3810" s="4">
        <f t="shared" si="710"/>
        <v>13934.975031297328</v>
      </c>
      <c r="J3810" s="25">
        <f t="shared" si="717"/>
        <v>15178.385301279062</v>
      </c>
      <c r="K3810" s="15">
        <f t="shared" si="711"/>
        <v>15113.058730442548</v>
      </c>
      <c r="L3810" s="36">
        <f t="shared" si="712"/>
        <v>-1238.058730442548</v>
      </c>
      <c r="M3810" s="36">
        <f t="shared" si="713"/>
        <v>1238.058730442548</v>
      </c>
      <c r="N3810" s="36">
        <f t="shared" si="714"/>
        <v>8.9229458049913377E-2</v>
      </c>
      <c r="O3810" s="36">
        <f t="shared" si="715"/>
        <v>1532789.4200250139</v>
      </c>
      <c r="P3810" s="35">
        <f t="shared" si="718"/>
        <v>1532789.4200250139</v>
      </c>
    </row>
    <row r="3811" spans="1:16" x14ac:dyDescent="0.4">
      <c r="A3811" s="1">
        <v>3810</v>
      </c>
      <c r="B3811" s="21">
        <v>43623</v>
      </c>
      <c r="C3811" s="43">
        <v>2</v>
      </c>
      <c r="D3811" s="23">
        <v>17701</v>
      </c>
      <c r="E3811" s="25">
        <f t="shared" si="719"/>
        <v>16367.75</v>
      </c>
      <c r="F3811" s="25">
        <f t="shared" si="720"/>
        <v>16420.75</v>
      </c>
      <c r="G3811" s="25">
        <f t="shared" si="709"/>
        <v>1.0779653791696482</v>
      </c>
      <c r="H3811" s="25">
        <f t="shared" si="716"/>
        <v>0.99867359391021715</v>
      </c>
      <c r="I3811" s="4">
        <f t="shared" si="710"/>
        <v>17724.509897866948</v>
      </c>
      <c r="J3811" s="25">
        <f t="shared" si="717"/>
        <v>15178.554739163123</v>
      </c>
      <c r="K3811" s="15">
        <f t="shared" si="711"/>
        <v>15158.421811722994</v>
      </c>
      <c r="L3811" s="36">
        <f t="shared" si="712"/>
        <v>2542.5781882770061</v>
      </c>
      <c r="M3811" s="36">
        <f t="shared" si="713"/>
        <v>2542.5781882770061</v>
      </c>
      <c r="N3811" s="36">
        <f t="shared" si="714"/>
        <v>0.14364036993825241</v>
      </c>
      <c r="O3811" s="36">
        <f t="shared" si="715"/>
        <v>6464703.8435019832</v>
      </c>
      <c r="P3811" s="35">
        <f t="shared" si="718"/>
        <v>6464703.8435019832</v>
      </c>
    </row>
    <row r="3812" spans="1:16" x14ac:dyDescent="0.4">
      <c r="A3812" s="1">
        <v>3811</v>
      </c>
      <c r="B3812" s="21">
        <v>43624</v>
      </c>
      <c r="C3812" s="43">
        <v>3</v>
      </c>
      <c r="D3812" s="23">
        <v>17404</v>
      </c>
      <c r="E3812" s="25">
        <f t="shared" si="719"/>
        <v>16473.75</v>
      </c>
      <c r="F3812" s="25">
        <f t="shared" si="720"/>
        <v>16609</v>
      </c>
      <c r="G3812" s="25">
        <f t="shared" si="709"/>
        <v>1.0478656150279968</v>
      </c>
      <c r="H3812" s="25">
        <f t="shared" si="716"/>
        <v>1.0035496571909501</v>
      </c>
      <c r="I3812" s="4">
        <f t="shared" si="710"/>
        <v>17342.440282143863</v>
      </c>
      <c r="J3812" s="25">
        <f t="shared" si="717"/>
        <v>15178.724177047183</v>
      </c>
      <c r="K3812" s="15">
        <f t="shared" si="711"/>
        <v>15232.603444471686</v>
      </c>
      <c r="L3812" s="36">
        <f t="shared" si="712"/>
        <v>2171.3965555283139</v>
      </c>
      <c r="M3812" s="36">
        <f t="shared" si="713"/>
        <v>2171.3965555283139</v>
      </c>
      <c r="N3812" s="36">
        <f t="shared" si="714"/>
        <v>0.12476422405931475</v>
      </c>
      <c r="O3812" s="36">
        <f t="shared" si="715"/>
        <v>4714963.0013602264</v>
      </c>
      <c r="P3812" s="35">
        <f t="shared" si="718"/>
        <v>4714963.0013602264</v>
      </c>
    </row>
    <row r="3813" spans="1:16" x14ac:dyDescent="0.4">
      <c r="A3813" s="1">
        <v>3812</v>
      </c>
      <c r="B3813" s="21">
        <v>43625</v>
      </c>
      <c r="C3813" s="43">
        <v>4</v>
      </c>
      <c r="D3813" s="23">
        <v>16915</v>
      </c>
      <c r="E3813" s="25">
        <f t="shared" si="719"/>
        <v>16744.25</v>
      </c>
      <c r="F3813" s="25">
        <f t="shared" si="720"/>
        <v>16254.625</v>
      </c>
      <c r="G3813" s="25">
        <f t="shared" si="709"/>
        <v>1.0406268984981197</v>
      </c>
      <c r="H3813" s="25">
        <f t="shared" si="716"/>
        <v>1.0020806698719684</v>
      </c>
      <c r="I3813" s="4">
        <f t="shared" si="710"/>
        <v>16879.878545268373</v>
      </c>
      <c r="J3813" s="25">
        <f t="shared" si="717"/>
        <v>15178.893614931243</v>
      </c>
      <c r="K3813" s="15">
        <f t="shared" si="711"/>
        <v>15210.475881565644</v>
      </c>
      <c r="L3813" s="36">
        <f t="shared" si="712"/>
        <v>1704.5241184343558</v>
      </c>
      <c r="M3813" s="36">
        <f t="shared" si="713"/>
        <v>1704.5241184343558</v>
      </c>
      <c r="N3813" s="36">
        <f t="shared" si="714"/>
        <v>0.10076997448621672</v>
      </c>
      <c r="O3813" s="36">
        <f t="shared" si="715"/>
        <v>2905402.470324418</v>
      </c>
      <c r="P3813" s="35">
        <f t="shared" si="718"/>
        <v>2905402.470324418</v>
      </c>
    </row>
    <row r="3814" spans="1:16" x14ac:dyDescent="0.4">
      <c r="A3814" s="1">
        <v>3813</v>
      </c>
      <c r="B3814" s="21">
        <v>43626</v>
      </c>
      <c r="C3814" s="43">
        <v>1</v>
      </c>
      <c r="D3814" s="23">
        <v>14957</v>
      </c>
      <c r="E3814" s="25">
        <f t="shared" si="719"/>
        <v>15765</v>
      </c>
      <c r="F3814" s="25">
        <f t="shared" si="720"/>
        <v>15525.875</v>
      </c>
      <c r="G3814" s="25">
        <f t="shared" si="709"/>
        <v>0.96335955300425902</v>
      </c>
      <c r="H3814" s="25">
        <f t="shared" si="716"/>
        <v>0.99569607902686397</v>
      </c>
      <c r="I3814" s="4">
        <f t="shared" si="710"/>
        <v>15021.652003107325</v>
      </c>
      <c r="J3814" s="25">
        <f t="shared" si="717"/>
        <v>15179.063052815303</v>
      </c>
      <c r="K3814" s="15">
        <f t="shared" si="711"/>
        <v>15113.733564989738</v>
      </c>
      <c r="L3814" s="36">
        <f t="shared" si="712"/>
        <v>-156.73356498973772</v>
      </c>
      <c r="M3814" s="36">
        <f t="shared" si="713"/>
        <v>156.73356498973772</v>
      </c>
      <c r="N3814" s="36">
        <f t="shared" si="714"/>
        <v>1.0478943972035684E-2</v>
      </c>
      <c r="O3814" s="36">
        <f t="shared" si="715"/>
        <v>24565.410394392336</v>
      </c>
      <c r="P3814" s="35">
        <f t="shared" si="718"/>
        <v>24565.410394392336</v>
      </c>
    </row>
    <row r="3815" spans="1:16" x14ac:dyDescent="0.4">
      <c r="A3815" s="1">
        <v>3814</v>
      </c>
      <c r="B3815" s="21">
        <v>43627</v>
      </c>
      <c r="C3815" s="43">
        <v>2</v>
      </c>
      <c r="D3815" s="23">
        <v>13784</v>
      </c>
      <c r="E3815" s="25">
        <f t="shared" si="719"/>
        <v>15286.75</v>
      </c>
      <c r="F3815" s="25">
        <f t="shared" si="720"/>
        <v>14853.5</v>
      </c>
      <c r="G3815" s="25">
        <f t="shared" si="709"/>
        <v>0.92799676843841516</v>
      </c>
      <c r="H3815" s="25">
        <f t="shared" si="716"/>
        <v>0.99867359391021715</v>
      </c>
      <c r="I3815" s="4">
        <f t="shared" si="710"/>
        <v>13802.307464674199</v>
      </c>
      <c r="J3815" s="25">
        <f t="shared" si="717"/>
        <v>15179.232490699364</v>
      </c>
      <c r="K3815" s="15">
        <f t="shared" si="711"/>
        <v>15159.09866428547</v>
      </c>
      <c r="L3815" s="36">
        <f t="shared" si="712"/>
        <v>-1375.0986642854696</v>
      </c>
      <c r="M3815" s="36">
        <f t="shared" si="713"/>
        <v>1375.0986642854696</v>
      </c>
      <c r="N3815" s="36">
        <f t="shared" si="714"/>
        <v>9.9760495087454257E-2</v>
      </c>
      <c r="O3815" s="36">
        <f t="shared" si="715"/>
        <v>1890896.3365196825</v>
      </c>
      <c r="P3815" s="35">
        <f t="shared" si="718"/>
        <v>1890896.3365196825</v>
      </c>
    </row>
    <row r="3816" spans="1:16" x14ac:dyDescent="0.4">
      <c r="A3816" s="1">
        <v>3815</v>
      </c>
      <c r="B3816" s="21">
        <v>43628</v>
      </c>
      <c r="C3816" s="43">
        <v>3</v>
      </c>
      <c r="D3816" s="23">
        <v>15491</v>
      </c>
      <c r="E3816" s="25">
        <f t="shared" si="719"/>
        <v>14420.25</v>
      </c>
      <c r="F3816" s="25">
        <f t="shared" si="720"/>
        <v>14818.25</v>
      </c>
      <c r="G3816" s="25">
        <f t="shared" si="709"/>
        <v>1.0454000978523106</v>
      </c>
      <c r="H3816" s="25">
        <f t="shared" si="716"/>
        <v>1.0035496571909501</v>
      </c>
      <c r="I3816" s="4">
        <f t="shared" si="710"/>
        <v>15436.206757681603</v>
      </c>
      <c r="J3816" s="25">
        <f t="shared" si="717"/>
        <v>15179.401928583424</v>
      </c>
      <c r="K3816" s="15">
        <f t="shared" si="711"/>
        <v>15233.283601793542</v>
      </c>
      <c r="L3816" s="36">
        <f t="shared" si="712"/>
        <v>257.7163982064576</v>
      </c>
      <c r="M3816" s="36">
        <f t="shared" si="713"/>
        <v>257.7163982064576</v>
      </c>
      <c r="N3816" s="36">
        <f t="shared" si="714"/>
        <v>1.6636524317762417E-2</v>
      </c>
      <c r="O3816" s="36">
        <f t="shared" si="715"/>
        <v>66417.741904509414</v>
      </c>
      <c r="P3816" s="35">
        <f t="shared" si="718"/>
        <v>66417.741904509414</v>
      </c>
    </row>
    <row r="3817" spans="1:16" x14ac:dyDescent="0.4">
      <c r="A3817" s="1">
        <v>3816</v>
      </c>
      <c r="B3817" s="21">
        <v>43629</v>
      </c>
      <c r="C3817" s="43">
        <v>4</v>
      </c>
      <c r="D3817" s="23">
        <v>13449</v>
      </c>
      <c r="E3817" s="25">
        <f t="shared" si="719"/>
        <v>15216.25</v>
      </c>
      <c r="F3817" s="25">
        <f t="shared" si="720"/>
        <v>15446.5</v>
      </c>
      <c r="G3817" s="25">
        <f t="shared" si="709"/>
        <v>0.87068267892402806</v>
      </c>
      <c r="H3817" s="25">
        <f t="shared" si="716"/>
        <v>1.0020806698719684</v>
      </c>
      <c r="I3817" s="4">
        <f t="shared" si="710"/>
        <v>13421.075173237621</v>
      </c>
      <c r="J3817" s="25">
        <f t="shared" si="717"/>
        <v>15179.571366467484</v>
      </c>
      <c r="K3817" s="15">
        <f t="shared" si="711"/>
        <v>15211.155043279088</v>
      </c>
      <c r="L3817" s="36">
        <f t="shared" si="712"/>
        <v>-1762.1550432790882</v>
      </c>
      <c r="M3817" s="36">
        <f t="shared" si="713"/>
        <v>1762.1550432790882</v>
      </c>
      <c r="N3817" s="36">
        <f t="shared" si="714"/>
        <v>0.13102498648814695</v>
      </c>
      <c r="O3817" s="36">
        <f t="shared" si="715"/>
        <v>3105190.3965539252</v>
      </c>
      <c r="P3817" s="35">
        <f t="shared" si="718"/>
        <v>3105190.3965539252</v>
      </c>
    </row>
    <row r="3818" spans="1:16" x14ac:dyDescent="0.4">
      <c r="A3818" s="1">
        <v>3817</v>
      </c>
      <c r="B3818" s="21">
        <v>43630</v>
      </c>
      <c r="C3818" s="43">
        <v>1</v>
      </c>
      <c r="D3818" s="23">
        <v>18141</v>
      </c>
      <c r="E3818" s="25">
        <f t="shared" si="719"/>
        <v>15676.75</v>
      </c>
      <c r="F3818" s="25">
        <f t="shared" si="720"/>
        <v>15614.5</v>
      </c>
      <c r="G3818" s="25">
        <f t="shared" si="709"/>
        <v>1.1618047327804284</v>
      </c>
      <c r="H3818" s="25">
        <f t="shared" si="716"/>
        <v>0.99569607902686397</v>
      </c>
      <c r="I3818" s="4">
        <f t="shared" si="710"/>
        <v>18219.414922001069</v>
      </c>
      <c r="J3818" s="25">
        <f t="shared" si="717"/>
        <v>15179.740804351542</v>
      </c>
      <c r="K3818" s="15">
        <f t="shared" si="711"/>
        <v>15114.408399536926</v>
      </c>
      <c r="L3818" s="36">
        <f t="shared" si="712"/>
        <v>3026.5916004630744</v>
      </c>
      <c r="M3818" s="36">
        <f t="shared" si="713"/>
        <v>3026.5916004630744</v>
      </c>
      <c r="N3818" s="36">
        <f t="shared" si="714"/>
        <v>0.16683708728642713</v>
      </c>
      <c r="O3818" s="36">
        <f t="shared" si="715"/>
        <v>9160256.7159936335</v>
      </c>
      <c r="P3818" s="35">
        <f t="shared" si="718"/>
        <v>9160256.7159936335</v>
      </c>
    </row>
    <row r="3819" spans="1:16" x14ac:dyDescent="0.4">
      <c r="A3819" s="1">
        <v>3818</v>
      </c>
      <c r="B3819" s="21">
        <v>43631</v>
      </c>
      <c r="C3819" s="43">
        <v>2</v>
      </c>
      <c r="D3819" s="23">
        <v>15626</v>
      </c>
      <c r="E3819" s="25">
        <f t="shared" si="719"/>
        <v>15552.25</v>
      </c>
      <c r="F3819" s="25">
        <f t="shared" si="720"/>
        <v>15650.25</v>
      </c>
      <c r="G3819" s="25">
        <f t="shared" si="709"/>
        <v>0.99845050398555935</v>
      </c>
      <c r="H3819" s="25">
        <f t="shared" si="716"/>
        <v>0.99867359391021715</v>
      </c>
      <c r="I3819" s="4">
        <f t="shared" si="710"/>
        <v>15646.753949724249</v>
      </c>
      <c r="J3819" s="25">
        <f t="shared" si="717"/>
        <v>15179.910242235603</v>
      </c>
      <c r="K3819" s="15">
        <f t="shared" si="711"/>
        <v>15159.775516847945</v>
      </c>
      <c r="L3819" s="36">
        <f t="shared" si="712"/>
        <v>466.22448315205475</v>
      </c>
      <c r="M3819" s="36">
        <f t="shared" si="713"/>
        <v>466.22448315205475</v>
      </c>
      <c r="N3819" s="36">
        <f t="shared" si="714"/>
        <v>2.9836457388458644E-2</v>
      </c>
      <c r="O3819" s="36">
        <f t="shared" si="715"/>
        <v>217365.26869040058</v>
      </c>
      <c r="P3819" s="35">
        <f t="shared" si="718"/>
        <v>217365.26869040058</v>
      </c>
    </row>
    <row r="3820" spans="1:16" x14ac:dyDescent="0.4">
      <c r="A3820" s="1">
        <v>3819</v>
      </c>
      <c r="B3820" s="21">
        <v>43632</v>
      </c>
      <c r="C3820" s="43">
        <v>3</v>
      </c>
      <c r="D3820" s="23">
        <v>14993</v>
      </c>
      <c r="E3820" s="25">
        <f t="shared" si="719"/>
        <v>15748.25</v>
      </c>
      <c r="F3820" s="25">
        <f t="shared" si="720"/>
        <v>15385</v>
      </c>
      <c r="G3820" s="25">
        <f t="shared" si="709"/>
        <v>0.97452063698407543</v>
      </c>
      <c r="H3820" s="25">
        <f t="shared" si="716"/>
        <v>1.0035496571909501</v>
      </c>
      <c r="I3820" s="4">
        <f t="shared" si="710"/>
        <v>14939.968234324464</v>
      </c>
      <c r="J3820" s="25">
        <f t="shared" si="717"/>
        <v>15180.079680119663</v>
      </c>
      <c r="K3820" s="15">
        <f t="shared" si="711"/>
        <v>15233.963759115395</v>
      </c>
      <c r="L3820" s="36">
        <f t="shared" si="712"/>
        <v>-240.96375911539508</v>
      </c>
      <c r="M3820" s="36">
        <f t="shared" si="713"/>
        <v>240.96375911539508</v>
      </c>
      <c r="N3820" s="36">
        <f t="shared" si="714"/>
        <v>1.607175075804676E-2</v>
      </c>
      <c r="O3820" s="36">
        <f t="shared" si="715"/>
        <v>58063.533207022141</v>
      </c>
      <c r="P3820" s="35">
        <f t="shared" si="718"/>
        <v>58063.533207022141</v>
      </c>
    </row>
    <row r="3821" spans="1:16" x14ac:dyDescent="0.4">
      <c r="A3821" s="1">
        <v>3820</v>
      </c>
      <c r="B3821" s="21">
        <v>43633</v>
      </c>
      <c r="C3821" s="43">
        <v>4</v>
      </c>
      <c r="D3821" s="23">
        <v>14233</v>
      </c>
      <c r="E3821" s="25">
        <f t="shared" si="719"/>
        <v>15021.75</v>
      </c>
      <c r="F3821" s="25">
        <f t="shared" si="720"/>
        <v>14697.375</v>
      </c>
      <c r="G3821" s="25">
        <f t="shared" ref="G3821:G3884" si="721">D3821/F3821</f>
        <v>0.96840422184233577</v>
      </c>
      <c r="H3821" s="25">
        <f t="shared" si="716"/>
        <v>1.0020806698719684</v>
      </c>
      <c r="I3821" s="4">
        <f t="shared" ref="I3821:I3884" si="722">D3821/H3821</f>
        <v>14203.447315093394</v>
      </c>
      <c r="J3821" s="25">
        <f t="shared" si="717"/>
        <v>15180.249118003723</v>
      </c>
      <c r="K3821" s="15">
        <f t="shared" ref="K3821:K3884" si="723">H3821*J3821</f>
        <v>15211.834204992529</v>
      </c>
      <c r="L3821" s="36">
        <f t="shared" ref="L3821:L3884" si="724">D3821-K3821</f>
        <v>-978.83420499252861</v>
      </c>
      <c r="M3821" s="36">
        <f t="shared" ref="M3821:M3884" si="725">ABS(L3821)</f>
        <v>978.83420499252861</v>
      </c>
      <c r="N3821" s="36">
        <f t="shared" ref="N3821:N3884" si="726">M3821/D3821</f>
        <v>6.8772163633283825E-2</v>
      </c>
      <c r="O3821" s="36">
        <f t="shared" ref="O3821:O3884" si="727">L3821^2</f>
        <v>958116.40086335549</v>
      </c>
      <c r="P3821" s="35">
        <f t="shared" si="718"/>
        <v>958116.40086335549</v>
      </c>
    </row>
    <row r="3822" spans="1:16" x14ac:dyDescent="0.4">
      <c r="A3822" s="1">
        <v>3821</v>
      </c>
      <c r="B3822" s="21">
        <v>43634</v>
      </c>
      <c r="C3822" s="43">
        <v>1</v>
      </c>
      <c r="D3822" s="23">
        <v>15235</v>
      </c>
      <c r="E3822" s="25">
        <f t="shared" si="719"/>
        <v>14373</v>
      </c>
      <c r="F3822" s="25">
        <f t="shared" si="720"/>
        <v>13961.75</v>
      </c>
      <c r="G3822" s="25">
        <f t="shared" si="721"/>
        <v>1.0911955879456372</v>
      </c>
      <c r="H3822" s="25">
        <f t="shared" si="716"/>
        <v>0.99569607902686397</v>
      </c>
      <c r="I3822" s="4">
        <f t="shared" si="722"/>
        <v>15300.85366499566</v>
      </c>
      <c r="J3822" s="25">
        <f t="shared" si="717"/>
        <v>15180.418555887783</v>
      </c>
      <c r="K3822" s="15">
        <f t="shared" si="723"/>
        <v>15115.083234084115</v>
      </c>
      <c r="L3822" s="36">
        <f t="shared" si="724"/>
        <v>119.91676591588475</v>
      </c>
      <c r="M3822" s="36">
        <f t="shared" si="725"/>
        <v>119.91676591588475</v>
      </c>
      <c r="N3822" s="36">
        <f t="shared" si="726"/>
        <v>7.8711365878493447E-3</v>
      </c>
      <c r="O3822" s="36">
        <f t="shared" si="727"/>
        <v>14380.030747725099</v>
      </c>
      <c r="P3822" s="35">
        <f t="shared" si="718"/>
        <v>14380.030747725099</v>
      </c>
    </row>
    <row r="3823" spans="1:16" x14ac:dyDescent="0.4">
      <c r="A3823" s="1">
        <v>3822</v>
      </c>
      <c r="B3823" s="21">
        <v>43635</v>
      </c>
      <c r="C3823" s="43">
        <v>2</v>
      </c>
      <c r="D3823" s="23">
        <v>13031</v>
      </c>
      <c r="E3823" s="25">
        <f t="shared" si="719"/>
        <v>13550.5</v>
      </c>
      <c r="F3823" s="25">
        <f t="shared" si="720"/>
        <v>13926.125</v>
      </c>
      <c r="G3823" s="25">
        <f t="shared" si="721"/>
        <v>0.93572332576362771</v>
      </c>
      <c r="H3823" s="25">
        <f t="shared" si="716"/>
        <v>0.99867359391021715</v>
      </c>
      <c r="I3823" s="4">
        <f t="shared" si="722"/>
        <v>13048.30735433615</v>
      </c>
      <c r="J3823" s="25">
        <f t="shared" si="717"/>
        <v>15180.587993771844</v>
      </c>
      <c r="K3823" s="15">
        <f t="shared" si="723"/>
        <v>15160.452369410421</v>
      </c>
      <c r="L3823" s="36">
        <f t="shared" si="724"/>
        <v>-2129.4523694104209</v>
      </c>
      <c r="M3823" s="36">
        <f t="shared" si="725"/>
        <v>2129.4523694104209</v>
      </c>
      <c r="N3823" s="36">
        <f t="shared" si="726"/>
        <v>0.16341434804776464</v>
      </c>
      <c r="O3823" s="36">
        <f t="shared" si="727"/>
        <v>4534567.3935876563</v>
      </c>
      <c r="P3823" s="35">
        <f t="shared" si="718"/>
        <v>4534567.3935876563</v>
      </c>
    </row>
    <row r="3824" spans="1:16" x14ac:dyDescent="0.4">
      <c r="A3824" s="1">
        <v>3823</v>
      </c>
      <c r="B3824" s="21">
        <v>43636</v>
      </c>
      <c r="C3824" s="43">
        <v>3</v>
      </c>
      <c r="D3824" s="23">
        <v>11703</v>
      </c>
      <c r="E3824" s="25">
        <f t="shared" si="719"/>
        <v>14301.75</v>
      </c>
      <c r="F3824" s="25">
        <f t="shared" si="720"/>
        <v>14570.75</v>
      </c>
      <c r="G3824" s="25">
        <f t="shared" si="721"/>
        <v>0.80318446202151572</v>
      </c>
      <c r="H3824" s="25">
        <f t="shared" si="716"/>
        <v>1.0035496571909501</v>
      </c>
      <c r="I3824" s="4">
        <f t="shared" si="722"/>
        <v>11661.605298892764</v>
      </c>
      <c r="J3824" s="25">
        <f t="shared" si="717"/>
        <v>15180.757431655904</v>
      </c>
      <c r="K3824" s="15">
        <f t="shared" si="723"/>
        <v>15234.643916437251</v>
      </c>
      <c r="L3824" s="36">
        <f t="shared" si="724"/>
        <v>-3531.6439164372514</v>
      </c>
      <c r="M3824" s="36">
        <f t="shared" si="725"/>
        <v>3531.6439164372514</v>
      </c>
      <c r="N3824" s="36">
        <f t="shared" si="726"/>
        <v>0.30177252981605157</v>
      </c>
      <c r="O3824" s="36">
        <f t="shared" si="727"/>
        <v>12472508.752508247</v>
      </c>
      <c r="P3824" s="35">
        <f t="shared" si="718"/>
        <v>12472508.752508247</v>
      </c>
    </row>
    <row r="3825" spans="1:16" x14ac:dyDescent="0.4">
      <c r="A3825" s="1">
        <v>3824</v>
      </c>
      <c r="B3825" s="21">
        <v>43637</v>
      </c>
      <c r="C3825" s="43">
        <v>4</v>
      </c>
      <c r="D3825" s="23">
        <v>17238</v>
      </c>
      <c r="E3825" s="25">
        <f t="shared" si="719"/>
        <v>14839.75</v>
      </c>
      <c r="F3825" s="25">
        <f t="shared" si="720"/>
        <v>15352.375</v>
      </c>
      <c r="G3825" s="25">
        <f t="shared" si="721"/>
        <v>1.1228230159828692</v>
      </c>
      <c r="H3825" s="25">
        <f t="shared" si="716"/>
        <v>1.0020806698719684</v>
      </c>
      <c r="I3825" s="4">
        <f t="shared" si="722"/>
        <v>17202.20788432375</v>
      </c>
      <c r="J3825" s="25">
        <f t="shared" si="717"/>
        <v>15180.926869539964</v>
      </c>
      <c r="K3825" s="15">
        <f t="shared" si="723"/>
        <v>15212.513366705973</v>
      </c>
      <c r="L3825" s="36">
        <f t="shared" si="724"/>
        <v>2025.4866332940273</v>
      </c>
      <c r="M3825" s="36">
        <f t="shared" si="725"/>
        <v>2025.4866332940273</v>
      </c>
      <c r="N3825" s="36">
        <f t="shared" si="726"/>
        <v>0.11750125497702908</v>
      </c>
      <c r="O3825" s="36">
        <f t="shared" si="727"/>
        <v>4102596.1016527736</v>
      </c>
      <c r="P3825" s="35">
        <f t="shared" si="718"/>
        <v>4102596.1016527736</v>
      </c>
    </row>
    <row r="3826" spans="1:16" x14ac:dyDescent="0.4">
      <c r="A3826" s="1">
        <v>3825</v>
      </c>
      <c r="B3826" s="21">
        <v>43638</v>
      </c>
      <c r="C3826" s="43">
        <v>1</v>
      </c>
      <c r="D3826" s="23">
        <v>17387</v>
      </c>
      <c r="E3826" s="25">
        <f t="shared" si="719"/>
        <v>15865</v>
      </c>
      <c r="F3826" s="25">
        <f t="shared" si="720"/>
        <v>16340.75</v>
      </c>
      <c r="G3826" s="25">
        <f t="shared" si="721"/>
        <v>1.064027048942062</v>
      </c>
      <c r="H3826" s="25">
        <f t="shared" si="716"/>
        <v>0.99569607902686397</v>
      </c>
      <c r="I3826" s="4">
        <f t="shared" si="722"/>
        <v>17462.155738318317</v>
      </c>
      <c r="J3826" s="25">
        <f t="shared" si="717"/>
        <v>15181.096307424024</v>
      </c>
      <c r="K3826" s="15">
        <f t="shared" si="723"/>
        <v>15115.758068631305</v>
      </c>
      <c r="L3826" s="36">
        <f t="shared" si="724"/>
        <v>2271.2419313686951</v>
      </c>
      <c r="M3826" s="36">
        <f t="shared" si="725"/>
        <v>2271.2419313686951</v>
      </c>
      <c r="N3826" s="36">
        <f t="shared" si="726"/>
        <v>0.13062874166726263</v>
      </c>
      <c r="O3826" s="36">
        <f t="shared" si="727"/>
        <v>5158539.9108074</v>
      </c>
      <c r="P3826" s="35">
        <f t="shared" si="718"/>
        <v>5158539.9108074</v>
      </c>
    </row>
    <row r="3827" spans="1:16" x14ac:dyDescent="0.4">
      <c r="A3827" s="1">
        <v>3826</v>
      </c>
      <c r="B3827" s="21">
        <v>43639</v>
      </c>
      <c r="C3827" s="43">
        <v>2</v>
      </c>
      <c r="D3827" s="23">
        <v>17132</v>
      </c>
      <c r="E3827" s="25">
        <f t="shared" si="719"/>
        <v>16816.5</v>
      </c>
      <c r="F3827" s="25">
        <f t="shared" si="720"/>
        <v>16442.5</v>
      </c>
      <c r="G3827" s="25">
        <f t="shared" si="721"/>
        <v>1.0419340124676904</v>
      </c>
      <c r="H3827" s="25">
        <f t="shared" si="716"/>
        <v>0.99867359391021715</v>
      </c>
      <c r="I3827" s="4">
        <f t="shared" si="722"/>
        <v>17154.754170400345</v>
      </c>
      <c r="J3827" s="25">
        <f t="shared" si="717"/>
        <v>15181.265745308085</v>
      </c>
      <c r="K3827" s="15">
        <f t="shared" si="723"/>
        <v>15161.129221972897</v>
      </c>
      <c r="L3827" s="36">
        <f t="shared" si="724"/>
        <v>1970.8707780271034</v>
      </c>
      <c r="M3827" s="36">
        <f t="shared" si="725"/>
        <v>1970.8707780271034</v>
      </c>
      <c r="N3827" s="36">
        <f t="shared" si="726"/>
        <v>0.11504032092149798</v>
      </c>
      <c r="O3827" s="36">
        <f t="shared" si="727"/>
        <v>3884331.6236811597</v>
      </c>
      <c r="P3827" s="35">
        <f t="shared" si="718"/>
        <v>3884331.6236811597</v>
      </c>
    </row>
    <row r="3828" spans="1:16" x14ac:dyDescent="0.4">
      <c r="A3828" s="1">
        <v>3827</v>
      </c>
      <c r="B3828" s="21">
        <v>43640</v>
      </c>
      <c r="C3828" s="43">
        <v>3</v>
      </c>
      <c r="D3828" s="23">
        <v>15509</v>
      </c>
      <c r="E3828" s="25">
        <f t="shared" si="719"/>
        <v>16068.5</v>
      </c>
      <c r="F3828" s="25">
        <f t="shared" si="720"/>
        <v>16102.375</v>
      </c>
      <c r="G3828" s="25">
        <f t="shared" si="721"/>
        <v>0.96314984590782415</v>
      </c>
      <c r="H3828" s="25">
        <f t="shared" si="716"/>
        <v>1.0035496571909501</v>
      </c>
      <c r="I3828" s="4">
        <f t="shared" si="722"/>
        <v>15454.143089851137</v>
      </c>
      <c r="J3828" s="25">
        <f t="shared" si="717"/>
        <v>15181.435183192145</v>
      </c>
      <c r="K3828" s="15">
        <f t="shared" si="723"/>
        <v>15235.324073759106</v>
      </c>
      <c r="L3828" s="36">
        <f t="shared" si="724"/>
        <v>273.67592624089411</v>
      </c>
      <c r="M3828" s="36">
        <f t="shared" si="725"/>
        <v>273.67592624089411</v>
      </c>
      <c r="N3828" s="36">
        <f t="shared" si="726"/>
        <v>1.7646265151904966E-2</v>
      </c>
      <c r="O3828" s="36">
        <f t="shared" si="727"/>
        <v>74898.512603811309</v>
      </c>
      <c r="P3828" s="35">
        <f t="shared" si="718"/>
        <v>74898.512603811309</v>
      </c>
    </row>
    <row r="3829" spans="1:16" x14ac:dyDescent="0.4">
      <c r="A3829" s="1">
        <v>3828</v>
      </c>
      <c r="B3829" s="21">
        <v>43641</v>
      </c>
      <c r="C3829" s="43">
        <v>4</v>
      </c>
      <c r="D3829" s="23">
        <v>14246</v>
      </c>
      <c r="E3829" s="25">
        <f t="shared" si="719"/>
        <v>16136.25</v>
      </c>
      <c r="F3829" s="25">
        <f t="shared" si="720"/>
        <v>15864.25</v>
      </c>
      <c r="G3829" s="25">
        <f t="shared" si="721"/>
        <v>0.89799391714074095</v>
      </c>
      <c r="H3829" s="25">
        <f t="shared" si="716"/>
        <v>1.0020806698719684</v>
      </c>
      <c r="I3829" s="4">
        <f t="shared" si="722"/>
        <v>14216.420322547636</v>
      </c>
      <c r="J3829" s="25">
        <f t="shared" si="717"/>
        <v>15181.604621076203</v>
      </c>
      <c r="K3829" s="15">
        <f t="shared" si="723"/>
        <v>15213.192528419413</v>
      </c>
      <c r="L3829" s="36">
        <f t="shared" si="724"/>
        <v>-967.19252841941307</v>
      </c>
      <c r="M3829" s="36">
        <f t="shared" si="725"/>
        <v>967.19252841941307</v>
      </c>
      <c r="N3829" s="36">
        <f t="shared" si="726"/>
        <v>6.789221735360193E-2</v>
      </c>
      <c r="O3829" s="36">
        <f t="shared" si="727"/>
        <v>935461.38703033712</v>
      </c>
      <c r="P3829" s="35">
        <f t="shared" si="718"/>
        <v>935461.38703033712</v>
      </c>
    </row>
    <row r="3830" spans="1:16" x14ac:dyDescent="0.4">
      <c r="A3830" s="1">
        <v>3829</v>
      </c>
      <c r="B3830" s="21">
        <v>43642</v>
      </c>
      <c r="C3830" s="43">
        <v>1</v>
      </c>
      <c r="D3830" s="23">
        <v>17658</v>
      </c>
      <c r="E3830" s="25">
        <f t="shared" si="719"/>
        <v>15592.25</v>
      </c>
      <c r="F3830" s="25">
        <f t="shared" si="720"/>
        <v>16041.5</v>
      </c>
      <c r="G3830" s="25">
        <f t="shared" si="721"/>
        <v>1.1007698781286039</v>
      </c>
      <c r="H3830" s="25">
        <f t="shared" si="716"/>
        <v>0.99569607902686397</v>
      </c>
      <c r="I3830" s="4">
        <f t="shared" si="722"/>
        <v>17734.327142533206</v>
      </c>
      <c r="J3830" s="25">
        <f t="shared" si="717"/>
        <v>15181.774058960264</v>
      </c>
      <c r="K3830" s="15">
        <f t="shared" si="723"/>
        <v>15116.432903178493</v>
      </c>
      <c r="L3830" s="36">
        <f t="shared" si="724"/>
        <v>2541.5670968215072</v>
      </c>
      <c r="M3830" s="36">
        <f t="shared" si="725"/>
        <v>2541.5670968215072</v>
      </c>
      <c r="N3830" s="36">
        <f t="shared" si="726"/>
        <v>0.14393289709035606</v>
      </c>
      <c r="O3830" s="36">
        <f t="shared" si="727"/>
        <v>6459563.3076457046</v>
      </c>
      <c r="P3830" s="35">
        <f t="shared" si="718"/>
        <v>6459563.3076457046</v>
      </c>
    </row>
    <row r="3831" spans="1:16" x14ac:dyDescent="0.4">
      <c r="A3831" s="1">
        <v>3830</v>
      </c>
      <c r="B3831" s="21">
        <v>43643</v>
      </c>
      <c r="C3831" s="43">
        <v>2</v>
      </c>
      <c r="D3831" s="23">
        <v>14956</v>
      </c>
      <c r="E3831" s="25">
        <f t="shared" si="719"/>
        <v>16490.75</v>
      </c>
      <c r="F3831" s="25">
        <f t="shared" si="720"/>
        <v>17098</v>
      </c>
      <c r="G3831" s="25">
        <f t="shared" si="721"/>
        <v>0.87472218972979299</v>
      </c>
      <c r="H3831" s="25">
        <f t="shared" si="716"/>
        <v>0.99867359391021715</v>
      </c>
      <c r="I3831" s="4">
        <f t="shared" si="722"/>
        <v>14975.864077311906</v>
      </c>
      <c r="J3831" s="25">
        <f t="shared" si="717"/>
        <v>15181.943496844324</v>
      </c>
      <c r="K3831" s="15">
        <f t="shared" si="723"/>
        <v>15161.80607453537</v>
      </c>
      <c r="L3831" s="36">
        <f t="shared" si="724"/>
        <v>-205.8060745353705</v>
      </c>
      <c r="M3831" s="36">
        <f t="shared" si="725"/>
        <v>205.8060745353705</v>
      </c>
      <c r="N3831" s="36">
        <f t="shared" si="726"/>
        <v>1.3760769894047238E-2</v>
      </c>
      <c r="O3831" s="36">
        <f t="shared" si="727"/>
        <v>42356.140315658478</v>
      </c>
      <c r="P3831" s="35">
        <f t="shared" si="718"/>
        <v>42356.140315658478</v>
      </c>
    </row>
    <row r="3832" spans="1:16" x14ac:dyDescent="0.4">
      <c r="A3832" s="1">
        <v>3831</v>
      </c>
      <c r="B3832" s="21">
        <v>43644</v>
      </c>
      <c r="C3832" s="43">
        <v>3</v>
      </c>
      <c r="D3832" s="23">
        <v>19103</v>
      </c>
      <c r="E3832" s="25">
        <f t="shared" si="719"/>
        <v>17705.25</v>
      </c>
      <c r="F3832" s="25">
        <f t="shared" si="720"/>
        <v>17775.625</v>
      </c>
      <c r="G3832" s="25">
        <f t="shared" si="721"/>
        <v>1.074673886290918</v>
      </c>
      <c r="H3832" s="25">
        <f t="shared" si="716"/>
        <v>1.0035496571909501</v>
      </c>
      <c r="I3832" s="4">
        <f t="shared" si="722"/>
        <v>19035.430746368322</v>
      </c>
      <c r="J3832" s="25">
        <f t="shared" si="717"/>
        <v>15182.112934728384</v>
      </c>
      <c r="K3832" s="15">
        <f t="shared" si="723"/>
        <v>15236.00423108096</v>
      </c>
      <c r="L3832" s="36">
        <f t="shared" si="724"/>
        <v>3866.9957689190396</v>
      </c>
      <c r="M3832" s="36">
        <f t="shared" si="725"/>
        <v>3866.9957689190396</v>
      </c>
      <c r="N3832" s="36">
        <f t="shared" si="726"/>
        <v>0.20242871637538815</v>
      </c>
      <c r="O3832" s="36">
        <f t="shared" si="727"/>
        <v>14953656.276837755</v>
      </c>
      <c r="P3832" s="35">
        <f t="shared" si="718"/>
        <v>14953656.276837755</v>
      </c>
    </row>
    <row r="3833" spans="1:16" x14ac:dyDescent="0.4">
      <c r="A3833" s="1">
        <v>3832</v>
      </c>
      <c r="B3833" s="21">
        <v>43645</v>
      </c>
      <c r="C3833" s="43">
        <v>4</v>
      </c>
      <c r="D3833" s="23">
        <v>19104</v>
      </c>
      <c r="E3833" s="25">
        <f t="shared" si="719"/>
        <v>17846</v>
      </c>
      <c r="F3833" s="25">
        <f t="shared" si="720"/>
        <v>17972.75</v>
      </c>
      <c r="G3833" s="25">
        <f t="shared" si="721"/>
        <v>1.0629425101890362</v>
      </c>
      <c r="H3833" s="25">
        <f t="shared" si="716"/>
        <v>1.0020806698719684</v>
      </c>
      <c r="I3833" s="4">
        <f t="shared" si="722"/>
        <v>19064.333415832516</v>
      </c>
      <c r="J3833" s="25">
        <f t="shared" si="717"/>
        <v>15182.282372612444</v>
      </c>
      <c r="K3833" s="15">
        <f t="shared" si="723"/>
        <v>15213.871690132857</v>
      </c>
      <c r="L3833" s="36">
        <f t="shared" si="724"/>
        <v>3890.1283098671429</v>
      </c>
      <c r="M3833" s="36">
        <f t="shared" si="725"/>
        <v>3890.1283098671429</v>
      </c>
      <c r="N3833" s="36">
        <f t="shared" si="726"/>
        <v>0.20362899444446939</v>
      </c>
      <c r="O3833" s="36">
        <f t="shared" si="727"/>
        <v>15133098.267229794</v>
      </c>
      <c r="P3833" s="35">
        <f t="shared" si="718"/>
        <v>15133098.267229794</v>
      </c>
    </row>
    <row r="3834" spans="1:16" x14ac:dyDescent="0.4">
      <c r="A3834" s="1">
        <v>3833</v>
      </c>
      <c r="B3834" s="21">
        <v>43646</v>
      </c>
      <c r="C3834" s="43">
        <v>1</v>
      </c>
      <c r="D3834" s="23">
        <v>18221</v>
      </c>
      <c r="E3834" s="25">
        <f t="shared" si="719"/>
        <v>18099.5</v>
      </c>
      <c r="F3834" s="25">
        <f t="shared" si="720"/>
        <v>17494.25</v>
      </c>
      <c r="G3834" s="25">
        <f t="shared" si="721"/>
        <v>1.0415422210154766</v>
      </c>
      <c r="H3834" s="25">
        <f t="shared" si="716"/>
        <v>0.99569607902686397</v>
      </c>
      <c r="I3834" s="4">
        <f t="shared" si="722"/>
        <v>18299.760723983323</v>
      </c>
      <c r="J3834" s="25">
        <f t="shared" si="717"/>
        <v>15182.451810496505</v>
      </c>
      <c r="K3834" s="15">
        <f t="shared" si="723"/>
        <v>15117.107737725681</v>
      </c>
      <c r="L3834" s="36">
        <f t="shared" si="724"/>
        <v>3103.8922622743194</v>
      </c>
      <c r="M3834" s="36">
        <f t="shared" si="725"/>
        <v>3103.8922622743194</v>
      </c>
      <c r="N3834" s="36">
        <f t="shared" si="726"/>
        <v>0.17034697669031992</v>
      </c>
      <c r="O3834" s="36">
        <f t="shared" si="727"/>
        <v>9634147.175806392</v>
      </c>
      <c r="P3834" s="35">
        <f t="shared" si="718"/>
        <v>9634147.175806392</v>
      </c>
    </row>
    <row r="3835" spans="1:16" x14ac:dyDescent="0.4">
      <c r="A3835" s="1">
        <v>3834</v>
      </c>
      <c r="B3835" s="21">
        <v>43647</v>
      </c>
      <c r="C3835" s="43">
        <v>2</v>
      </c>
      <c r="D3835" s="23">
        <v>15970</v>
      </c>
      <c r="E3835" s="25">
        <f t="shared" si="719"/>
        <v>16889</v>
      </c>
      <c r="F3835" s="25">
        <f t="shared" si="720"/>
        <v>16580.5</v>
      </c>
      <c r="G3835" s="25">
        <f t="shared" si="721"/>
        <v>0.96317963873224566</v>
      </c>
      <c r="H3835" s="25">
        <f t="shared" si="716"/>
        <v>0.99867359391021715</v>
      </c>
      <c r="I3835" s="4">
        <f t="shared" si="722"/>
        <v>15991.210839440435</v>
      </c>
      <c r="J3835" s="25">
        <f t="shared" si="717"/>
        <v>15182.621248380565</v>
      </c>
      <c r="K3835" s="15">
        <f t="shared" si="723"/>
        <v>15162.482927097846</v>
      </c>
      <c r="L3835" s="36">
        <f t="shared" si="724"/>
        <v>807.51707290215381</v>
      </c>
      <c r="M3835" s="36">
        <f t="shared" si="725"/>
        <v>807.51707290215381</v>
      </c>
      <c r="N3835" s="36">
        <f t="shared" si="726"/>
        <v>5.0564625729627666E-2</v>
      </c>
      <c r="O3835" s="36">
        <f t="shared" si="727"/>
        <v>652083.82302846236</v>
      </c>
      <c r="P3835" s="35">
        <f t="shared" si="718"/>
        <v>652083.82302846236</v>
      </c>
    </row>
    <row r="3836" spans="1:16" x14ac:dyDescent="0.4">
      <c r="A3836" s="1">
        <v>3835</v>
      </c>
      <c r="B3836" s="21">
        <v>43648</v>
      </c>
      <c r="C3836" s="43">
        <v>3</v>
      </c>
      <c r="D3836" s="23">
        <v>14261</v>
      </c>
      <c r="E3836" s="25">
        <f t="shared" si="719"/>
        <v>16272</v>
      </c>
      <c r="F3836" s="25">
        <f t="shared" si="720"/>
        <v>15729.5</v>
      </c>
      <c r="G3836" s="25">
        <f t="shared" si="721"/>
        <v>0.90664038907784739</v>
      </c>
      <c r="H3836" s="25">
        <f t="shared" si="716"/>
        <v>1.0035496571909501</v>
      </c>
      <c r="I3836" s="4">
        <f t="shared" si="722"/>
        <v>14210.557392763369</v>
      </c>
      <c r="J3836" s="25">
        <f t="shared" si="717"/>
        <v>15182.790686264625</v>
      </c>
      <c r="K3836" s="15">
        <f t="shared" si="723"/>
        <v>15236.684388402815</v>
      </c>
      <c r="L3836" s="36">
        <f t="shared" si="724"/>
        <v>-975.68438840281488</v>
      </c>
      <c r="M3836" s="36">
        <f t="shared" si="725"/>
        <v>975.68438840281488</v>
      </c>
      <c r="N3836" s="36">
        <f t="shared" si="726"/>
        <v>6.8416267330679112E-2</v>
      </c>
      <c r="O3836" s="36">
        <f t="shared" si="727"/>
        <v>951960.02577297494</v>
      </c>
      <c r="P3836" s="35">
        <f t="shared" si="718"/>
        <v>951960.02577297494</v>
      </c>
    </row>
    <row r="3837" spans="1:16" x14ac:dyDescent="0.4">
      <c r="A3837" s="1">
        <v>3836</v>
      </c>
      <c r="B3837" s="21">
        <v>43649</v>
      </c>
      <c r="C3837" s="43">
        <v>4</v>
      </c>
      <c r="D3837" s="23">
        <v>16636</v>
      </c>
      <c r="E3837" s="25">
        <f t="shared" si="719"/>
        <v>15187</v>
      </c>
      <c r="F3837" s="25">
        <f t="shared" si="720"/>
        <v>15395</v>
      </c>
      <c r="G3837" s="25">
        <f t="shared" si="721"/>
        <v>1.0806105878531991</v>
      </c>
      <c r="H3837" s="25">
        <f t="shared" si="716"/>
        <v>1.0020806698719684</v>
      </c>
      <c r="I3837" s="4">
        <f t="shared" si="722"/>
        <v>16601.457846827354</v>
      </c>
      <c r="J3837" s="25">
        <f t="shared" si="717"/>
        <v>15182.960124148685</v>
      </c>
      <c r="K3837" s="15">
        <f t="shared" si="723"/>
        <v>15214.550851846299</v>
      </c>
      <c r="L3837" s="36">
        <f t="shared" si="724"/>
        <v>1421.4491481537007</v>
      </c>
      <c r="M3837" s="36">
        <f t="shared" si="725"/>
        <v>1421.4491481537007</v>
      </c>
      <c r="N3837" s="36">
        <f t="shared" si="726"/>
        <v>8.544416615494714E-2</v>
      </c>
      <c r="O3837" s="36">
        <f t="shared" si="727"/>
        <v>2020517.6807868814</v>
      </c>
      <c r="P3837" s="35">
        <f t="shared" si="718"/>
        <v>2020517.6807868814</v>
      </c>
    </row>
    <row r="3838" spans="1:16" x14ac:dyDescent="0.4">
      <c r="A3838" s="1">
        <v>3837</v>
      </c>
      <c r="B3838" s="21">
        <v>43650</v>
      </c>
      <c r="C3838" s="43">
        <v>1</v>
      </c>
      <c r="D3838" s="23">
        <v>13881</v>
      </c>
      <c r="E3838" s="25">
        <f t="shared" si="719"/>
        <v>15603</v>
      </c>
      <c r="F3838" s="25">
        <f t="shared" si="720"/>
        <v>16003</v>
      </c>
      <c r="G3838" s="25">
        <f t="shared" si="721"/>
        <v>0.86739986252577639</v>
      </c>
      <c r="H3838" s="25">
        <f t="shared" si="716"/>
        <v>0.99569607902686397</v>
      </c>
      <c r="I3838" s="4">
        <f t="shared" si="722"/>
        <v>13941.000966445996</v>
      </c>
      <c r="J3838" s="25">
        <f t="shared" si="717"/>
        <v>15183.129562032744</v>
      </c>
      <c r="K3838" s="15">
        <f t="shared" si="723"/>
        <v>15117.782572272868</v>
      </c>
      <c r="L3838" s="36">
        <f t="shared" si="724"/>
        <v>-1236.7825722728685</v>
      </c>
      <c r="M3838" s="36">
        <f t="shared" si="725"/>
        <v>1236.7825722728685</v>
      </c>
      <c r="N3838" s="36">
        <f t="shared" si="726"/>
        <v>8.9098953409182946E-2</v>
      </c>
      <c r="O3838" s="36">
        <f t="shared" si="727"/>
        <v>1529631.1310778931</v>
      </c>
      <c r="P3838" s="35">
        <f t="shared" si="718"/>
        <v>1529631.1310778931</v>
      </c>
    </row>
    <row r="3839" spans="1:16" x14ac:dyDescent="0.4">
      <c r="A3839" s="1">
        <v>3838</v>
      </c>
      <c r="B3839" s="21">
        <v>43651</v>
      </c>
      <c r="C3839" s="43">
        <v>2</v>
      </c>
      <c r="D3839" s="23">
        <v>17634</v>
      </c>
      <c r="E3839" s="25">
        <f t="shared" si="719"/>
        <v>16403</v>
      </c>
      <c r="F3839" s="25">
        <f t="shared" si="720"/>
        <v>16462.25</v>
      </c>
      <c r="G3839" s="25">
        <f t="shared" si="721"/>
        <v>1.0711779981472764</v>
      </c>
      <c r="H3839" s="25">
        <f t="shared" si="716"/>
        <v>0.99867359391021715</v>
      </c>
      <c r="I3839" s="4">
        <f t="shared" si="722"/>
        <v>17657.420910625711</v>
      </c>
      <c r="J3839" s="25">
        <f t="shared" si="717"/>
        <v>15183.298999916804</v>
      </c>
      <c r="K3839" s="15">
        <f t="shared" si="723"/>
        <v>15163.15977966032</v>
      </c>
      <c r="L3839" s="36">
        <f t="shared" si="724"/>
        <v>2470.8402203396799</v>
      </c>
      <c r="M3839" s="36">
        <f t="shared" si="725"/>
        <v>2470.8402203396799</v>
      </c>
      <c r="N3839" s="36">
        <f t="shared" si="726"/>
        <v>0.14011796644775321</v>
      </c>
      <c r="O3839" s="36">
        <f t="shared" si="727"/>
        <v>6105051.3944482384</v>
      </c>
      <c r="P3839" s="35">
        <f t="shared" si="718"/>
        <v>6105051.3944482384</v>
      </c>
    </row>
    <row r="3840" spans="1:16" x14ac:dyDescent="0.4">
      <c r="A3840" s="1">
        <v>3839</v>
      </c>
      <c r="B3840" s="21">
        <v>43652</v>
      </c>
      <c r="C3840" s="43">
        <v>3</v>
      </c>
      <c r="D3840" s="23">
        <v>17461</v>
      </c>
      <c r="E3840" s="25">
        <f t="shared" si="719"/>
        <v>16521.5</v>
      </c>
      <c r="F3840" s="25">
        <f t="shared" si="720"/>
        <v>16722.625</v>
      </c>
      <c r="G3840" s="25">
        <f t="shared" si="721"/>
        <v>1.0441542520985789</v>
      </c>
      <c r="H3840" s="25">
        <f t="shared" si="716"/>
        <v>1.0035496571909501</v>
      </c>
      <c r="I3840" s="4">
        <f t="shared" si="722"/>
        <v>17399.238667347392</v>
      </c>
      <c r="J3840" s="25">
        <f t="shared" si="717"/>
        <v>15183.468437800864</v>
      </c>
      <c r="K3840" s="15">
        <f t="shared" si="723"/>
        <v>15237.364545724668</v>
      </c>
      <c r="L3840" s="36">
        <f t="shared" si="724"/>
        <v>2223.6354542753324</v>
      </c>
      <c r="M3840" s="36">
        <f t="shared" si="725"/>
        <v>2223.6354542753324</v>
      </c>
      <c r="N3840" s="36">
        <f t="shared" si="726"/>
        <v>0.12734868875066332</v>
      </c>
      <c r="O3840" s="36">
        <f t="shared" si="727"/>
        <v>4944554.6335102646</v>
      </c>
      <c r="P3840" s="35">
        <f t="shared" si="718"/>
        <v>4944554.6335102646</v>
      </c>
    </row>
    <row r="3841" spans="1:16" x14ac:dyDescent="0.4">
      <c r="A3841" s="1">
        <v>3840</v>
      </c>
      <c r="B3841" s="21">
        <v>43653</v>
      </c>
      <c r="C3841" s="43">
        <v>4</v>
      </c>
      <c r="D3841" s="23">
        <v>17110</v>
      </c>
      <c r="E3841" s="25">
        <f t="shared" si="719"/>
        <v>16923.75</v>
      </c>
      <c r="F3841" s="25">
        <f t="shared" si="720"/>
        <v>16551.875</v>
      </c>
      <c r="G3841" s="25">
        <f t="shared" si="721"/>
        <v>1.03371974474191</v>
      </c>
      <c r="H3841" s="25">
        <f t="shared" si="716"/>
        <v>1.0020806698719684</v>
      </c>
      <c r="I3841" s="4">
        <f t="shared" si="722"/>
        <v>17074.473657081991</v>
      </c>
      <c r="J3841" s="25">
        <f t="shared" si="717"/>
        <v>15183.637875684924</v>
      </c>
      <c r="K3841" s="15">
        <f t="shared" si="723"/>
        <v>15215.230013559742</v>
      </c>
      <c r="L3841" s="36">
        <f t="shared" si="724"/>
        <v>1894.7699864402584</v>
      </c>
      <c r="M3841" s="36">
        <f t="shared" si="725"/>
        <v>1894.7699864402584</v>
      </c>
      <c r="N3841" s="36">
        <f t="shared" si="726"/>
        <v>0.11074050183753702</v>
      </c>
      <c r="O3841" s="36">
        <f t="shared" si="727"/>
        <v>3590153.3015148169</v>
      </c>
      <c r="P3841" s="35">
        <f t="shared" si="718"/>
        <v>3590153.3015148169</v>
      </c>
    </row>
    <row r="3842" spans="1:16" x14ac:dyDescent="0.4">
      <c r="A3842" s="1">
        <v>3841</v>
      </c>
      <c r="B3842" s="21">
        <v>43654</v>
      </c>
      <c r="C3842" s="43">
        <v>1</v>
      </c>
      <c r="D3842" s="23">
        <v>15490</v>
      </c>
      <c r="E3842" s="25">
        <f t="shared" si="719"/>
        <v>16180</v>
      </c>
      <c r="F3842" s="25">
        <f t="shared" si="720"/>
        <v>15974.25</v>
      </c>
      <c r="G3842" s="25">
        <f t="shared" si="721"/>
        <v>0.96968558774277358</v>
      </c>
      <c r="H3842" s="25">
        <f t="shared" ref="H3842:H3896" si="728">VLOOKUP(C3842,$Q$38:$S$42,3,FALSE)</f>
        <v>0.99569607902686397</v>
      </c>
      <c r="I3842" s="4">
        <f t="shared" si="722"/>
        <v>15556.955908814098</v>
      </c>
      <c r="J3842" s="25">
        <f t="shared" si="717"/>
        <v>15183.807313568985</v>
      </c>
      <c r="K3842" s="15">
        <f t="shared" si="723"/>
        <v>15118.457406820058</v>
      </c>
      <c r="L3842" s="36">
        <f t="shared" si="724"/>
        <v>371.54259317994183</v>
      </c>
      <c r="M3842" s="36">
        <f t="shared" si="725"/>
        <v>371.54259317994183</v>
      </c>
      <c r="N3842" s="36">
        <f t="shared" si="726"/>
        <v>2.3985964698511417E-2</v>
      </c>
      <c r="O3842" s="36">
        <f t="shared" si="727"/>
        <v>138043.89854687575</v>
      </c>
      <c r="P3842" s="35">
        <f t="shared" si="718"/>
        <v>138043.89854687575</v>
      </c>
    </row>
    <row r="3843" spans="1:16" x14ac:dyDescent="0.4">
      <c r="A3843" s="1">
        <v>3842</v>
      </c>
      <c r="B3843" s="21">
        <v>43655</v>
      </c>
      <c r="C3843" s="43">
        <v>2</v>
      </c>
      <c r="D3843" s="23">
        <v>14659</v>
      </c>
      <c r="E3843" s="25">
        <f t="shared" si="719"/>
        <v>15768.5</v>
      </c>
      <c r="F3843" s="25">
        <f t="shared" si="720"/>
        <v>15391.75</v>
      </c>
      <c r="G3843" s="25">
        <f t="shared" si="721"/>
        <v>0.95239332759432815</v>
      </c>
      <c r="H3843" s="25">
        <f t="shared" si="728"/>
        <v>0.99867359391021715</v>
      </c>
      <c r="I3843" s="4">
        <f t="shared" si="722"/>
        <v>14678.469611481361</v>
      </c>
      <c r="J3843" s="25">
        <f t="shared" ref="J3843:J3896" si="729">INTERCEPT($I$2:$I$3896,$A$2:$A$3896)+SLOPE($I$2:$I$3896,$A$2:$A$3896)*A3843</f>
        <v>15183.976751453045</v>
      </c>
      <c r="K3843" s="15">
        <f t="shared" si="723"/>
        <v>15163.836632222796</v>
      </c>
      <c r="L3843" s="36">
        <f t="shared" si="724"/>
        <v>-504.83663222279574</v>
      </c>
      <c r="M3843" s="36">
        <f t="shared" si="725"/>
        <v>504.83663222279574</v>
      </c>
      <c r="N3843" s="36">
        <f t="shared" si="726"/>
        <v>3.443868150779697E-2</v>
      </c>
      <c r="O3843" s="36">
        <f t="shared" si="727"/>
        <v>254860.02523405434</v>
      </c>
      <c r="P3843" s="35">
        <f t="shared" ref="P3843:P3896" si="730">(D3843-K3843)^2</f>
        <v>254860.02523405434</v>
      </c>
    </row>
    <row r="3844" spans="1:16" x14ac:dyDescent="0.4">
      <c r="A3844" s="1">
        <v>3843</v>
      </c>
      <c r="B3844" s="21">
        <v>43656</v>
      </c>
      <c r="C3844" s="43">
        <v>3</v>
      </c>
      <c r="D3844" s="23">
        <v>15815</v>
      </c>
      <c r="E3844" s="25">
        <f t="shared" si="719"/>
        <v>15015</v>
      </c>
      <c r="F3844" s="25">
        <f t="shared" si="720"/>
        <v>15451.375</v>
      </c>
      <c r="G3844" s="25">
        <f t="shared" si="721"/>
        <v>1.0235335042997791</v>
      </c>
      <c r="H3844" s="25">
        <f t="shared" si="728"/>
        <v>1.0035496571909501</v>
      </c>
      <c r="I3844" s="4">
        <f t="shared" si="722"/>
        <v>15759.060736733236</v>
      </c>
      <c r="J3844" s="25">
        <f t="shared" si="729"/>
        <v>15184.146189337105</v>
      </c>
      <c r="K3844" s="15">
        <f t="shared" si="723"/>
        <v>15238.044703046524</v>
      </c>
      <c r="L3844" s="36">
        <f t="shared" si="724"/>
        <v>576.95529695347614</v>
      </c>
      <c r="M3844" s="36">
        <f t="shared" si="725"/>
        <v>576.95529695347614</v>
      </c>
      <c r="N3844" s="36">
        <f t="shared" si="726"/>
        <v>3.6481523677108829E-2</v>
      </c>
      <c r="O3844" s="36">
        <f t="shared" si="727"/>
        <v>332877.41468267381</v>
      </c>
      <c r="P3844" s="35">
        <f t="shared" si="730"/>
        <v>332877.41468267381</v>
      </c>
    </row>
    <row r="3845" spans="1:16" x14ac:dyDescent="0.4">
      <c r="A3845" s="1">
        <v>3844</v>
      </c>
      <c r="B3845" s="21">
        <v>43657</v>
      </c>
      <c r="C3845" s="43">
        <v>4</v>
      </c>
      <c r="D3845" s="23">
        <v>14096</v>
      </c>
      <c r="E3845" s="25">
        <f t="shared" ref="E3845:E3896" si="731">AVERAGE(D3843:D3846)</f>
        <v>15887.75</v>
      </c>
      <c r="F3845" s="25">
        <f t="shared" ref="F3845:F3896" si="732">AVERAGE(E3845:E3846)</f>
        <v>16094.125</v>
      </c>
      <c r="G3845" s="25">
        <f t="shared" si="721"/>
        <v>0.87584755306672468</v>
      </c>
      <c r="H3845" s="25">
        <f t="shared" si="728"/>
        <v>1.0020806698719684</v>
      </c>
      <c r="I3845" s="4">
        <f t="shared" si="722"/>
        <v>14066.7317749987</v>
      </c>
      <c r="J3845" s="25">
        <f t="shared" si="729"/>
        <v>15184.315627221165</v>
      </c>
      <c r="K3845" s="15">
        <f t="shared" si="723"/>
        <v>15215.909175273184</v>
      </c>
      <c r="L3845" s="36">
        <f t="shared" si="724"/>
        <v>-1119.9091752731838</v>
      </c>
      <c r="M3845" s="36">
        <f t="shared" si="725"/>
        <v>1119.9091752731838</v>
      </c>
      <c r="N3845" s="36">
        <f t="shared" si="726"/>
        <v>7.944872128782518E-2</v>
      </c>
      <c r="O3845" s="36">
        <f t="shared" si="727"/>
        <v>1254196.5608610627</v>
      </c>
      <c r="P3845" s="35">
        <f t="shared" si="730"/>
        <v>1254196.5608610627</v>
      </c>
    </row>
    <row r="3846" spans="1:16" x14ac:dyDescent="0.4">
      <c r="A3846" s="1">
        <v>3845</v>
      </c>
      <c r="B3846" s="21">
        <v>43658</v>
      </c>
      <c r="C3846" s="43">
        <v>1</v>
      </c>
      <c r="D3846" s="23">
        <v>18981</v>
      </c>
      <c r="E3846" s="25">
        <f t="shared" si="731"/>
        <v>16300.5</v>
      </c>
      <c r="F3846" s="25">
        <f t="shared" si="732"/>
        <v>16286.375</v>
      </c>
      <c r="G3846" s="25">
        <f t="shared" si="721"/>
        <v>1.1654527173787905</v>
      </c>
      <c r="H3846" s="25">
        <f t="shared" si="728"/>
        <v>0.99569607902686397</v>
      </c>
      <c r="I3846" s="4">
        <f t="shared" si="722"/>
        <v>19063.045842814743</v>
      </c>
      <c r="J3846" s="25">
        <f t="shared" si="729"/>
        <v>15184.485065105226</v>
      </c>
      <c r="K3846" s="15">
        <f t="shared" si="723"/>
        <v>15119.132241367248</v>
      </c>
      <c r="L3846" s="36">
        <f t="shared" si="724"/>
        <v>3861.8677586327522</v>
      </c>
      <c r="M3846" s="36">
        <f t="shared" si="725"/>
        <v>3861.8677586327522</v>
      </c>
      <c r="N3846" s="36">
        <f t="shared" si="726"/>
        <v>0.20345965748025668</v>
      </c>
      <c r="O3846" s="36">
        <f t="shared" si="727"/>
        <v>14914022.585167157</v>
      </c>
      <c r="P3846" s="35">
        <f t="shared" si="730"/>
        <v>14914022.585167157</v>
      </c>
    </row>
    <row r="3847" spans="1:16" x14ac:dyDescent="0.4">
      <c r="A3847" s="1">
        <v>3846</v>
      </c>
      <c r="B3847" s="21">
        <v>43659</v>
      </c>
      <c r="C3847" s="43">
        <v>2</v>
      </c>
      <c r="D3847" s="23">
        <v>16310</v>
      </c>
      <c r="E3847" s="25">
        <f t="shared" si="731"/>
        <v>16272.25</v>
      </c>
      <c r="F3847" s="25">
        <f t="shared" si="732"/>
        <v>16343.375</v>
      </c>
      <c r="G3847" s="25">
        <f t="shared" si="721"/>
        <v>0.99795788813510067</v>
      </c>
      <c r="H3847" s="25">
        <f t="shared" si="728"/>
        <v>0.99867359391021715</v>
      </c>
      <c r="I3847" s="4">
        <f t="shared" si="722"/>
        <v>16331.662416485504</v>
      </c>
      <c r="J3847" s="25">
        <f t="shared" si="729"/>
        <v>15184.654502989286</v>
      </c>
      <c r="K3847" s="15">
        <f t="shared" si="723"/>
        <v>15164.513484785271</v>
      </c>
      <c r="L3847" s="36">
        <f t="shared" si="724"/>
        <v>1145.4865152147286</v>
      </c>
      <c r="M3847" s="36">
        <f t="shared" si="725"/>
        <v>1145.4865152147286</v>
      </c>
      <c r="N3847" s="36">
        <f t="shared" si="726"/>
        <v>7.0232159118009105E-2</v>
      </c>
      <c r="O3847" s="36">
        <f t="shared" si="727"/>
        <v>1312139.3565387826</v>
      </c>
      <c r="P3847" s="35">
        <f t="shared" si="730"/>
        <v>1312139.3565387826</v>
      </c>
    </row>
    <row r="3848" spans="1:16" x14ac:dyDescent="0.4">
      <c r="A3848" s="1">
        <v>3847</v>
      </c>
      <c r="B3848" s="21">
        <v>43660</v>
      </c>
      <c r="C3848" s="43">
        <v>3</v>
      </c>
      <c r="D3848" s="23">
        <v>15702</v>
      </c>
      <c r="E3848" s="25">
        <f t="shared" si="731"/>
        <v>16414.5</v>
      </c>
      <c r="F3848" s="25">
        <f t="shared" si="732"/>
        <v>15944.125</v>
      </c>
      <c r="G3848" s="25">
        <f t="shared" si="721"/>
        <v>0.98481415568430375</v>
      </c>
      <c r="H3848" s="25">
        <f t="shared" si="728"/>
        <v>1.0035496571909501</v>
      </c>
      <c r="I3848" s="4">
        <f t="shared" si="722"/>
        <v>15646.460429224486</v>
      </c>
      <c r="J3848" s="25">
        <f t="shared" si="729"/>
        <v>15184.823940873346</v>
      </c>
      <c r="K3848" s="15">
        <f t="shared" si="723"/>
        <v>15238.724860368378</v>
      </c>
      <c r="L3848" s="36">
        <f t="shared" si="724"/>
        <v>463.27513963162164</v>
      </c>
      <c r="M3848" s="36">
        <f t="shared" si="725"/>
        <v>463.27513963162164</v>
      </c>
      <c r="N3848" s="36">
        <f t="shared" si="726"/>
        <v>2.9504212178806628E-2</v>
      </c>
      <c r="O3848" s="36">
        <f t="shared" si="727"/>
        <v>214623.85500069853</v>
      </c>
      <c r="P3848" s="35">
        <f t="shared" si="730"/>
        <v>214623.85500069853</v>
      </c>
    </row>
    <row r="3849" spans="1:16" x14ac:dyDescent="0.4">
      <c r="A3849" s="1">
        <v>3848</v>
      </c>
      <c r="B3849" s="21">
        <v>43661</v>
      </c>
      <c r="C3849" s="43">
        <v>4</v>
      </c>
      <c r="D3849" s="23">
        <v>14665</v>
      </c>
      <c r="E3849" s="25">
        <f t="shared" si="731"/>
        <v>15473.75</v>
      </c>
      <c r="F3849" s="25">
        <f t="shared" si="732"/>
        <v>15069.75</v>
      </c>
      <c r="G3849" s="25">
        <f t="shared" si="721"/>
        <v>0.9731415584200136</v>
      </c>
      <c r="H3849" s="25">
        <f t="shared" si="728"/>
        <v>1.0020806698719684</v>
      </c>
      <c r="I3849" s="4">
        <f t="shared" si="722"/>
        <v>14634.55033203433</v>
      </c>
      <c r="J3849" s="25">
        <f t="shared" si="729"/>
        <v>15184.993378757405</v>
      </c>
      <c r="K3849" s="15">
        <f t="shared" si="723"/>
        <v>15216.588336986624</v>
      </c>
      <c r="L3849" s="36">
        <f t="shared" si="724"/>
        <v>-551.5883369866242</v>
      </c>
      <c r="M3849" s="36">
        <f t="shared" si="725"/>
        <v>551.5883369866242</v>
      </c>
      <c r="N3849" s="36">
        <f t="shared" si="726"/>
        <v>3.7612569859299297E-2</v>
      </c>
      <c r="O3849" s="36">
        <f t="shared" si="727"/>
        <v>304249.69349966972</v>
      </c>
      <c r="P3849" s="35">
        <f t="shared" si="730"/>
        <v>304249.69349966972</v>
      </c>
    </row>
    <row r="3850" spans="1:16" x14ac:dyDescent="0.4">
      <c r="A3850" s="1">
        <v>3849</v>
      </c>
      <c r="B3850" s="21">
        <v>43662</v>
      </c>
      <c r="C3850" s="43">
        <v>1</v>
      </c>
      <c r="D3850" s="23">
        <v>15218</v>
      </c>
      <c r="E3850" s="25">
        <f t="shared" si="731"/>
        <v>14665.75</v>
      </c>
      <c r="F3850" s="25">
        <f t="shared" si="732"/>
        <v>14224</v>
      </c>
      <c r="G3850" s="25">
        <f t="shared" si="721"/>
        <v>1.0698818897637796</v>
      </c>
      <c r="H3850" s="25">
        <f t="shared" si="728"/>
        <v>0.99569607902686397</v>
      </c>
      <c r="I3850" s="4">
        <f t="shared" si="722"/>
        <v>15283.780182074432</v>
      </c>
      <c r="J3850" s="25">
        <f t="shared" si="729"/>
        <v>15185.162816641465</v>
      </c>
      <c r="K3850" s="15">
        <f t="shared" si="723"/>
        <v>15119.807075914436</v>
      </c>
      <c r="L3850" s="36">
        <f t="shared" si="724"/>
        <v>98.1929240855643</v>
      </c>
      <c r="M3850" s="36">
        <f t="shared" si="725"/>
        <v>98.1929240855643</v>
      </c>
      <c r="N3850" s="36">
        <f t="shared" si="726"/>
        <v>6.4524197716890721E-3</v>
      </c>
      <c r="O3850" s="36">
        <f t="shared" si="727"/>
        <v>9641.8503404733929</v>
      </c>
      <c r="P3850" s="35">
        <f t="shared" si="730"/>
        <v>9641.8503404733929</v>
      </c>
    </row>
    <row r="3851" spans="1:16" x14ac:dyDescent="0.4">
      <c r="A3851" s="1">
        <v>3850</v>
      </c>
      <c r="B3851" s="21">
        <v>43663</v>
      </c>
      <c r="C3851" s="43">
        <v>2</v>
      </c>
      <c r="D3851" s="23">
        <v>13078</v>
      </c>
      <c r="E3851" s="25">
        <f t="shared" si="731"/>
        <v>13782.25</v>
      </c>
      <c r="F3851" s="25">
        <f t="shared" si="732"/>
        <v>14246.25</v>
      </c>
      <c r="G3851" s="25">
        <f t="shared" si="721"/>
        <v>0.91799596385013604</v>
      </c>
      <c r="H3851" s="25">
        <f t="shared" si="728"/>
        <v>0.99867359391021715</v>
      </c>
      <c r="I3851" s="4">
        <f t="shared" si="722"/>
        <v>13095.369778221791</v>
      </c>
      <c r="J3851" s="25">
        <f t="shared" si="729"/>
        <v>15185.332254525525</v>
      </c>
      <c r="K3851" s="15">
        <f t="shared" si="723"/>
        <v>15165.190337347747</v>
      </c>
      <c r="L3851" s="36">
        <f t="shared" si="724"/>
        <v>-2087.1903373477471</v>
      </c>
      <c r="M3851" s="36">
        <f t="shared" si="725"/>
        <v>2087.1903373477471</v>
      </c>
      <c r="N3851" s="36">
        <f t="shared" si="726"/>
        <v>0.1595955296947352</v>
      </c>
      <c r="O3851" s="36">
        <f t="shared" si="727"/>
        <v>4356363.5043178024</v>
      </c>
      <c r="P3851" s="35">
        <f t="shared" si="730"/>
        <v>4356363.5043178024</v>
      </c>
    </row>
    <row r="3852" spans="1:16" x14ac:dyDescent="0.4">
      <c r="A3852" s="1">
        <v>3851</v>
      </c>
      <c r="B3852" s="21">
        <v>43664</v>
      </c>
      <c r="C3852" s="43">
        <v>3</v>
      </c>
      <c r="D3852" s="23">
        <v>12168</v>
      </c>
      <c r="E3852" s="25">
        <f t="shared" si="731"/>
        <v>14710.25</v>
      </c>
      <c r="F3852" s="25">
        <f t="shared" si="732"/>
        <v>15119.125</v>
      </c>
      <c r="G3852" s="25">
        <f t="shared" si="721"/>
        <v>0.80480847932668065</v>
      </c>
      <c r="H3852" s="25">
        <f t="shared" si="728"/>
        <v>1.0035496571909501</v>
      </c>
      <c r="I3852" s="4">
        <f t="shared" si="722"/>
        <v>12124.960546605755</v>
      </c>
      <c r="J3852" s="25">
        <f t="shared" si="729"/>
        <v>15185.501692409585</v>
      </c>
      <c r="K3852" s="15">
        <f t="shared" si="723"/>
        <v>15239.405017690233</v>
      </c>
      <c r="L3852" s="36">
        <f t="shared" si="724"/>
        <v>-3071.4050176902329</v>
      </c>
      <c r="M3852" s="36">
        <f t="shared" si="725"/>
        <v>3071.4050176902329</v>
      </c>
      <c r="N3852" s="36">
        <f t="shared" si="726"/>
        <v>0.25241658593772459</v>
      </c>
      <c r="O3852" s="36">
        <f t="shared" si="727"/>
        <v>9433528.7826927397</v>
      </c>
      <c r="P3852" s="35">
        <f t="shared" si="730"/>
        <v>9433528.7826927397</v>
      </c>
    </row>
    <row r="3853" spans="1:16" x14ac:dyDescent="0.4">
      <c r="A3853" s="1">
        <v>3852</v>
      </c>
      <c r="B3853" s="21">
        <v>43665</v>
      </c>
      <c r="C3853" s="43">
        <v>4</v>
      </c>
      <c r="D3853" s="23">
        <v>18377</v>
      </c>
      <c r="E3853" s="25">
        <f t="shared" si="731"/>
        <v>15528</v>
      </c>
      <c r="F3853" s="25">
        <f t="shared" si="732"/>
        <v>16176.125</v>
      </c>
      <c r="G3853" s="25">
        <f t="shared" si="721"/>
        <v>1.136056997581312</v>
      </c>
      <c r="H3853" s="25">
        <f t="shared" si="728"/>
        <v>1.0020806698719684</v>
      </c>
      <c r="I3853" s="4">
        <f t="shared" si="722"/>
        <v>18338.84292204534</v>
      </c>
      <c r="J3853" s="25">
        <f t="shared" si="729"/>
        <v>15185.671130293646</v>
      </c>
      <c r="K3853" s="15">
        <f t="shared" si="723"/>
        <v>15217.267498700068</v>
      </c>
      <c r="L3853" s="36">
        <f t="shared" si="724"/>
        <v>3159.7325012999318</v>
      </c>
      <c r="M3853" s="36">
        <f t="shared" si="725"/>
        <v>3159.7325012999318</v>
      </c>
      <c r="N3853" s="36">
        <f t="shared" si="726"/>
        <v>0.17193951685802533</v>
      </c>
      <c r="O3853" s="36">
        <f t="shared" si="727"/>
        <v>9983909.4797711223</v>
      </c>
      <c r="P3853" s="35">
        <f t="shared" si="730"/>
        <v>9983909.4797711223</v>
      </c>
    </row>
    <row r="3854" spans="1:16" x14ac:dyDescent="0.4">
      <c r="A3854" s="1">
        <v>3853</v>
      </c>
      <c r="B3854" s="21">
        <v>43666</v>
      </c>
      <c r="C3854" s="43">
        <v>1</v>
      </c>
      <c r="D3854" s="23">
        <v>18489</v>
      </c>
      <c r="E3854" s="25">
        <f t="shared" si="731"/>
        <v>16824.25</v>
      </c>
      <c r="F3854" s="25">
        <f t="shared" si="732"/>
        <v>17316.625</v>
      </c>
      <c r="G3854" s="25">
        <f t="shared" si="721"/>
        <v>1.0677022803231</v>
      </c>
      <c r="H3854" s="25">
        <f t="shared" si="728"/>
        <v>0.99569607902686397</v>
      </c>
      <c r="I3854" s="4">
        <f t="shared" si="722"/>
        <v>18568.919160623878</v>
      </c>
      <c r="J3854" s="25">
        <f t="shared" si="729"/>
        <v>15185.840568177706</v>
      </c>
      <c r="K3854" s="15">
        <f t="shared" si="723"/>
        <v>15120.481910461625</v>
      </c>
      <c r="L3854" s="36">
        <f t="shared" si="724"/>
        <v>3368.5180895383746</v>
      </c>
      <c r="M3854" s="36">
        <f t="shared" si="725"/>
        <v>3368.5180895383746</v>
      </c>
      <c r="N3854" s="36">
        <f t="shared" si="726"/>
        <v>0.18219038831404483</v>
      </c>
      <c r="O3854" s="36">
        <f t="shared" si="727"/>
        <v>11346914.119547261</v>
      </c>
      <c r="P3854" s="35">
        <f t="shared" si="730"/>
        <v>11346914.119547261</v>
      </c>
    </row>
    <row r="3855" spans="1:16" x14ac:dyDescent="0.4">
      <c r="A3855" s="1">
        <v>3854</v>
      </c>
      <c r="B3855" s="21">
        <v>43667</v>
      </c>
      <c r="C3855" s="43">
        <v>2</v>
      </c>
      <c r="D3855" s="23">
        <v>18263</v>
      </c>
      <c r="E3855" s="25">
        <f t="shared" si="731"/>
        <v>17809</v>
      </c>
      <c r="F3855" s="25">
        <f t="shared" si="732"/>
        <v>17337.625</v>
      </c>
      <c r="G3855" s="25">
        <f t="shared" si="721"/>
        <v>1.0533738040821623</v>
      </c>
      <c r="H3855" s="25">
        <f t="shared" si="728"/>
        <v>0.99867359391021715</v>
      </c>
      <c r="I3855" s="4">
        <f t="shared" si="722"/>
        <v>18287.256328159092</v>
      </c>
      <c r="J3855" s="25">
        <f t="shared" si="729"/>
        <v>15186.010006061766</v>
      </c>
      <c r="K3855" s="15">
        <f t="shared" si="723"/>
        <v>15165.867189910223</v>
      </c>
      <c r="L3855" s="36">
        <f t="shared" si="724"/>
        <v>3097.1328100897772</v>
      </c>
      <c r="M3855" s="36">
        <f t="shared" si="725"/>
        <v>3097.1328100897772</v>
      </c>
      <c r="N3855" s="36">
        <f t="shared" si="726"/>
        <v>0.16958510705195079</v>
      </c>
      <c r="O3855" s="36">
        <f t="shared" si="727"/>
        <v>9592231.6433345992</v>
      </c>
      <c r="P3855" s="35">
        <f t="shared" si="730"/>
        <v>9592231.6433345992</v>
      </c>
    </row>
    <row r="3856" spans="1:16" x14ac:dyDescent="0.4">
      <c r="A3856" s="1">
        <v>3855</v>
      </c>
      <c r="B3856" s="21">
        <v>43668</v>
      </c>
      <c r="C3856" s="43">
        <v>3</v>
      </c>
      <c r="D3856" s="23">
        <v>16107</v>
      </c>
      <c r="E3856" s="25">
        <f t="shared" si="731"/>
        <v>16866.25</v>
      </c>
      <c r="F3856" s="25">
        <f t="shared" si="732"/>
        <v>16740.75</v>
      </c>
      <c r="G3856" s="25">
        <f t="shared" si="721"/>
        <v>0.96214327315084447</v>
      </c>
      <c r="H3856" s="25">
        <f t="shared" si="728"/>
        <v>1.0035496571909501</v>
      </c>
      <c r="I3856" s="4">
        <f t="shared" si="722"/>
        <v>16050.027903039027</v>
      </c>
      <c r="J3856" s="25">
        <f t="shared" si="729"/>
        <v>15186.179443945826</v>
      </c>
      <c r="K3856" s="15">
        <f t="shared" si="723"/>
        <v>15240.085175012087</v>
      </c>
      <c r="L3856" s="36">
        <f t="shared" si="724"/>
        <v>866.91482498791265</v>
      </c>
      <c r="M3856" s="36">
        <f t="shared" si="725"/>
        <v>866.91482498791265</v>
      </c>
      <c r="N3856" s="36">
        <f t="shared" si="726"/>
        <v>5.3822240329540735E-2</v>
      </c>
      <c r="O3856" s="36">
        <f t="shared" si="727"/>
        <v>751541.31378382328</v>
      </c>
      <c r="P3856" s="35">
        <f t="shared" si="730"/>
        <v>751541.31378382328</v>
      </c>
    </row>
    <row r="3857" spans="1:16" x14ac:dyDescent="0.4">
      <c r="A3857" s="1">
        <v>3856</v>
      </c>
      <c r="B3857" s="21">
        <v>43669</v>
      </c>
      <c r="C3857" s="43">
        <v>4</v>
      </c>
      <c r="D3857" s="23">
        <v>14606</v>
      </c>
      <c r="E3857" s="25">
        <f t="shared" si="731"/>
        <v>16615.25</v>
      </c>
      <c r="F3857" s="25">
        <f t="shared" si="732"/>
        <v>16109.5</v>
      </c>
      <c r="G3857" s="25">
        <f t="shared" si="721"/>
        <v>0.90666997734256183</v>
      </c>
      <c r="H3857" s="25">
        <f t="shared" si="728"/>
        <v>1.0020806698719684</v>
      </c>
      <c r="I3857" s="4">
        <f t="shared" si="722"/>
        <v>14575.672836665082</v>
      </c>
      <c r="J3857" s="25">
        <f t="shared" si="729"/>
        <v>15186.348881829887</v>
      </c>
      <c r="K3857" s="15">
        <f t="shared" si="723"/>
        <v>15217.94666041351</v>
      </c>
      <c r="L3857" s="36">
        <f t="shared" si="724"/>
        <v>-611.94666041351047</v>
      </c>
      <c r="M3857" s="36">
        <f t="shared" si="725"/>
        <v>611.94666041351047</v>
      </c>
      <c r="N3857" s="36">
        <f t="shared" si="726"/>
        <v>4.1896936903567744E-2</v>
      </c>
      <c r="O3857" s="36">
        <f t="shared" si="727"/>
        <v>374478.71519124828</v>
      </c>
      <c r="P3857" s="35">
        <f t="shared" si="730"/>
        <v>374478.71519124828</v>
      </c>
    </row>
    <row r="3858" spans="1:16" x14ac:dyDescent="0.4">
      <c r="A3858" s="1">
        <v>3857</v>
      </c>
      <c r="B3858" s="21">
        <v>43670</v>
      </c>
      <c r="C3858" s="43">
        <v>1</v>
      </c>
      <c r="D3858" s="23">
        <v>17485</v>
      </c>
      <c r="E3858" s="25">
        <f t="shared" si="731"/>
        <v>15603.75</v>
      </c>
      <c r="F3858" s="25">
        <f t="shared" si="732"/>
        <v>15794.25</v>
      </c>
      <c r="G3858" s="25">
        <f t="shared" si="721"/>
        <v>1.1070484511768524</v>
      </c>
      <c r="H3858" s="25">
        <f t="shared" si="728"/>
        <v>0.99569607902686397</v>
      </c>
      <c r="I3858" s="4">
        <f t="shared" si="722"/>
        <v>17560.579345746577</v>
      </c>
      <c r="J3858" s="25">
        <f t="shared" si="729"/>
        <v>15186.518319713945</v>
      </c>
      <c r="K3858" s="15">
        <f t="shared" si="723"/>
        <v>15121.156745008813</v>
      </c>
      <c r="L3858" s="36">
        <f t="shared" si="724"/>
        <v>2363.8432549911868</v>
      </c>
      <c r="M3858" s="36">
        <f t="shared" si="725"/>
        <v>2363.8432549911868</v>
      </c>
      <c r="N3858" s="36">
        <f t="shared" si="726"/>
        <v>0.13519263683106586</v>
      </c>
      <c r="O3858" s="36">
        <f t="shared" si="727"/>
        <v>5587754.9341673292</v>
      </c>
      <c r="P3858" s="35">
        <f t="shared" si="730"/>
        <v>5587754.9341673292</v>
      </c>
    </row>
    <row r="3859" spans="1:16" x14ac:dyDescent="0.4">
      <c r="A3859" s="1">
        <v>3858</v>
      </c>
      <c r="B3859" s="21">
        <v>43671</v>
      </c>
      <c r="C3859" s="43">
        <v>2</v>
      </c>
      <c r="D3859" s="23">
        <v>14217</v>
      </c>
      <c r="E3859" s="25">
        <f t="shared" si="731"/>
        <v>15984.75</v>
      </c>
      <c r="F3859" s="25">
        <f t="shared" si="732"/>
        <v>16397.625</v>
      </c>
      <c r="G3859" s="25">
        <f t="shared" si="721"/>
        <v>0.86701580259336342</v>
      </c>
      <c r="H3859" s="25">
        <f t="shared" si="728"/>
        <v>0.99867359391021715</v>
      </c>
      <c r="I3859" s="4">
        <f t="shared" si="722"/>
        <v>14235.882561322773</v>
      </c>
      <c r="J3859" s="25">
        <f t="shared" si="729"/>
        <v>15186.687757598005</v>
      </c>
      <c r="K3859" s="15">
        <f t="shared" si="723"/>
        <v>15166.544042472697</v>
      </c>
      <c r="L3859" s="36">
        <f t="shared" si="724"/>
        <v>-949.54404247269667</v>
      </c>
      <c r="M3859" s="36">
        <f t="shared" si="725"/>
        <v>949.54404247269667</v>
      </c>
      <c r="N3859" s="36">
        <f t="shared" si="726"/>
        <v>6.6789339697031491E-2</v>
      </c>
      <c r="O3859" s="36">
        <f t="shared" si="727"/>
        <v>901633.88859539037</v>
      </c>
      <c r="P3859" s="35">
        <f t="shared" si="730"/>
        <v>901633.88859539037</v>
      </c>
    </row>
    <row r="3860" spans="1:16" x14ac:dyDescent="0.4">
      <c r="A3860" s="1">
        <v>3859</v>
      </c>
      <c r="B3860" s="21">
        <v>43672</v>
      </c>
      <c r="C3860" s="43">
        <v>3</v>
      </c>
      <c r="D3860" s="23">
        <v>17631</v>
      </c>
      <c r="E3860" s="25">
        <f t="shared" si="731"/>
        <v>16810.5</v>
      </c>
      <c r="F3860" s="25">
        <f t="shared" si="732"/>
        <v>16815.25</v>
      </c>
      <c r="G3860" s="25">
        <f t="shared" si="721"/>
        <v>1.0485125109647493</v>
      </c>
      <c r="H3860" s="25">
        <f t="shared" si="728"/>
        <v>1.0035496571909501</v>
      </c>
      <c r="I3860" s="4">
        <f t="shared" si="722"/>
        <v>17568.637360059671</v>
      </c>
      <c r="J3860" s="25">
        <f t="shared" si="729"/>
        <v>15186.857195482065</v>
      </c>
      <c r="K3860" s="15">
        <f t="shared" si="723"/>
        <v>15240.765332333942</v>
      </c>
      <c r="L3860" s="36">
        <f t="shared" si="724"/>
        <v>2390.2346676660582</v>
      </c>
      <c r="M3860" s="36">
        <f t="shared" si="725"/>
        <v>2390.2346676660582</v>
      </c>
      <c r="N3860" s="36">
        <f t="shared" si="726"/>
        <v>0.13556999986762283</v>
      </c>
      <c r="O3860" s="36">
        <f t="shared" si="727"/>
        <v>5713221.7665126715</v>
      </c>
      <c r="P3860" s="35">
        <f t="shared" si="730"/>
        <v>5713221.7665126715</v>
      </c>
    </row>
    <row r="3861" spans="1:16" x14ac:dyDescent="0.4">
      <c r="A3861" s="1">
        <v>3860</v>
      </c>
      <c r="B3861" s="21">
        <v>43673</v>
      </c>
      <c r="C3861" s="43">
        <v>4</v>
      </c>
      <c r="D3861" s="23">
        <v>17909</v>
      </c>
      <c r="E3861" s="25">
        <f t="shared" si="731"/>
        <v>16820</v>
      </c>
      <c r="F3861" s="25">
        <f t="shared" si="732"/>
        <v>16833.125</v>
      </c>
      <c r="G3861" s="25">
        <f t="shared" si="721"/>
        <v>1.0639141573534325</v>
      </c>
      <c r="H3861" s="25">
        <f t="shared" si="728"/>
        <v>1.0020806698719684</v>
      </c>
      <c r="I3861" s="4">
        <f t="shared" si="722"/>
        <v>17871.814653692658</v>
      </c>
      <c r="J3861" s="25">
        <f t="shared" si="729"/>
        <v>15187.026633366126</v>
      </c>
      <c r="K3861" s="15">
        <f t="shared" si="723"/>
        <v>15218.625822126953</v>
      </c>
      <c r="L3861" s="36">
        <f t="shared" si="724"/>
        <v>2690.3741778730473</v>
      </c>
      <c r="M3861" s="36">
        <f t="shared" si="725"/>
        <v>2690.3741778730473</v>
      </c>
      <c r="N3861" s="36">
        <f t="shared" si="726"/>
        <v>0.15022470142794389</v>
      </c>
      <c r="O3861" s="36">
        <f t="shared" si="727"/>
        <v>7238113.2169660749</v>
      </c>
      <c r="P3861" s="35">
        <f t="shared" si="730"/>
        <v>7238113.2169660749</v>
      </c>
    </row>
    <row r="3862" spans="1:16" x14ac:dyDescent="0.4">
      <c r="A3862" s="1">
        <v>3861</v>
      </c>
      <c r="B3862" s="21">
        <v>43674</v>
      </c>
      <c r="C3862" s="43">
        <v>1</v>
      </c>
      <c r="D3862" s="23">
        <v>17523</v>
      </c>
      <c r="E3862" s="25">
        <f t="shared" si="731"/>
        <v>16846.25</v>
      </c>
      <c r="F3862" s="25">
        <f t="shared" si="732"/>
        <v>16401.125</v>
      </c>
      <c r="G3862" s="25">
        <f t="shared" si="721"/>
        <v>1.0684023199628074</v>
      </c>
      <c r="H3862" s="25">
        <f t="shared" si="728"/>
        <v>0.99569607902686397</v>
      </c>
      <c r="I3862" s="4">
        <f t="shared" si="722"/>
        <v>17598.743601688147</v>
      </c>
      <c r="J3862" s="25">
        <f t="shared" si="729"/>
        <v>15187.196071250186</v>
      </c>
      <c r="K3862" s="15">
        <f t="shared" si="723"/>
        <v>15121.831579556003</v>
      </c>
      <c r="L3862" s="36">
        <f t="shared" si="724"/>
        <v>2401.1684204439971</v>
      </c>
      <c r="M3862" s="36">
        <f t="shared" si="725"/>
        <v>2401.1684204439971</v>
      </c>
      <c r="N3862" s="36">
        <f t="shared" si="726"/>
        <v>0.13702952807418806</v>
      </c>
      <c r="O3862" s="36">
        <f t="shared" si="727"/>
        <v>5765609.7833375204</v>
      </c>
      <c r="P3862" s="35">
        <f t="shared" si="730"/>
        <v>5765609.7833375204</v>
      </c>
    </row>
    <row r="3863" spans="1:16" x14ac:dyDescent="0.4">
      <c r="A3863" s="1">
        <v>3862</v>
      </c>
      <c r="B3863" s="21">
        <v>43675</v>
      </c>
      <c r="C3863" s="43">
        <v>2</v>
      </c>
      <c r="D3863" s="23">
        <v>14322</v>
      </c>
      <c r="E3863" s="25">
        <f t="shared" si="731"/>
        <v>15956</v>
      </c>
      <c r="F3863" s="25">
        <f t="shared" si="732"/>
        <v>16004.5</v>
      </c>
      <c r="G3863" s="25">
        <f t="shared" si="721"/>
        <v>0.89487331687962757</v>
      </c>
      <c r="H3863" s="25">
        <f t="shared" si="728"/>
        <v>0.99867359391021715</v>
      </c>
      <c r="I3863" s="4">
        <f t="shared" si="722"/>
        <v>14341.022018939631</v>
      </c>
      <c r="J3863" s="25">
        <f t="shared" si="729"/>
        <v>15187.365509134246</v>
      </c>
      <c r="K3863" s="15">
        <f t="shared" si="723"/>
        <v>15167.220895035172</v>
      </c>
      <c r="L3863" s="36">
        <f t="shared" si="724"/>
        <v>-845.22089503517236</v>
      </c>
      <c r="M3863" s="36">
        <f t="shared" si="725"/>
        <v>845.22089503517236</v>
      </c>
      <c r="N3863" s="36">
        <f t="shared" si="726"/>
        <v>5.9015563122131853E-2</v>
      </c>
      <c r="O3863" s="36">
        <f t="shared" si="727"/>
        <v>714398.36140405782</v>
      </c>
      <c r="P3863" s="35">
        <f t="shared" si="730"/>
        <v>714398.36140405782</v>
      </c>
    </row>
    <row r="3864" spans="1:16" x14ac:dyDescent="0.4">
      <c r="A3864" s="1">
        <v>3863</v>
      </c>
      <c r="B3864" s="21">
        <v>43676</v>
      </c>
      <c r="C3864" s="43">
        <v>3</v>
      </c>
      <c r="D3864" s="23">
        <v>14070</v>
      </c>
      <c r="E3864" s="25">
        <f t="shared" si="731"/>
        <v>16053</v>
      </c>
      <c r="F3864" s="25">
        <f t="shared" si="732"/>
        <v>15473.25</v>
      </c>
      <c r="G3864" s="25">
        <f t="shared" si="721"/>
        <v>0.90931123067228925</v>
      </c>
      <c r="H3864" s="25">
        <f t="shared" si="728"/>
        <v>1.0035496571909501</v>
      </c>
      <c r="I3864" s="4">
        <f t="shared" si="722"/>
        <v>14020.232979186634</v>
      </c>
      <c r="J3864" s="25">
        <f t="shared" si="729"/>
        <v>15187.534947018306</v>
      </c>
      <c r="K3864" s="15">
        <f t="shared" si="723"/>
        <v>15241.445489655796</v>
      </c>
      <c r="L3864" s="36">
        <f t="shared" si="724"/>
        <v>-1171.4454896557963</v>
      </c>
      <c r="M3864" s="36">
        <f t="shared" si="725"/>
        <v>1171.4454896557963</v>
      </c>
      <c r="N3864" s="36">
        <f t="shared" si="726"/>
        <v>8.3258385903041673E-2</v>
      </c>
      <c r="O3864" s="36">
        <f t="shared" si="727"/>
        <v>1372284.5352349083</v>
      </c>
      <c r="P3864" s="35">
        <f t="shared" si="730"/>
        <v>1372284.5352349083</v>
      </c>
    </row>
    <row r="3865" spans="1:16" x14ac:dyDescent="0.4">
      <c r="A3865" s="1">
        <v>3864</v>
      </c>
      <c r="B3865" s="21">
        <v>43677</v>
      </c>
      <c r="C3865" s="43">
        <v>4</v>
      </c>
      <c r="D3865" s="23">
        <v>18297</v>
      </c>
      <c r="E3865" s="25">
        <f t="shared" si="731"/>
        <v>14893.5</v>
      </c>
      <c r="F3865" s="25">
        <f t="shared" si="732"/>
        <v>15047.25</v>
      </c>
      <c r="G3865" s="25">
        <f t="shared" si="721"/>
        <v>1.2159696954593031</v>
      </c>
      <c r="H3865" s="25">
        <f t="shared" si="728"/>
        <v>1.0020806698719684</v>
      </c>
      <c r="I3865" s="4">
        <f t="shared" si="722"/>
        <v>18259.009030019239</v>
      </c>
      <c r="J3865" s="25">
        <f t="shared" si="729"/>
        <v>15187.704384902367</v>
      </c>
      <c r="K3865" s="15">
        <f t="shared" si="723"/>
        <v>15219.304983840395</v>
      </c>
      <c r="L3865" s="36">
        <f t="shared" si="724"/>
        <v>3077.6950161596051</v>
      </c>
      <c r="M3865" s="36">
        <f t="shared" si="725"/>
        <v>3077.6950161596051</v>
      </c>
      <c r="N3865" s="36">
        <f t="shared" si="726"/>
        <v>0.16820763054924878</v>
      </c>
      <c r="O3865" s="36">
        <f t="shared" si="727"/>
        <v>9472206.6124936715</v>
      </c>
      <c r="P3865" s="35">
        <f t="shared" si="730"/>
        <v>9472206.6124936715</v>
      </c>
    </row>
    <row r="3866" spans="1:16" x14ac:dyDescent="0.4">
      <c r="A3866" s="1">
        <v>3865</v>
      </c>
      <c r="B3866" s="21">
        <v>43678</v>
      </c>
      <c r="C3866" s="43">
        <v>1</v>
      </c>
      <c r="D3866" s="23">
        <v>12885</v>
      </c>
      <c r="E3866" s="25">
        <f t="shared" si="731"/>
        <v>15201</v>
      </c>
      <c r="F3866" s="25">
        <f t="shared" si="732"/>
        <v>15669.375</v>
      </c>
      <c r="G3866" s="25">
        <f t="shared" si="721"/>
        <v>0.82230465478042358</v>
      </c>
      <c r="H3866" s="25">
        <f t="shared" si="728"/>
        <v>0.99569607902686397</v>
      </c>
      <c r="I3866" s="4">
        <f t="shared" si="722"/>
        <v>12940.695731766924</v>
      </c>
      <c r="J3866" s="25">
        <f t="shared" si="729"/>
        <v>15187.873822786427</v>
      </c>
      <c r="K3866" s="15">
        <f t="shared" si="723"/>
        <v>15122.506414103193</v>
      </c>
      <c r="L3866" s="36">
        <f t="shared" si="724"/>
        <v>-2237.5064141031926</v>
      </c>
      <c r="M3866" s="36">
        <f t="shared" si="725"/>
        <v>2237.5064141031926</v>
      </c>
      <c r="N3866" s="36">
        <f t="shared" si="726"/>
        <v>0.17365203058620043</v>
      </c>
      <c r="O3866" s="36">
        <f t="shared" si="727"/>
        <v>5006434.9531529276</v>
      </c>
      <c r="P3866" s="35">
        <f t="shared" si="730"/>
        <v>5006434.9531529276</v>
      </c>
    </row>
    <row r="3867" spans="1:16" x14ac:dyDescent="0.4">
      <c r="A3867" s="1">
        <v>3866</v>
      </c>
      <c r="B3867" s="21">
        <v>43679</v>
      </c>
      <c r="C3867" s="43">
        <v>2</v>
      </c>
      <c r="D3867" s="23">
        <v>15552</v>
      </c>
      <c r="E3867" s="25">
        <f t="shared" si="731"/>
        <v>16137.75</v>
      </c>
      <c r="F3867" s="25">
        <f t="shared" si="732"/>
        <v>16030.625</v>
      </c>
      <c r="G3867" s="25">
        <f t="shared" si="721"/>
        <v>0.9701430855004094</v>
      </c>
      <c r="H3867" s="25">
        <f t="shared" si="728"/>
        <v>0.99867359391021715</v>
      </c>
      <c r="I3867" s="4">
        <f t="shared" si="722"/>
        <v>15572.655665308557</v>
      </c>
      <c r="J3867" s="25">
        <f t="shared" si="729"/>
        <v>15188.043260670487</v>
      </c>
      <c r="K3867" s="15">
        <f t="shared" si="723"/>
        <v>15167.897747597648</v>
      </c>
      <c r="L3867" s="36">
        <f t="shared" si="724"/>
        <v>384.10225240235195</v>
      </c>
      <c r="M3867" s="36">
        <f t="shared" si="725"/>
        <v>384.10225240235195</v>
      </c>
      <c r="N3867" s="36">
        <f t="shared" si="726"/>
        <v>2.4697932896241767E-2</v>
      </c>
      <c r="O3867" s="36">
        <f t="shared" si="727"/>
        <v>147534.5403005601</v>
      </c>
      <c r="P3867" s="35">
        <f t="shared" si="730"/>
        <v>147534.5403005601</v>
      </c>
    </row>
    <row r="3868" spans="1:16" x14ac:dyDescent="0.4">
      <c r="A3868" s="1">
        <v>3867</v>
      </c>
      <c r="B3868" s="21">
        <v>43680</v>
      </c>
      <c r="C3868" s="43">
        <v>3</v>
      </c>
      <c r="D3868" s="23">
        <v>17817</v>
      </c>
      <c r="E3868" s="25">
        <f t="shared" si="731"/>
        <v>15923.5</v>
      </c>
      <c r="F3868" s="25">
        <f t="shared" si="732"/>
        <v>16243.25</v>
      </c>
      <c r="G3868" s="25">
        <f t="shared" si="721"/>
        <v>1.0968863989657243</v>
      </c>
      <c r="H3868" s="25">
        <f t="shared" si="728"/>
        <v>1.0035496571909501</v>
      </c>
      <c r="I3868" s="4">
        <f t="shared" si="722"/>
        <v>17753.979459144866</v>
      </c>
      <c r="J3868" s="25">
        <f t="shared" si="729"/>
        <v>15188.212698554547</v>
      </c>
      <c r="K3868" s="15">
        <f t="shared" si="723"/>
        <v>15242.125646977651</v>
      </c>
      <c r="L3868" s="36">
        <f t="shared" si="724"/>
        <v>2574.8743530223492</v>
      </c>
      <c r="M3868" s="36">
        <f t="shared" si="725"/>
        <v>2574.8743530223492</v>
      </c>
      <c r="N3868" s="36">
        <f t="shared" si="726"/>
        <v>0.1445178398732867</v>
      </c>
      <c r="O3868" s="36">
        <f t="shared" si="727"/>
        <v>6629977.9338522609</v>
      </c>
      <c r="P3868" s="35">
        <f t="shared" si="730"/>
        <v>6629977.9338522609</v>
      </c>
    </row>
    <row r="3869" spans="1:16" x14ac:dyDescent="0.4">
      <c r="A3869" s="1">
        <v>3868</v>
      </c>
      <c r="B3869" s="21">
        <v>43681</v>
      </c>
      <c r="C3869" s="43">
        <v>4</v>
      </c>
      <c r="D3869" s="23">
        <v>17440</v>
      </c>
      <c r="E3869" s="25">
        <f t="shared" si="731"/>
        <v>16563</v>
      </c>
      <c r="F3869" s="25">
        <f t="shared" si="732"/>
        <v>16348</v>
      </c>
      <c r="G3869" s="25">
        <f t="shared" si="721"/>
        <v>1.066797161732322</v>
      </c>
      <c r="H3869" s="25">
        <f t="shared" si="728"/>
        <v>1.0020806698719684</v>
      </c>
      <c r="I3869" s="4">
        <f t="shared" si="722"/>
        <v>17403.788461689652</v>
      </c>
      <c r="J3869" s="25">
        <f t="shared" si="729"/>
        <v>15188.382136438606</v>
      </c>
      <c r="K3869" s="15">
        <f t="shared" si="723"/>
        <v>15219.984145553837</v>
      </c>
      <c r="L3869" s="36">
        <f t="shared" si="724"/>
        <v>2220.0158544461628</v>
      </c>
      <c r="M3869" s="36">
        <f t="shared" si="725"/>
        <v>2220.0158544461628</v>
      </c>
      <c r="N3869" s="36">
        <f t="shared" si="726"/>
        <v>0.12729448706686713</v>
      </c>
      <c r="O3869" s="36">
        <f t="shared" si="727"/>
        <v>4928470.3939923262</v>
      </c>
      <c r="P3869" s="35">
        <f t="shared" si="730"/>
        <v>4928470.3939923262</v>
      </c>
    </row>
    <row r="3870" spans="1:16" x14ac:dyDescent="0.4">
      <c r="A3870" s="1">
        <v>3869</v>
      </c>
      <c r="B3870" s="21">
        <v>43682</v>
      </c>
      <c r="C3870" s="43">
        <v>1</v>
      </c>
      <c r="D3870" s="23">
        <v>15443</v>
      </c>
      <c r="E3870" s="25">
        <f t="shared" si="731"/>
        <v>16133</v>
      </c>
      <c r="F3870" s="25">
        <f t="shared" si="732"/>
        <v>15905.25</v>
      </c>
      <c r="G3870" s="25">
        <f t="shared" si="721"/>
        <v>0.97093726914069256</v>
      </c>
      <c r="H3870" s="25">
        <f t="shared" si="728"/>
        <v>0.99569607902686397</v>
      </c>
      <c r="I3870" s="4">
        <f t="shared" si="722"/>
        <v>15509.752750149522</v>
      </c>
      <c r="J3870" s="25">
        <f t="shared" si="729"/>
        <v>15188.551574322666</v>
      </c>
      <c r="K3870" s="15">
        <f t="shared" si="723"/>
        <v>15123.18124865038</v>
      </c>
      <c r="L3870" s="36">
        <f t="shared" si="724"/>
        <v>319.81875134961956</v>
      </c>
      <c r="M3870" s="36">
        <f t="shared" si="725"/>
        <v>319.81875134961956</v>
      </c>
      <c r="N3870" s="36">
        <f t="shared" si="726"/>
        <v>2.0709625807784727E-2</v>
      </c>
      <c r="O3870" s="36">
        <f t="shared" si="727"/>
        <v>102284.03371482978</v>
      </c>
      <c r="P3870" s="35">
        <f t="shared" si="730"/>
        <v>102284.03371482978</v>
      </c>
    </row>
    <row r="3871" spans="1:16" x14ac:dyDescent="0.4">
      <c r="A3871" s="1">
        <v>3870</v>
      </c>
      <c r="B3871" s="21">
        <v>43683</v>
      </c>
      <c r="C3871" s="43">
        <v>2</v>
      </c>
      <c r="D3871" s="23">
        <v>13832</v>
      </c>
      <c r="E3871" s="25">
        <f t="shared" si="731"/>
        <v>15677.5</v>
      </c>
      <c r="F3871" s="25">
        <f t="shared" si="732"/>
        <v>15141.375</v>
      </c>
      <c r="G3871" s="25">
        <f t="shared" si="721"/>
        <v>0.91352337551906615</v>
      </c>
      <c r="H3871" s="25">
        <f t="shared" si="728"/>
        <v>0.99867359391021715</v>
      </c>
      <c r="I3871" s="4">
        <f t="shared" si="722"/>
        <v>13850.371216727621</v>
      </c>
      <c r="J3871" s="25">
        <f t="shared" si="729"/>
        <v>15188.721012206726</v>
      </c>
      <c r="K3871" s="15">
        <f t="shared" si="723"/>
        <v>15168.574600160122</v>
      </c>
      <c r="L3871" s="36">
        <f t="shared" si="724"/>
        <v>-1336.5746001601219</v>
      </c>
      <c r="M3871" s="36">
        <f t="shared" si="725"/>
        <v>1336.5746001601219</v>
      </c>
      <c r="N3871" s="36">
        <f t="shared" si="726"/>
        <v>9.6629164268372036E-2</v>
      </c>
      <c r="O3871" s="36">
        <f t="shared" si="727"/>
        <v>1786431.6617931898</v>
      </c>
      <c r="P3871" s="35">
        <f t="shared" si="730"/>
        <v>1786431.6617931898</v>
      </c>
    </row>
    <row r="3872" spans="1:16" x14ac:dyDescent="0.4">
      <c r="A3872" s="1">
        <v>3871</v>
      </c>
      <c r="B3872" s="21">
        <v>43684</v>
      </c>
      <c r="C3872" s="43">
        <v>3</v>
      </c>
      <c r="D3872" s="23">
        <v>15995</v>
      </c>
      <c r="E3872" s="25">
        <f t="shared" si="731"/>
        <v>14605.25</v>
      </c>
      <c r="F3872" s="25">
        <f t="shared" si="732"/>
        <v>14796.375</v>
      </c>
      <c r="G3872" s="25">
        <f t="shared" si="721"/>
        <v>1.0810080171663667</v>
      </c>
      <c r="H3872" s="25">
        <f t="shared" si="728"/>
        <v>1.0035496571909501</v>
      </c>
      <c r="I3872" s="4">
        <f t="shared" si="722"/>
        <v>15938.424058428587</v>
      </c>
      <c r="J3872" s="25">
        <f t="shared" si="729"/>
        <v>15188.890450090787</v>
      </c>
      <c r="K3872" s="15">
        <f t="shared" si="723"/>
        <v>15242.805804299505</v>
      </c>
      <c r="L3872" s="36">
        <f t="shared" si="724"/>
        <v>752.19419570049467</v>
      </c>
      <c r="M3872" s="36">
        <f t="shared" si="725"/>
        <v>752.19419570049467</v>
      </c>
      <c r="N3872" s="36">
        <f t="shared" si="726"/>
        <v>4.7026833116629863E-2</v>
      </c>
      <c r="O3872" s="36">
        <f t="shared" si="727"/>
        <v>565796.10804551409</v>
      </c>
      <c r="P3872" s="35">
        <f t="shared" si="730"/>
        <v>565796.10804551409</v>
      </c>
    </row>
    <row r="3873" spans="1:16" x14ac:dyDescent="0.4">
      <c r="A3873" s="1">
        <v>3872</v>
      </c>
      <c r="B3873" s="21">
        <v>43685</v>
      </c>
      <c r="C3873" s="43">
        <v>4</v>
      </c>
      <c r="D3873" s="23">
        <v>13151</v>
      </c>
      <c r="E3873" s="25">
        <f t="shared" si="731"/>
        <v>14987.5</v>
      </c>
      <c r="F3873" s="25">
        <f t="shared" si="732"/>
        <v>15468.375</v>
      </c>
      <c r="G3873" s="25">
        <f t="shared" si="721"/>
        <v>0.85018626714182965</v>
      </c>
      <c r="H3873" s="25">
        <f t="shared" si="728"/>
        <v>1.0020806698719684</v>
      </c>
      <c r="I3873" s="4">
        <f t="shared" si="722"/>
        <v>13123.693925440401</v>
      </c>
      <c r="J3873" s="25">
        <f t="shared" si="729"/>
        <v>15189.059887974847</v>
      </c>
      <c r="K3873" s="15">
        <f t="shared" si="723"/>
        <v>15220.663307267279</v>
      </c>
      <c r="L3873" s="36">
        <f t="shared" si="724"/>
        <v>-2069.6633072672794</v>
      </c>
      <c r="M3873" s="36">
        <f t="shared" si="725"/>
        <v>2069.6633072672794</v>
      </c>
      <c r="N3873" s="36">
        <f t="shared" si="726"/>
        <v>0.15737687683577517</v>
      </c>
      <c r="O3873" s="36">
        <f t="shared" si="727"/>
        <v>4283506.2054485325</v>
      </c>
      <c r="P3873" s="35">
        <f t="shared" si="730"/>
        <v>4283506.2054485325</v>
      </c>
    </row>
    <row r="3874" spans="1:16" x14ac:dyDescent="0.4">
      <c r="A3874" s="1">
        <v>3873</v>
      </c>
      <c r="B3874" s="21">
        <v>43686</v>
      </c>
      <c r="C3874" s="43">
        <v>1</v>
      </c>
      <c r="D3874" s="23">
        <v>16972</v>
      </c>
      <c r="E3874" s="25">
        <f t="shared" si="731"/>
        <v>15949.25</v>
      </c>
      <c r="F3874" s="25">
        <f t="shared" si="732"/>
        <v>16193.75</v>
      </c>
      <c r="G3874" s="25">
        <f t="shared" si="721"/>
        <v>1.0480586646082592</v>
      </c>
      <c r="H3874" s="25">
        <f t="shared" si="728"/>
        <v>0.99569607902686397</v>
      </c>
      <c r="I3874" s="4">
        <f t="shared" si="722"/>
        <v>17045.361890535369</v>
      </c>
      <c r="J3874" s="25">
        <f t="shared" si="729"/>
        <v>15189.229325858907</v>
      </c>
      <c r="K3874" s="15">
        <f t="shared" si="723"/>
        <v>15123.85608319757</v>
      </c>
      <c r="L3874" s="36">
        <f t="shared" si="724"/>
        <v>1848.1439168024299</v>
      </c>
      <c r="M3874" s="36">
        <f t="shared" si="725"/>
        <v>1848.1439168024299</v>
      </c>
      <c r="N3874" s="36">
        <f t="shared" si="726"/>
        <v>0.1088937023805344</v>
      </c>
      <c r="O3874" s="36">
        <f t="shared" si="727"/>
        <v>3415635.9372138269</v>
      </c>
      <c r="P3874" s="35">
        <f t="shared" si="730"/>
        <v>3415635.9372138269</v>
      </c>
    </row>
    <row r="3875" spans="1:16" x14ac:dyDescent="0.4">
      <c r="A3875" s="1">
        <v>3874</v>
      </c>
      <c r="B3875" s="21">
        <v>43687</v>
      </c>
      <c r="C3875" s="43">
        <v>2</v>
      </c>
      <c r="D3875" s="23">
        <v>17679</v>
      </c>
      <c r="E3875" s="25">
        <f t="shared" si="731"/>
        <v>16438.25</v>
      </c>
      <c r="F3875" s="25">
        <f t="shared" si="732"/>
        <v>16822.125</v>
      </c>
      <c r="G3875" s="25">
        <f t="shared" si="721"/>
        <v>1.0509373815733742</v>
      </c>
      <c r="H3875" s="25">
        <f t="shared" si="728"/>
        <v>0.99867359391021715</v>
      </c>
      <c r="I3875" s="4">
        <f t="shared" si="722"/>
        <v>17702.480678175794</v>
      </c>
      <c r="J3875" s="25">
        <f t="shared" si="729"/>
        <v>15189.398763742967</v>
      </c>
      <c r="K3875" s="15">
        <f t="shared" si="723"/>
        <v>15169.251452722598</v>
      </c>
      <c r="L3875" s="36">
        <f t="shared" si="724"/>
        <v>2509.7485472774024</v>
      </c>
      <c r="M3875" s="36">
        <f t="shared" si="725"/>
        <v>2509.7485472774024</v>
      </c>
      <c r="N3875" s="36">
        <f t="shared" si="726"/>
        <v>0.14196213288519727</v>
      </c>
      <c r="O3875" s="36">
        <f t="shared" si="727"/>
        <v>6298837.770561032</v>
      </c>
      <c r="P3875" s="35">
        <f t="shared" si="730"/>
        <v>6298837.770561032</v>
      </c>
    </row>
    <row r="3876" spans="1:16" x14ac:dyDescent="0.4">
      <c r="A3876" s="1">
        <v>3875</v>
      </c>
      <c r="B3876" s="21">
        <v>43688</v>
      </c>
      <c r="C3876" s="43">
        <v>3</v>
      </c>
      <c r="D3876" s="23">
        <v>17951</v>
      </c>
      <c r="E3876" s="25">
        <f t="shared" si="731"/>
        <v>17206</v>
      </c>
      <c r="F3876" s="25">
        <f t="shared" si="732"/>
        <v>16731.125</v>
      </c>
      <c r="G3876" s="25">
        <f t="shared" si="721"/>
        <v>1.0729105185694328</v>
      </c>
      <c r="H3876" s="25">
        <f t="shared" si="728"/>
        <v>1.0035496571909501</v>
      </c>
      <c r="I3876" s="4">
        <f t="shared" si="722"/>
        <v>17887.505487518072</v>
      </c>
      <c r="J3876" s="25">
        <f t="shared" si="729"/>
        <v>15189.568201627028</v>
      </c>
      <c r="K3876" s="15">
        <f t="shared" si="723"/>
        <v>15243.48596162136</v>
      </c>
      <c r="L3876" s="36">
        <f t="shared" si="724"/>
        <v>2707.5140383786402</v>
      </c>
      <c r="M3876" s="36">
        <f t="shared" si="725"/>
        <v>2707.5140383786402</v>
      </c>
      <c r="N3876" s="36">
        <f t="shared" si="726"/>
        <v>0.15082803400248679</v>
      </c>
      <c r="O3876" s="36">
        <f t="shared" si="727"/>
        <v>7330632.2680174131</v>
      </c>
      <c r="P3876" s="35">
        <f t="shared" si="730"/>
        <v>7330632.2680174131</v>
      </c>
    </row>
    <row r="3877" spans="1:16" x14ac:dyDescent="0.4">
      <c r="A3877" s="1">
        <v>3876</v>
      </c>
      <c r="B3877" s="21">
        <v>43689</v>
      </c>
      <c r="C3877" s="43">
        <v>4</v>
      </c>
      <c r="D3877" s="23">
        <v>16222</v>
      </c>
      <c r="E3877" s="25">
        <f t="shared" si="731"/>
        <v>16256.25</v>
      </c>
      <c r="F3877" s="25">
        <f t="shared" si="732"/>
        <v>16093.125</v>
      </c>
      <c r="G3877" s="25">
        <f t="shared" si="721"/>
        <v>1.0080080779836109</v>
      </c>
      <c r="H3877" s="25">
        <f t="shared" si="728"/>
        <v>1.0020806698719684</v>
      </c>
      <c r="I3877" s="4">
        <f t="shared" si="722"/>
        <v>16188.317455592289</v>
      </c>
      <c r="J3877" s="25">
        <f t="shared" si="729"/>
        <v>15189.737639511088</v>
      </c>
      <c r="K3877" s="15">
        <f t="shared" si="723"/>
        <v>15221.342468980723</v>
      </c>
      <c r="L3877" s="36">
        <f t="shared" si="724"/>
        <v>1000.6575310192766</v>
      </c>
      <c r="M3877" s="36">
        <f t="shared" si="725"/>
        <v>1000.6575310192766</v>
      </c>
      <c r="N3877" s="36">
        <f t="shared" si="726"/>
        <v>6.1685213353425999E-2</v>
      </c>
      <c r="O3877" s="36">
        <f t="shared" si="727"/>
        <v>1001315.4943855945</v>
      </c>
      <c r="P3877" s="35">
        <f t="shared" si="730"/>
        <v>1001315.4943855945</v>
      </c>
    </row>
    <row r="3878" spans="1:16" x14ac:dyDescent="0.4">
      <c r="A3878" s="1">
        <v>3877</v>
      </c>
      <c r="B3878" s="21">
        <v>43690</v>
      </c>
      <c r="C3878" s="43">
        <v>1</v>
      </c>
      <c r="D3878" s="23">
        <v>13173</v>
      </c>
      <c r="E3878" s="25">
        <f t="shared" si="731"/>
        <v>15930</v>
      </c>
      <c r="F3878" s="25">
        <f t="shared" si="732"/>
        <v>15473.125</v>
      </c>
      <c r="G3878" s="25">
        <f t="shared" si="721"/>
        <v>0.85134709375126227</v>
      </c>
      <c r="H3878" s="25">
        <f t="shared" si="728"/>
        <v>0.99569607902686397</v>
      </c>
      <c r="I3878" s="4">
        <f t="shared" si="722"/>
        <v>13229.940618903041</v>
      </c>
      <c r="J3878" s="25">
        <f t="shared" si="729"/>
        <v>15189.907077395146</v>
      </c>
      <c r="K3878" s="15">
        <f t="shared" si="723"/>
        <v>15124.530917744758</v>
      </c>
      <c r="L3878" s="36">
        <f t="shared" si="724"/>
        <v>-1951.530917744758</v>
      </c>
      <c r="M3878" s="36">
        <f t="shared" si="725"/>
        <v>1951.530917744758</v>
      </c>
      <c r="N3878" s="36">
        <f t="shared" si="726"/>
        <v>0.14814627782166234</v>
      </c>
      <c r="O3878" s="36">
        <f t="shared" si="727"/>
        <v>3808472.9229136971</v>
      </c>
      <c r="P3878" s="35">
        <f t="shared" si="730"/>
        <v>3808472.9229136971</v>
      </c>
    </row>
    <row r="3879" spans="1:16" x14ac:dyDescent="0.4">
      <c r="A3879" s="1">
        <v>3878</v>
      </c>
      <c r="B3879" s="21">
        <v>43691</v>
      </c>
      <c r="C3879" s="43">
        <v>2</v>
      </c>
      <c r="D3879" s="23">
        <v>16374</v>
      </c>
      <c r="E3879" s="25">
        <f t="shared" si="731"/>
        <v>15016.25</v>
      </c>
      <c r="F3879" s="25">
        <f t="shared" si="732"/>
        <v>14652.25</v>
      </c>
      <c r="G3879" s="25">
        <f t="shared" si="721"/>
        <v>1.1175075500349776</v>
      </c>
      <c r="H3879" s="25">
        <f t="shared" si="728"/>
        <v>0.99867359391021715</v>
      </c>
      <c r="I3879" s="4">
        <f t="shared" si="722"/>
        <v>16395.7474192234</v>
      </c>
      <c r="J3879" s="25">
        <f t="shared" si="729"/>
        <v>15190.076515279206</v>
      </c>
      <c r="K3879" s="15">
        <f t="shared" si="723"/>
        <v>15169.928305285073</v>
      </c>
      <c r="L3879" s="36">
        <f t="shared" si="724"/>
        <v>1204.0716947149267</v>
      </c>
      <c r="M3879" s="36">
        <f t="shared" si="725"/>
        <v>1204.0716947149267</v>
      </c>
      <c r="N3879" s="36">
        <f t="shared" si="726"/>
        <v>7.3535586583298326E-2</v>
      </c>
      <c r="O3879" s="36">
        <f t="shared" si="727"/>
        <v>1449788.6460136757</v>
      </c>
      <c r="P3879" s="35">
        <f t="shared" si="730"/>
        <v>1449788.6460136757</v>
      </c>
    </row>
    <row r="3880" spans="1:16" x14ac:dyDescent="0.4">
      <c r="A3880" s="1">
        <v>3879</v>
      </c>
      <c r="B3880" s="21">
        <v>43692</v>
      </c>
      <c r="C3880" s="43">
        <v>3</v>
      </c>
      <c r="D3880" s="23">
        <v>14296</v>
      </c>
      <c r="E3880" s="25">
        <f t="shared" si="731"/>
        <v>14288.25</v>
      </c>
      <c r="F3880" s="25">
        <f t="shared" si="732"/>
        <v>14421</v>
      </c>
      <c r="G3880" s="25">
        <f t="shared" si="721"/>
        <v>0.9913320851535955</v>
      </c>
      <c r="H3880" s="25">
        <f t="shared" si="728"/>
        <v>1.0035496571909501</v>
      </c>
      <c r="I3880" s="4">
        <f t="shared" si="722"/>
        <v>14245.433594204131</v>
      </c>
      <c r="J3880" s="25">
        <f t="shared" si="729"/>
        <v>15190.245953163267</v>
      </c>
      <c r="K3880" s="15">
        <f t="shared" si="723"/>
        <v>15244.166118943214</v>
      </c>
      <c r="L3880" s="36">
        <f t="shared" si="724"/>
        <v>-948.16611894321431</v>
      </c>
      <c r="M3880" s="36">
        <f t="shared" si="725"/>
        <v>948.16611894321431</v>
      </c>
      <c r="N3880" s="36">
        <f t="shared" si="726"/>
        <v>6.6323875135927135E-2</v>
      </c>
      <c r="O3880" s="36">
        <f t="shared" si="727"/>
        <v>899018.98911183758</v>
      </c>
      <c r="P3880" s="35">
        <f t="shared" si="730"/>
        <v>899018.98911183758</v>
      </c>
    </row>
    <row r="3881" spans="1:16" x14ac:dyDescent="0.4">
      <c r="A3881" s="1">
        <v>3880</v>
      </c>
      <c r="B3881" s="21">
        <v>43693</v>
      </c>
      <c r="C3881" s="43">
        <v>4</v>
      </c>
      <c r="D3881" s="23">
        <v>13310</v>
      </c>
      <c r="E3881" s="25">
        <f t="shared" si="731"/>
        <v>14553.75</v>
      </c>
      <c r="F3881" s="25">
        <f t="shared" si="732"/>
        <v>14626.625</v>
      </c>
      <c r="G3881" s="25">
        <f t="shared" si="721"/>
        <v>0.90998436071205768</v>
      </c>
      <c r="H3881" s="25">
        <f t="shared" si="728"/>
        <v>1.0020806698719684</v>
      </c>
      <c r="I3881" s="4">
        <f t="shared" si="722"/>
        <v>13282.363785842274</v>
      </c>
      <c r="J3881" s="25">
        <f t="shared" si="729"/>
        <v>15190.415391047327</v>
      </c>
      <c r="K3881" s="15">
        <f t="shared" si="723"/>
        <v>15222.021630694164</v>
      </c>
      <c r="L3881" s="36">
        <f t="shared" si="724"/>
        <v>-1912.0216306941638</v>
      </c>
      <c r="M3881" s="36">
        <f t="shared" si="725"/>
        <v>1912.0216306941638</v>
      </c>
      <c r="N3881" s="36">
        <f t="shared" si="726"/>
        <v>0.14365301507844958</v>
      </c>
      <c r="O3881" s="36">
        <f t="shared" si="727"/>
        <v>3655826.7162423693</v>
      </c>
      <c r="P3881" s="35">
        <f t="shared" si="730"/>
        <v>3655826.7162423693</v>
      </c>
    </row>
    <row r="3882" spans="1:16" x14ac:dyDescent="0.4">
      <c r="A3882" s="1">
        <v>3881</v>
      </c>
      <c r="B3882" s="21">
        <v>43694</v>
      </c>
      <c r="C3882" s="43">
        <v>1</v>
      </c>
      <c r="D3882" s="23">
        <v>14235</v>
      </c>
      <c r="E3882" s="25">
        <f t="shared" si="731"/>
        <v>14699.5</v>
      </c>
      <c r="F3882" s="25">
        <f t="shared" si="732"/>
        <v>14882.375</v>
      </c>
      <c r="G3882" s="25">
        <f t="shared" si="721"/>
        <v>0.95650055854660299</v>
      </c>
      <c r="H3882" s="25">
        <f t="shared" si="728"/>
        <v>0.99569607902686397</v>
      </c>
      <c r="I3882" s="4">
        <f t="shared" si="722"/>
        <v>14296.531140217474</v>
      </c>
      <c r="J3882" s="25">
        <f t="shared" si="729"/>
        <v>15190.584828931387</v>
      </c>
      <c r="K3882" s="15">
        <f t="shared" si="723"/>
        <v>15125.205752291948</v>
      </c>
      <c r="L3882" s="36">
        <f t="shared" si="724"/>
        <v>-890.20575229194765</v>
      </c>
      <c r="M3882" s="36">
        <f t="shared" si="725"/>
        <v>890.20575229194765</v>
      </c>
      <c r="N3882" s="36">
        <f t="shared" si="726"/>
        <v>6.253640690494891E-2</v>
      </c>
      <c r="O3882" s="36">
        <f t="shared" si="727"/>
        <v>792466.28141367249</v>
      </c>
      <c r="P3882" s="35">
        <f t="shared" si="730"/>
        <v>792466.28141367249</v>
      </c>
    </row>
    <row r="3883" spans="1:16" x14ac:dyDescent="0.4">
      <c r="A3883" s="1">
        <v>3882</v>
      </c>
      <c r="B3883" s="21">
        <v>43695</v>
      </c>
      <c r="C3883" s="43">
        <v>2</v>
      </c>
      <c r="D3883" s="23">
        <v>16957</v>
      </c>
      <c r="E3883" s="25">
        <f t="shared" si="731"/>
        <v>15065.25</v>
      </c>
      <c r="F3883" s="25">
        <f t="shared" si="732"/>
        <v>15266.375</v>
      </c>
      <c r="G3883" s="25">
        <f t="shared" si="721"/>
        <v>1.1107417445202283</v>
      </c>
      <c r="H3883" s="25">
        <f t="shared" si="728"/>
        <v>0.99867359391021715</v>
      </c>
      <c r="I3883" s="4">
        <f t="shared" si="722"/>
        <v>16979.521741038916</v>
      </c>
      <c r="J3883" s="25">
        <f t="shared" si="729"/>
        <v>15190.754266815447</v>
      </c>
      <c r="K3883" s="15">
        <f t="shared" si="723"/>
        <v>15170.605157847549</v>
      </c>
      <c r="L3883" s="36">
        <f t="shared" si="724"/>
        <v>1786.394842152451</v>
      </c>
      <c r="M3883" s="36">
        <f t="shared" si="725"/>
        <v>1786.394842152451</v>
      </c>
      <c r="N3883" s="36">
        <f t="shared" si="726"/>
        <v>0.10534851932254827</v>
      </c>
      <c r="O3883" s="36">
        <f t="shared" si="727"/>
        <v>3191206.5320688803</v>
      </c>
      <c r="P3883" s="35">
        <f t="shared" si="730"/>
        <v>3191206.5320688803</v>
      </c>
    </row>
    <row r="3884" spans="1:16" x14ac:dyDescent="0.4">
      <c r="A3884" s="1">
        <v>3883</v>
      </c>
      <c r="B3884" s="21">
        <v>43696</v>
      </c>
      <c r="C3884" s="43">
        <v>3</v>
      </c>
      <c r="D3884" s="23">
        <v>15759</v>
      </c>
      <c r="E3884" s="25">
        <f t="shared" si="731"/>
        <v>15467.5</v>
      </c>
      <c r="F3884" s="25">
        <f t="shared" si="732"/>
        <v>15925.875</v>
      </c>
      <c r="G3884" s="25">
        <f t="shared" si="721"/>
        <v>0.98952176881960963</v>
      </c>
      <c r="H3884" s="25">
        <f t="shared" si="728"/>
        <v>1.0035496571909501</v>
      </c>
      <c r="I3884" s="4">
        <f t="shared" si="722"/>
        <v>15703.258814428014</v>
      </c>
      <c r="J3884" s="25">
        <f t="shared" si="729"/>
        <v>15190.923704699508</v>
      </c>
      <c r="K3884" s="15">
        <f t="shared" si="723"/>
        <v>15244.846276265069</v>
      </c>
      <c r="L3884" s="36">
        <f t="shared" si="724"/>
        <v>514.15372373493119</v>
      </c>
      <c r="M3884" s="36">
        <f t="shared" si="725"/>
        <v>514.15372373493119</v>
      </c>
      <c r="N3884" s="36">
        <f t="shared" si="726"/>
        <v>3.2626037422103633E-2</v>
      </c>
      <c r="O3884" s="36">
        <f t="shared" si="727"/>
        <v>264354.05163049593</v>
      </c>
      <c r="P3884" s="35">
        <f t="shared" si="730"/>
        <v>264354.05163049593</v>
      </c>
    </row>
    <row r="3885" spans="1:16" x14ac:dyDescent="0.4">
      <c r="A3885" s="1">
        <v>3884</v>
      </c>
      <c r="B3885" s="21">
        <v>43697</v>
      </c>
      <c r="C3885" s="43">
        <v>4</v>
      </c>
      <c r="D3885" s="23">
        <v>14919</v>
      </c>
      <c r="E3885" s="25">
        <f t="shared" si="731"/>
        <v>16384.25</v>
      </c>
      <c r="F3885" s="25">
        <f t="shared" si="732"/>
        <v>16114.125</v>
      </c>
      <c r="G3885" s="25">
        <f t="shared" ref="G3885:G3896" si="733">D3885/F3885</f>
        <v>0.92583370179888758</v>
      </c>
      <c r="H3885" s="25">
        <f t="shared" si="728"/>
        <v>1.0020806698719684</v>
      </c>
      <c r="I3885" s="4">
        <f t="shared" ref="I3885:I3896" si="734">D3885/H3885</f>
        <v>14888.022939217197</v>
      </c>
      <c r="J3885" s="25">
        <f t="shared" si="729"/>
        <v>15191.093142583568</v>
      </c>
      <c r="K3885" s="15">
        <f t="shared" ref="K3885:K3896" si="735">H3885*J3885</f>
        <v>15222.700792407608</v>
      </c>
      <c r="L3885" s="36">
        <f t="shared" ref="L3885:L3896" si="736">D3885-K3885</f>
        <v>-303.70079240760788</v>
      </c>
      <c r="M3885" s="36">
        <f t="shared" ref="M3885:M3896" si="737">ABS(L3885)</f>
        <v>303.70079240760788</v>
      </c>
      <c r="N3885" s="36">
        <f t="shared" ref="N3885:N3896" si="738">M3885/D3885</f>
        <v>2.0356645378886512E-2</v>
      </c>
      <c r="O3885" s="36">
        <f t="shared" ref="O3885:O3896" si="739">L3885^2</f>
        <v>92234.171309008932</v>
      </c>
      <c r="P3885" s="35">
        <f t="shared" si="730"/>
        <v>92234.171309008932</v>
      </c>
    </row>
    <row r="3886" spans="1:16" x14ac:dyDescent="0.4">
      <c r="A3886" s="1">
        <v>3885</v>
      </c>
      <c r="B3886" s="21">
        <v>43698</v>
      </c>
      <c r="C3886" s="43">
        <v>1</v>
      </c>
      <c r="D3886" s="23">
        <v>17902</v>
      </c>
      <c r="E3886" s="25">
        <f t="shared" si="731"/>
        <v>15844</v>
      </c>
      <c r="F3886" s="25">
        <f t="shared" si="732"/>
        <v>16193.125</v>
      </c>
      <c r="G3886" s="25">
        <f t="shared" si="733"/>
        <v>1.1055308965996371</v>
      </c>
      <c r="H3886" s="25">
        <f t="shared" si="728"/>
        <v>0.99569607902686397</v>
      </c>
      <c r="I3886" s="4">
        <f t="shared" si="734"/>
        <v>17979.38183857908</v>
      </c>
      <c r="J3886" s="25">
        <f t="shared" si="729"/>
        <v>15191.262580467628</v>
      </c>
      <c r="K3886" s="15">
        <f t="shared" si="735"/>
        <v>15125.880586839137</v>
      </c>
      <c r="L3886" s="36">
        <f t="shared" si="736"/>
        <v>2776.1194131608627</v>
      </c>
      <c r="M3886" s="36">
        <f t="shared" si="737"/>
        <v>2776.1194131608627</v>
      </c>
      <c r="N3886" s="36">
        <f t="shared" si="738"/>
        <v>0.15507314340078554</v>
      </c>
      <c r="O3886" s="36">
        <f t="shared" si="739"/>
        <v>7706838.9961286122</v>
      </c>
      <c r="P3886" s="35">
        <f t="shared" si="730"/>
        <v>7706838.9961286122</v>
      </c>
    </row>
    <row r="3887" spans="1:16" x14ac:dyDescent="0.4">
      <c r="A3887" s="1">
        <v>3886</v>
      </c>
      <c r="B3887" s="21">
        <v>43699</v>
      </c>
      <c r="C3887" s="43">
        <v>2</v>
      </c>
      <c r="D3887" s="23">
        <v>14796</v>
      </c>
      <c r="E3887" s="25">
        <f t="shared" si="731"/>
        <v>16542.25</v>
      </c>
      <c r="F3887" s="25">
        <f t="shared" si="732"/>
        <v>16944.625</v>
      </c>
      <c r="G3887" s="25">
        <f t="shared" si="733"/>
        <v>0.87319725281615856</v>
      </c>
      <c r="H3887" s="25">
        <f t="shared" si="728"/>
        <v>0.99867359391021715</v>
      </c>
      <c r="I3887" s="4">
        <f t="shared" si="734"/>
        <v>14815.651570467169</v>
      </c>
      <c r="J3887" s="25">
        <f t="shared" si="729"/>
        <v>15191.432018351688</v>
      </c>
      <c r="K3887" s="15">
        <f t="shared" si="735"/>
        <v>15171.282010410025</v>
      </c>
      <c r="L3887" s="36">
        <f t="shared" si="736"/>
        <v>-375.28201041002467</v>
      </c>
      <c r="M3887" s="36">
        <f t="shared" si="737"/>
        <v>375.28201041002467</v>
      </c>
      <c r="N3887" s="36">
        <f t="shared" si="738"/>
        <v>2.536374766220767E-2</v>
      </c>
      <c r="O3887" s="36">
        <f t="shared" si="739"/>
        <v>140836.58733738985</v>
      </c>
      <c r="P3887" s="35">
        <f t="shared" si="730"/>
        <v>140836.58733738985</v>
      </c>
    </row>
    <row r="3888" spans="1:16" x14ac:dyDescent="0.4">
      <c r="A3888" s="1">
        <v>3887</v>
      </c>
      <c r="B3888" s="21">
        <v>43700</v>
      </c>
      <c r="C3888" s="43">
        <v>3</v>
      </c>
      <c r="D3888" s="23">
        <v>18552</v>
      </c>
      <c r="E3888" s="25">
        <f t="shared" si="731"/>
        <v>17347</v>
      </c>
      <c r="F3888" s="25">
        <f t="shared" si="732"/>
        <v>17316.375</v>
      </c>
      <c r="G3888" s="25">
        <f t="shared" si="733"/>
        <v>1.0713558698053143</v>
      </c>
      <c r="H3888" s="25">
        <f t="shared" si="728"/>
        <v>1.0035496571909501</v>
      </c>
      <c r="I3888" s="4">
        <f t="shared" si="734"/>
        <v>18486.379689400885</v>
      </c>
      <c r="J3888" s="25">
        <f t="shared" si="729"/>
        <v>15191.601456235749</v>
      </c>
      <c r="K3888" s="15">
        <f t="shared" si="735"/>
        <v>15245.526433586925</v>
      </c>
      <c r="L3888" s="36">
        <f t="shared" si="736"/>
        <v>3306.4735664130749</v>
      </c>
      <c r="M3888" s="36">
        <f t="shared" si="737"/>
        <v>3306.4735664130749</v>
      </c>
      <c r="N3888" s="36">
        <f t="shared" si="738"/>
        <v>0.17822733755999756</v>
      </c>
      <c r="O3888" s="36">
        <f t="shared" si="739"/>
        <v>10932767.445388399</v>
      </c>
      <c r="P3888" s="35">
        <f t="shared" si="730"/>
        <v>10932767.445388399</v>
      </c>
    </row>
    <row r="3889" spans="1:16" x14ac:dyDescent="0.4">
      <c r="A3889" s="1">
        <v>3888</v>
      </c>
      <c r="B3889" s="21">
        <v>43701</v>
      </c>
      <c r="C3889" s="43">
        <v>4</v>
      </c>
      <c r="D3889" s="23">
        <v>18138</v>
      </c>
      <c r="E3889" s="25">
        <f t="shared" si="731"/>
        <v>17285.75</v>
      </c>
      <c r="F3889" s="25">
        <f t="shared" si="732"/>
        <v>17407.5</v>
      </c>
      <c r="G3889" s="25">
        <f t="shared" si="733"/>
        <v>1.0419646704006893</v>
      </c>
      <c r="H3889" s="25">
        <f t="shared" si="728"/>
        <v>1.0020806698719684</v>
      </c>
      <c r="I3889" s="4">
        <f t="shared" si="734"/>
        <v>18100.339169617368</v>
      </c>
      <c r="J3889" s="25">
        <f t="shared" si="729"/>
        <v>15191.770894119807</v>
      </c>
      <c r="K3889" s="15">
        <f t="shared" si="735"/>
        <v>15223.379954121048</v>
      </c>
      <c r="L3889" s="36">
        <f t="shared" si="736"/>
        <v>2914.6200458789517</v>
      </c>
      <c r="M3889" s="36">
        <f t="shared" si="737"/>
        <v>2914.6200458789517</v>
      </c>
      <c r="N3889" s="36">
        <f t="shared" si="738"/>
        <v>0.16069136872196227</v>
      </c>
      <c r="O3889" s="36">
        <f t="shared" si="739"/>
        <v>8495010.0118394233</v>
      </c>
      <c r="P3889" s="35">
        <f t="shared" si="730"/>
        <v>8495010.0118394233</v>
      </c>
    </row>
    <row r="3890" spans="1:16" x14ac:dyDescent="0.4">
      <c r="A3890" s="1">
        <v>3889</v>
      </c>
      <c r="B3890" s="21">
        <v>43702</v>
      </c>
      <c r="C3890" s="43">
        <v>1</v>
      </c>
      <c r="D3890" s="23">
        <v>17657</v>
      </c>
      <c r="E3890" s="25">
        <f t="shared" si="731"/>
        <v>17529.25</v>
      </c>
      <c r="F3890" s="25">
        <f t="shared" si="732"/>
        <v>17001.625</v>
      </c>
      <c r="G3890" s="25">
        <f t="shared" si="733"/>
        <v>1.0385477858734091</v>
      </c>
      <c r="H3890" s="25">
        <f t="shared" si="728"/>
        <v>0.99569607902686397</v>
      </c>
      <c r="I3890" s="4">
        <f t="shared" si="734"/>
        <v>17733.322820008427</v>
      </c>
      <c r="J3890" s="25">
        <f t="shared" si="729"/>
        <v>15191.940332003867</v>
      </c>
      <c r="K3890" s="15">
        <f t="shared" si="735"/>
        <v>15126.555421386325</v>
      </c>
      <c r="L3890" s="36">
        <f t="shared" si="736"/>
        <v>2530.4445786136748</v>
      </c>
      <c r="M3890" s="36">
        <f t="shared" si="737"/>
        <v>2530.4445786136748</v>
      </c>
      <c r="N3890" s="36">
        <f t="shared" si="738"/>
        <v>0.14331112751960554</v>
      </c>
      <c r="O3890" s="36">
        <f t="shared" si="739"/>
        <v>6403149.765435338</v>
      </c>
      <c r="P3890" s="35">
        <f t="shared" si="730"/>
        <v>6403149.765435338</v>
      </c>
    </row>
    <row r="3891" spans="1:16" x14ac:dyDescent="0.4">
      <c r="A3891" s="1">
        <v>3890</v>
      </c>
      <c r="B3891" s="21">
        <v>43703</v>
      </c>
      <c r="C3891" s="43">
        <v>2</v>
      </c>
      <c r="D3891" s="23">
        <v>15770</v>
      </c>
      <c r="E3891" s="25">
        <f t="shared" si="731"/>
        <v>16474</v>
      </c>
      <c r="F3891" s="25">
        <f t="shared" si="732"/>
        <v>16218.75</v>
      </c>
      <c r="G3891" s="25">
        <f t="shared" si="733"/>
        <v>0.97233140655105976</v>
      </c>
      <c r="H3891" s="25">
        <f t="shared" si="728"/>
        <v>0.99867359391021715</v>
      </c>
      <c r="I3891" s="4">
        <f t="shared" si="734"/>
        <v>15790.945205884513</v>
      </c>
      <c r="J3891" s="25">
        <f t="shared" si="729"/>
        <v>15192.109769887928</v>
      </c>
      <c r="K3891" s="15">
        <f t="shared" si="735"/>
        <v>15171.958862972499</v>
      </c>
      <c r="L3891" s="36">
        <f t="shared" si="736"/>
        <v>598.04113702750146</v>
      </c>
      <c r="M3891" s="36">
        <f t="shared" si="737"/>
        <v>598.04113702750146</v>
      </c>
      <c r="N3891" s="36">
        <f t="shared" si="738"/>
        <v>3.7922710020767372E-2</v>
      </c>
      <c r="O3891" s="36">
        <f t="shared" si="739"/>
        <v>357653.20157714677</v>
      </c>
      <c r="P3891" s="35">
        <f t="shared" si="730"/>
        <v>357653.20157714677</v>
      </c>
    </row>
    <row r="3892" spans="1:16" x14ac:dyDescent="0.4">
      <c r="A3892" s="1">
        <v>3891</v>
      </c>
      <c r="B3892" s="21">
        <v>43704</v>
      </c>
      <c r="C3892" s="43">
        <v>3</v>
      </c>
      <c r="D3892" s="23">
        <v>14331</v>
      </c>
      <c r="E3892" s="25">
        <f t="shared" si="731"/>
        <v>15963.5</v>
      </c>
      <c r="F3892" s="25">
        <f t="shared" si="732"/>
        <v>15550.375</v>
      </c>
      <c r="G3892" s="25">
        <f t="shared" si="733"/>
        <v>0.92158549231127862</v>
      </c>
      <c r="H3892" s="25">
        <f t="shared" si="728"/>
        <v>1.0035496571909501</v>
      </c>
      <c r="I3892" s="4">
        <f t="shared" si="734"/>
        <v>14280.309795644893</v>
      </c>
      <c r="J3892" s="25">
        <f t="shared" si="729"/>
        <v>15192.279207771988</v>
      </c>
      <c r="K3892" s="15">
        <f t="shared" si="735"/>
        <v>15246.206590908778</v>
      </c>
      <c r="L3892" s="36">
        <f t="shared" si="736"/>
        <v>-915.2065909087778</v>
      </c>
      <c r="M3892" s="36">
        <f t="shared" si="737"/>
        <v>915.2065909087778</v>
      </c>
      <c r="N3892" s="36">
        <f t="shared" si="738"/>
        <v>6.3862018764132153E-2</v>
      </c>
      <c r="O3892" s="36">
        <f t="shared" si="739"/>
        <v>837603.10404286697</v>
      </c>
      <c r="P3892" s="35">
        <f t="shared" si="730"/>
        <v>837603.10404286697</v>
      </c>
    </row>
    <row r="3893" spans="1:16" x14ac:dyDescent="0.4">
      <c r="A3893" s="1">
        <v>3892</v>
      </c>
      <c r="B3893" s="21">
        <v>43705</v>
      </c>
      <c r="C3893" s="43">
        <v>4</v>
      </c>
      <c r="D3893" s="23">
        <v>16096</v>
      </c>
      <c r="E3893" s="25">
        <f t="shared" si="731"/>
        <v>15137.25</v>
      </c>
      <c r="F3893" s="25">
        <f t="shared" si="732"/>
        <v>15596</v>
      </c>
      <c r="G3893" s="25">
        <f t="shared" si="733"/>
        <v>1.0320595024365222</v>
      </c>
      <c r="H3893" s="25">
        <f t="shared" si="728"/>
        <v>1.0020806698719684</v>
      </c>
      <c r="I3893" s="4">
        <f t="shared" si="734"/>
        <v>16062.579075651181</v>
      </c>
      <c r="J3893" s="25">
        <f t="shared" si="729"/>
        <v>15192.448645656048</v>
      </c>
      <c r="K3893" s="15">
        <f t="shared" si="735"/>
        <v>15224.059115834492</v>
      </c>
      <c r="L3893" s="36">
        <f t="shared" si="736"/>
        <v>871.94088416550767</v>
      </c>
      <c r="M3893" s="36">
        <f t="shared" si="737"/>
        <v>871.94088416550767</v>
      </c>
      <c r="N3893" s="36">
        <f t="shared" si="738"/>
        <v>5.4171277594775573E-2</v>
      </c>
      <c r="O3893" s="36">
        <f t="shared" si="739"/>
        <v>760280.90547932731</v>
      </c>
      <c r="P3893" s="35">
        <f t="shared" si="730"/>
        <v>760280.90547932731</v>
      </c>
    </row>
    <row r="3894" spans="1:16" x14ac:dyDescent="0.4">
      <c r="A3894" s="1">
        <v>3893</v>
      </c>
      <c r="B3894" s="21">
        <v>43706</v>
      </c>
      <c r="C3894" s="43">
        <v>1</v>
      </c>
      <c r="D3894" s="23">
        <v>14352</v>
      </c>
      <c r="E3894" s="25">
        <f t="shared" si="731"/>
        <v>16054.75</v>
      </c>
      <c r="F3894" s="25">
        <f t="shared" si="732"/>
        <v>16298</v>
      </c>
      <c r="G3894" s="25">
        <f t="shared" si="733"/>
        <v>0.88059884648423115</v>
      </c>
      <c r="H3894" s="25">
        <f t="shared" si="728"/>
        <v>0.99569607902686397</v>
      </c>
      <c r="I3894" s="4">
        <f t="shared" si="734"/>
        <v>14414.036875616523</v>
      </c>
      <c r="J3894" s="25">
        <f t="shared" si="729"/>
        <v>15192.618083540108</v>
      </c>
      <c r="K3894" s="15">
        <f t="shared" si="735"/>
        <v>15127.230255933515</v>
      </c>
      <c r="L3894" s="36">
        <f t="shared" si="736"/>
        <v>-775.23025593351485</v>
      </c>
      <c r="M3894" s="36">
        <f t="shared" si="737"/>
        <v>775.23025593351485</v>
      </c>
      <c r="N3894" s="36">
        <f t="shared" si="738"/>
        <v>5.4015486060027512E-2</v>
      </c>
      <c r="O3894" s="36">
        <f t="shared" si="739"/>
        <v>600981.94971474295</v>
      </c>
      <c r="P3894" s="35">
        <f t="shared" si="730"/>
        <v>600981.94971474295</v>
      </c>
    </row>
    <row r="3895" spans="1:16" x14ac:dyDescent="0.4">
      <c r="A3895" s="1">
        <v>3894</v>
      </c>
      <c r="B3895" s="21">
        <v>43707</v>
      </c>
      <c r="C3895" s="43">
        <v>2</v>
      </c>
      <c r="D3895" s="23">
        <v>19440</v>
      </c>
      <c r="E3895" s="25">
        <f t="shared" si="731"/>
        <v>16541.25</v>
      </c>
      <c r="F3895" s="25">
        <f t="shared" si="732"/>
        <v>16615.458333333336</v>
      </c>
      <c r="G3895" s="25">
        <f t="shared" si="733"/>
        <v>1.1699948090508085</v>
      </c>
      <c r="H3895" s="25">
        <f t="shared" si="728"/>
        <v>0.99867359391021715</v>
      </c>
      <c r="I3895" s="4">
        <f t="shared" si="734"/>
        <v>19465.819581635697</v>
      </c>
      <c r="J3895" s="25">
        <f t="shared" si="729"/>
        <v>15192.787521424169</v>
      </c>
      <c r="K3895" s="15">
        <f t="shared" si="735"/>
        <v>15172.635715534974</v>
      </c>
      <c r="L3895" s="36">
        <f t="shared" si="736"/>
        <v>4267.3642844650258</v>
      </c>
      <c r="M3895" s="36">
        <f t="shared" si="737"/>
        <v>4267.3642844650258</v>
      </c>
      <c r="N3895" s="36">
        <f t="shared" si="738"/>
        <v>0.21951462368647251</v>
      </c>
      <c r="O3895" s="36">
        <f t="shared" si="739"/>
        <v>18210397.9363277</v>
      </c>
      <c r="P3895" s="35">
        <f t="shared" si="730"/>
        <v>18210397.9363277</v>
      </c>
    </row>
    <row r="3896" spans="1:16" x14ac:dyDescent="0.4">
      <c r="A3896" s="1">
        <v>3895</v>
      </c>
      <c r="B3896" s="21">
        <v>43708</v>
      </c>
      <c r="C3896" s="43">
        <v>3</v>
      </c>
      <c r="D3896" s="23">
        <v>16277</v>
      </c>
      <c r="E3896" s="25">
        <f t="shared" si="731"/>
        <v>16689.666666666668</v>
      </c>
      <c r="F3896" s="25">
        <f t="shared" si="732"/>
        <v>16689.666666666668</v>
      </c>
      <c r="G3896" s="25">
        <f t="shared" si="733"/>
        <v>0.97527412171203731</v>
      </c>
      <c r="H3896" s="25">
        <f t="shared" si="728"/>
        <v>1.0035496571909501</v>
      </c>
      <c r="I3896" s="4">
        <f t="shared" si="734"/>
        <v>16219.426595751303</v>
      </c>
      <c r="J3896" s="25">
        <f t="shared" si="729"/>
        <v>15192.956959308229</v>
      </c>
      <c r="K3896" s="15">
        <f t="shared" si="735"/>
        <v>15246.886748230632</v>
      </c>
      <c r="L3896" s="36">
        <f t="shared" si="736"/>
        <v>1030.1132517693677</v>
      </c>
      <c r="M3896" s="36">
        <f t="shared" si="737"/>
        <v>1030.1132517693677</v>
      </c>
      <c r="N3896" s="36">
        <f t="shared" si="738"/>
        <v>6.3286431883600641E-2</v>
      </c>
      <c r="O3896" s="36">
        <f t="shared" si="739"/>
        <v>1061133.3114708608</v>
      </c>
      <c r="P3896" s="35">
        <f t="shared" si="730"/>
        <v>1061133.3114708608</v>
      </c>
    </row>
    <row r="3897" spans="1:16" x14ac:dyDescent="0.4">
      <c r="C3897" s="43"/>
      <c r="K3897" s="26"/>
      <c r="L3897" s="38"/>
      <c r="M3897" s="38"/>
      <c r="N3897" s="33"/>
      <c r="O3897" s="38"/>
    </row>
    <row r="3898" spans="1:16" x14ac:dyDescent="0.4">
      <c r="C3898" s="43"/>
    </row>
    <row r="3899" spans="1:16" x14ac:dyDescent="0.4">
      <c r="C3899" s="43"/>
    </row>
    <row r="3900" spans="1:16" x14ac:dyDescent="0.4">
      <c r="C3900" s="43"/>
    </row>
    <row r="3901" spans="1:16" x14ac:dyDescent="0.4">
      <c r="C3901" s="43"/>
    </row>
    <row r="3902" spans="1:16" x14ac:dyDescent="0.4">
      <c r="C3902" s="43"/>
    </row>
    <row r="3903" spans="1:16" x14ac:dyDescent="0.4">
      <c r="C3903" s="43"/>
    </row>
    <row r="3904" spans="1:16" x14ac:dyDescent="0.4">
      <c r="C3904" s="43"/>
    </row>
    <row r="3905" spans="3:3" x14ac:dyDescent="0.4">
      <c r="C3905" s="43"/>
    </row>
    <row r="3906" spans="3:3" x14ac:dyDescent="0.4">
      <c r="C3906" s="43"/>
    </row>
    <row r="3907" spans="3:3" x14ac:dyDescent="0.4">
      <c r="C3907" s="43"/>
    </row>
    <row r="3908" spans="3:3" x14ac:dyDescent="0.4">
      <c r="C3908" s="43"/>
    </row>
    <row r="3909" spans="3:3" x14ac:dyDescent="0.4">
      <c r="C3909" s="43"/>
    </row>
    <row r="3910" spans="3:3" x14ac:dyDescent="0.4">
      <c r="C3910" s="43"/>
    </row>
    <row r="3911" spans="3:3" x14ac:dyDescent="0.4">
      <c r="C3911" s="43"/>
    </row>
    <row r="3912" spans="3:3" x14ac:dyDescent="0.4">
      <c r="C3912" s="43"/>
    </row>
    <row r="3913" spans="3:3" x14ac:dyDescent="0.4">
      <c r="C3913" s="43"/>
    </row>
    <row r="3914" spans="3:3" x14ac:dyDescent="0.4">
      <c r="C3914" s="43"/>
    </row>
    <row r="3915" spans="3:3" x14ac:dyDescent="0.4">
      <c r="C3915" s="43"/>
    </row>
    <row r="3916" spans="3:3" x14ac:dyDescent="0.4">
      <c r="C3916" s="43"/>
    </row>
    <row r="3917" spans="3:3" x14ac:dyDescent="0.4">
      <c r="C3917" s="43"/>
    </row>
    <row r="3918" spans="3:3" x14ac:dyDescent="0.4">
      <c r="C3918" s="43"/>
    </row>
    <row r="3919" spans="3:3" x14ac:dyDescent="0.4">
      <c r="C3919" s="43"/>
    </row>
    <row r="3920" spans="3:3" x14ac:dyDescent="0.4">
      <c r="C3920" s="43"/>
    </row>
    <row r="3921" spans="3:3" x14ac:dyDescent="0.4">
      <c r="C3921" s="43"/>
    </row>
    <row r="3922" spans="3:3" x14ac:dyDescent="0.4">
      <c r="C3922" s="43"/>
    </row>
    <row r="3923" spans="3:3" x14ac:dyDescent="0.4">
      <c r="C3923" s="43"/>
    </row>
    <row r="3924" spans="3:3" x14ac:dyDescent="0.4">
      <c r="C3924" s="43"/>
    </row>
    <row r="3925" spans="3:3" x14ac:dyDescent="0.4">
      <c r="C3925" s="43"/>
    </row>
    <row r="3926" spans="3:3" x14ac:dyDescent="0.4">
      <c r="C3926" s="43"/>
    </row>
    <row r="3927" spans="3:3" x14ac:dyDescent="0.4">
      <c r="C3927" s="43"/>
    </row>
    <row r="3928" spans="3:3" x14ac:dyDescent="0.4">
      <c r="C3928" s="43"/>
    </row>
    <row r="3929" spans="3:3" x14ac:dyDescent="0.4">
      <c r="C3929" s="43"/>
    </row>
    <row r="3930" spans="3:3" x14ac:dyDescent="0.4">
      <c r="C3930" s="43"/>
    </row>
    <row r="3931" spans="3:3" x14ac:dyDescent="0.4">
      <c r="C3931" s="43"/>
    </row>
    <row r="3932" spans="3:3" x14ac:dyDescent="0.4">
      <c r="C3932" s="43"/>
    </row>
    <row r="3933" spans="3:3" x14ac:dyDescent="0.4">
      <c r="C3933" s="43"/>
    </row>
    <row r="3934" spans="3:3" x14ac:dyDescent="0.4">
      <c r="C3934" s="43"/>
    </row>
    <row r="3935" spans="3:3" x14ac:dyDescent="0.4">
      <c r="C3935" s="43"/>
    </row>
    <row r="3936" spans="3:3" x14ac:dyDescent="0.4">
      <c r="C3936" s="43"/>
    </row>
    <row r="3937" spans="3:3" x14ac:dyDescent="0.4">
      <c r="C3937" s="43"/>
    </row>
    <row r="3938" spans="3:3" x14ac:dyDescent="0.4">
      <c r="C3938" s="43"/>
    </row>
    <row r="3939" spans="3:3" x14ac:dyDescent="0.4">
      <c r="C3939" s="43"/>
    </row>
    <row r="3940" spans="3:3" x14ac:dyDescent="0.4">
      <c r="C3940" s="43"/>
    </row>
    <row r="3941" spans="3:3" x14ac:dyDescent="0.4">
      <c r="C3941" s="43"/>
    </row>
    <row r="3942" spans="3:3" x14ac:dyDescent="0.4">
      <c r="C3942" s="43"/>
    </row>
    <row r="3943" spans="3:3" x14ac:dyDescent="0.4">
      <c r="C3943" s="43"/>
    </row>
    <row r="3944" spans="3:3" x14ac:dyDescent="0.4">
      <c r="C3944" s="43"/>
    </row>
    <row r="3945" spans="3:3" x14ac:dyDescent="0.4">
      <c r="C3945" s="43"/>
    </row>
    <row r="3946" spans="3:3" x14ac:dyDescent="0.4">
      <c r="C3946" s="43"/>
    </row>
    <row r="3947" spans="3:3" x14ac:dyDescent="0.4">
      <c r="C3947" s="43"/>
    </row>
    <row r="3948" spans="3:3" x14ac:dyDescent="0.4">
      <c r="C3948" s="43"/>
    </row>
    <row r="3949" spans="3:3" x14ac:dyDescent="0.4">
      <c r="C3949" s="43"/>
    </row>
    <row r="3950" spans="3:3" x14ac:dyDescent="0.4">
      <c r="C3950" s="43"/>
    </row>
    <row r="3951" spans="3:3" x14ac:dyDescent="0.4">
      <c r="C3951" s="43"/>
    </row>
    <row r="3952" spans="3:3" x14ac:dyDescent="0.4">
      <c r="C3952" s="43"/>
    </row>
    <row r="3953" spans="3:3" x14ac:dyDescent="0.4">
      <c r="C3953" s="43"/>
    </row>
    <row r="3954" spans="3:3" x14ac:dyDescent="0.4">
      <c r="C3954" s="43"/>
    </row>
    <row r="3955" spans="3:3" x14ac:dyDescent="0.4">
      <c r="C3955" s="43"/>
    </row>
    <row r="3956" spans="3:3" x14ac:dyDescent="0.4">
      <c r="C3956" s="43"/>
    </row>
    <row r="3957" spans="3:3" x14ac:dyDescent="0.4">
      <c r="C3957" s="43"/>
    </row>
    <row r="3958" spans="3:3" x14ac:dyDescent="0.4">
      <c r="C3958" s="43"/>
    </row>
    <row r="3959" spans="3:3" x14ac:dyDescent="0.4">
      <c r="C3959" s="43"/>
    </row>
    <row r="3960" spans="3:3" x14ac:dyDescent="0.4">
      <c r="C3960" s="43"/>
    </row>
    <row r="3961" spans="3:3" x14ac:dyDescent="0.4">
      <c r="C3961" s="43"/>
    </row>
    <row r="3962" spans="3:3" x14ac:dyDescent="0.4">
      <c r="C3962" s="43"/>
    </row>
    <row r="3963" spans="3:3" x14ac:dyDescent="0.4">
      <c r="C3963" s="43"/>
    </row>
    <row r="3964" spans="3:3" x14ac:dyDescent="0.4">
      <c r="C3964" s="43"/>
    </row>
    <row r="3965" spans="3:3" x14ac:dyDescent="0.4">
      <c r="C3965" s="43"/>
    </row>
    <row r="3966" spans="3:3" x14ac:dyDescent="0.4">
      <c r="C3966" s="43"/>
    </row>
    <row r="3967" spans="3:3" x14ac:dyDescent="0.4">
      <c r="C3967" s="43"/>
    </row>
    <row r="3968" spans="3:3" x14ac:dyDescent="0.4">
      <c r="C3968" s="43"/>
    </row>
    <row r="3969" spans="3:3" x14ac:dyDescent="0.4">
      <c r="C3969" s="4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FC32-9F30-460D-BFD6-59D909FBB8A2}">
  <dimension ref="A1:R3897"/>
  <sheetViews>
    <sheetView topLeftCell="A28" zoomScale="70" zoomScaleNormal="70" workbookViewId="0">
      <selection activeCell="K1" sqref="K1:K1048576"/>
    </sheetView>
  </sheetViews>
  <sheetFormatPr defaultRowHeight="15.5" x14ac:dyDescent="0.4"/>
  <cols>
    <col min="1" max="1" width="9.26953125" style="1" customWidth="1"/>
    <col min="2" max="2" width="8" style="1" customWidth="1"/>
    <col min="3" max="3" width="7" style="29" customWidth="1"/>
    <col min="4" max="4" width="14.453125" style="1" customWidth="1"/>
    <col min="5" max="5" width="17.54296875" style="26" customWidth="1"/>
    <col min="6" max="7" width="14.1796875" style="26" customWidth="1"/>
    <col min="8" max="8" width="14.90625" style="26" customWidth="1"/>
    <col min="9" max="9" width="14.90625" style="4" customWidth="1"/>
    <col min="10" max="10" width="14.6328125" style="26" customWidth="1"/>
    <col min="11" max="11" width="23.81640625" style="1" customWidth="1"/>
    <col min="12" max="12" width="21.7265625" style="35" customWidth="1"/>
    <col min="13" max="13" width="21.1796875" style="35" customWidth="1"/>
    <col min="14" max="14" width="14.54296875" style="48" customWidth="1"/>
    <col min="15" max="15" width="19" style="35" customWidth="1"/>
    <col min="16" max="16" width="22.36328125" style="35" customWidth="1"/>
    <col min="17" max="17" width="8.7265625" style="1"/>
    <col min="18" max="18" width="24.453125" style="1" customWidth="1"/>
    <col min="19" max="19" width="10" style="1" bestFit="1" customWidth="1"/>
    <col min="20" max="16384" width="8.7265625" style="1"/>
  </cols>
  <sheetData>
    <row r="1" spans="1:18" s="2" customFormat="1" x14ac:dyDescent="0.4">
      <c r="A1" s="2" t="s">
        <v>0</v>
      </c>
      <c r="B1" s="2" t="s">
        <v>39</v>
      </c>
      <c r="C1" s="27" t="s">
        <v>38</v>
      </c>
      <c r="D1" s="2" t="s">
        <v>51</v>
      </c>
      <c r="E1" s="4" t="s">
        <v>33</v>
      </c>
      <c r="F1" s="4" t="s">
        <v>34</v>
      </c>
      <c r="G1" s="4" t="s">
        <v>35</v>
      </c>
      <c r="H1" s="4" t="s">
        <v>27</v>
      </c>
      <c r="I1" s="4" t="s">
        <v>36</v>
      </c>
      <c r="J1" s="4" t="s">
        <v>37</v>
      </c>
      <c r="K1" s="4" t="s">
        <v>3</v>
      </c>
      <c r="L1" s="33" t="s">
        <v>4</v>
      </c>
      <c r="M1" s="33" t="s">
        <v>5</v>
      </c>
      <c r="N1" s="45" t="s">
        <v>6</v>
      </c>
      <c r="O1" s="33" t="s">
        <v>7</v>
      </c>
      <c r="P1" s="33" t="s">
        <v>46</v>
      </c>
    </row>
    <row r="2" spans="1:18" ht="17" x14ac:dyDescent="0.4">
      <c r="A2" s="1">
        <v>1</v>
      </c>
      <c r="B2" s="1">
        <v>2009</v>
      </c>
      <c r="C2" s="28">
        <v>1</v>
      </c>
      <c r="D2" s="22">
        <v>8866</v>
      </c>
      <c r="E2" s="25"/>
      <c r="F2" s="25"/>
      <c r="G2" s="25"/>
      <c r="H2" s="25">
        <f>VLOOKUP(C2,$J$49:$L$53,3,FALSE)</f>
        <v>1.0336344352474589</v>
      </c>
      <c r="I2" s="4">
        <f>D2/H2</f>
        <v>8577.5006111105631</v>
      </c>
      <c r="J2" s="25">
        <f>INTERCEPT($I$2:$I$44,$A$2:$A$44)+SLOPE($I$2:$I$44,$A$2:$A$44)*A2</f>
        <v>10310.859850267638</v>
      </c>
      <c r="K2" s="15">
        <f>H2*J2</f>
        <v>10657.659798247088</v>
      </c>
      <c r="L2" s="36">
        <f t="shared" ref="L2:L11" si="0">D2-K2</f>
        <v>-1791.6597982470885</v>
      </c>
      <c r="M2" s="34"/>
      <c r="N2" s="46"/>
      <c r="O2" s="34"/>
      <c r="P2" s="35">
        <f>(D2-K2)^2</f>
        <v>3210044.8326547979</v>
      </c>
      <c r="Q2" s="17" t="s">
        <v>8</v>
      </c>
      <c r="R2" s="17">
        <f>AVERAGE(L3:L25)</f>
        <v>170.7190168854689</v>
      </c>
    </row>
    <row r="3" spans="1:18" ht="17" x14ac:dyDescent="0.4">
      <c r="A3" s="1">
        <v>2</v>
      </c>
      <c r="C3" s="28">
        <v>2</v>
      </c>
      <c r="D3" s="22">
        <v>10223</v>
      </c>
      <c r="E3" s="25"/>
      <c r="F3" s="25"/>
      <c r="G3" s="25"/>
      <c r="H3" s="25">
        <f t="shared" ref="H3:H44" si="1">VLOOKUP(C3,$J$49:$L$53,3,FALSE)</f>
        <v>0.96739243699613575</v>
      </c>
      <c r="I3" s="4">
        <f t="shared" ref="I3:I44" si="2">D3/H3</f>
        <v>10567.583132801394</v>
      </c>
      <c r="J3" s="25">
        <f t="shared" ref="J3:J44" si="3">INTERCEPT($I$2:$I$44,$A$2:$A$44)+SLOPE($I$2:$I$44,$A$2:$A$44)*A3</f>
        <v>10387.905058978302</v>
      </c>
      <c r="K3" s="15">
        <f t="shared" ref="K3:K44" si="4">H3*J3</f>
        <v>10049.180790289507</v>
      </c>
      <c r="L3" s="36">
        <f t="shared" si="0"/>
        <v>173.81920971049294</v>
      </c>
      <c r="M3" s="34"/>
      <c r="N3" s="46"/>
      <c r="O3" s="34"/>
      <c r="P3" s="35">
        <f t="shared" ref="P3:P44" si="5">(D3-K3)^2</f>
        <v>30213.117664380323</v>
      </c>
      <c r="Q3" s="17" t="s">
        <v>9</v>
      </c>
      <c r="R3" s="17">
        <f>AVERAGE(M3:M25)</f>
        <v>1168.1202388098905</v>
      </c>
    </row>
    <row r="4" spans="1:18" ht="17" x14ac:dyDescent="0.4">
      <c r="A4" s="1">
        <v>3</v>
      </c>
      <c r="C4" s="28">
        <v>3</v>
      </c>
      <c r="D4" s="22">
        <v>9752</v>
      </c>
      <c r="E4" s="25">
        <f>AVERAGE(D2:D5)</f>
        <v>9938.25</v>
      </c>
      <c r="F4" s="25">
        <f>AVERAGE(E4:E5)</f>
        <v>10197.25</v>
      </c>
      <c r="G4" s="25">
        <f>D4/F4</f>
        <v>0.95633626713084408</v>
      </c>
      <c r="H4" s="25">
        <f t="shared" si="1"/>
        <v>1.0162112203856388</v>
      </c>
      <c r="I4" s="4">
        <f t="shared" si="2"/>
        <v>9596.4301558284751</v>
      </c>
      <c r="J4" s="25">
        <f t="shared" si="3"/>
        <v>10464.950267688966</v>
      </c>
      <c r="K4" s="15">
        <f t="shared" si="4"/>
        <v>10634.599882803222</v>
      </c>
      <c r="L4" s="36">
        <f t="shared" si="0"/>
        <v>-882.5998828032225</v>
      </c>
      <c r="M4" s="34"/>
      <c r="N4" s="46"/>
      <c r="O4" s="34"/>
      <c r="P4" s="35">
        <f t="shared" si="5"/>
        <v>778982.55312426214</v>
      </c>
      <c r="Q4" s="17" t="s">
        <v>10</v>
      </c>
      <c r="R4" s="18">
        <f>AVERAGE(N8:N44)</f>
        <v>0.10139737737332012</v>
      </c>
    </row>
    <row r="5" spans="1:18" ht="17" x14ac:dyDescent="0.4">
      <c r="A5" s="1">
        <v>4</v>
      </c>
      <c r="C5" s="28">
        <v>4</v>
      </c>
      <c r="D5" s="22">
        <v>10912</v>
      </c>
      <c r="E5" s="25">
        <f t="shared" ref="E5:E44" si="6">AVERAGE(D3:D6)</f>
        <v>10456.25</v>
      </c>
      <c r="F5" s="25">
        <f t="shared" ref="F5:F44" si="7">AVERAGE(E5:E6)</f>
        <v>10526</v>
      </c>
      <c r="G5" s="25">
        <f t="shared" ref="G5:G44" si="8">D5/F5</f>
        <v>1.036671100133004</v>
      </c>
      <c r="H5" s="25">
        <f t="shared" si="1"/>
        <v>0.98276190737076641</v>
      </c>
      <c r="I5" s="4">
        <f t="shared" si="2"/>
        <v>11103.401462917336</v>
      </c>
      <c r="J5" s="25">
        <f t="shared" si="3"/>
        <v>10541.99547639963</v>
      </c>
      <c r="K5" s="15">
        <f t="shared" si="4"/>
        <v>10360.271581880492</v>
      </c>
      <c r="L5" s="36">
        <f t="shared" si="0"/>
        <v>551.72841811950821</v>
      </c>
      <c r="M5" s="34"/>
      <c r="N5" s="46"/>
      <c r="O5" s="34"/>
      <c r="P5" s="35">
        <f t="shared" si="5"/>
        <v>304404.24736065487</v>
      </c>
      <c r="Q5" s="17" t="s">
        <v>11</v>
      </c>
      <c r="R5" s="42">
        <f>AVERAGE(O3:O25)</f>
        <v>2315588.6783621511</v>
      </c>
    </row>
    <row r="6" spans="1:18" ht="17" x14ac:dyDescent="0.4">
      <c r="A6" s="1">
        <v>5</v>
      </c>
      <c r="B6" s="1">
        <v>2010</v>
      </c>
      <c r="C6" s="28">
        <v>1</v>
      </c>
      <c r="D6" s="22">
        <v>10938</v>
      </c>
      <c r="E6" s="25">
        <f t="shared" si="6"/>
        <v>10595.75</v>
      </c>
      <c r="F6" s="25">
        <f t="shared" si="7"/>
        <v>10657</v>
      </c>
      <c r="G6" s="25">
        <f t="shared" si="8"/>
        <v>1.0263676456788966</v>
      </c>
      <c r="H6" s="25">
        <f t="shared" si="1"/>
        <v>1.0336344352474589</v>
      </c>
      <c r="I6" s="4">
        <f t="shared" si="2"/>
        <v>10582.077789795549</v>
      </c>
      <c r="J6" s="25">
        <f t="shared" si="3"/>
        <v>10619.040685110296</v>
      </c>
      <c r="K6" s="15">
        <f t="shared" si="4"/>
        <v>10976.206121423769</v>
      </c>
      <c r="L6" s="36">
        <f t="shared" si="0"/>
        <v>-38.206121423769218</v>
      </c>
      <c r="M6" s="34"/>
      <c r="N6" s="46"/>
      <c r="O6" s="34"/>
      <c r="P6" s="35">
        <f t="shared" si="5"/>
        <v>1459.7077142477972</v>
      </c>
      <c r="Q6" s="1" t="s">
        <v>45</v>
      </c>
      <c r="R6" s="35">
        <f>SUM(P2:P44)</f>
        <v>93222943.707313687</v>
      </c>
    </row>
    <row r="7" spans="1:18" ht="17" x14ac:dyDescent="0.4">
      <c r="A7" s="1">
        <v>6</v>
      </c>
      <c r="C7" s="28">
        <v>2</v>
      </c>
      <c r="D7" s="22">
        <v>10781</v>
      </c>
      <c r="E7" s="25">
        <f t="shared" si="6"/>
        <v>10718.25</v>
      </c>
      <c r="F7" s="25">
        <f t="shared" si="7"/>
        <v>10414.375</v>
      </c>
      <c r="G7" s="25">
        <f t="shared" si="8"/>
        <v>1.0352037448238613</v>
      </c>
      <c r="H7" s="25">
        <f t="shared" si="1"/>
        <v>0.96739243699613575</v>
      </c>
      <c r="I7" s="4">
        <f t="shared" si="2"/>
        <v>11144.391446222424</v>
      </c>
      <c r="J7" s="25">
        <f t="shared" si="3"/>
        <v>10696.08589382096</v>
      </c>
      <c r="K7" s="15">
        <f t="shared" si="4"/>
        <v>10347.31259914345</v>
      </c>
      <c r="L7" s="36">
        <f t="shared" si="0"/>
        <v>433.68740085655008</v>
      </c>
      <c r="M7" s="34"/>
      <c r="N7" s="46"/>
      <c r="O7" s="34"/>
      <c r="P7" s="35">
        <f t="shared" si="5"/>
        <v>188084.76166170996</v>
      </c>
    </row>
    <row r="8" spans="1:18" ht="17" x14ac:dyDescent="0.4">
      <c r="A8" s="1">
        <v>7</v>
      </c>
      <c r="C8" s="28">
        <v>3</v>
      </c>
      <c r="D8" s="22">
        <v>10242</v>
      </c>
      <c r="E8" s="25">
        <f t="shared" si="6"/>
        <v>10110.5</v>
      </c>
      <c r="F8" s="25">
        <f t="shared" si="7"/>
        <v>9972.5833333333321</v>
      </c>
      <c r="G8" s="25">
        <f t="shared" si="8"/>
        <v>1.0270157348062605</v>
      </c>
      <c r="H8" s="25">
        <f t="shared" si="1"/>
        <v>1.0162112203856388</v>
      </c>
      <c r="I8" s="4">
        <f t="shared" si="2"/>
        <v>10078.613377358002</v>
      </c>
      <c r="J8" s="25">
        <f t="shared" si="3"/>
        <v>10773.131102531624</v>
      </c>
      <c r="K8" s="15">
        <f t="shared" si="4"/>
        <v>10947.776705078144</v>
      </c>
      <c r="L8" s="36">
        <f t="shared" si="0"/>
        <v>-705.776705078144</v>
      </c>
      <c r="M8" s="36">
        <f t="shared" ref="M8:M44" si="9">ABS(L8)</f>
        <v>705.776705078144</v>
      </c>
      <c r="N8" s="47">
        <f t="shared" ref="N8:N25" si="10">M8/D8</f>
        <v>6.8910047361662174E-2</v>
      </c>
      <c r="O8" s="36">
        <f t="shared" ref="O8:O25" si="11">L8^2</f>
        <v>498120.75743096147</v>
      </c>
      <c r="P8" s="35">
        <f t="shared" si="5"/>
        <v>498120.75743096147</v>
      </c>
    </row>
    <row r="9" spans="1:18" ht="17" x14ac:dyDescent="0.4">
      <c r="A9" s="1">
        <v>8</v>
      </c>
      <c r="C9" s="28">
        <v>4</v>
      </c>
      <c r="D9" s="22">
        <v>8481</v>
      </c>
      <c r="E9" s="25">
        <f>AVERAGE(D7:D9)</f>
        <v>9834.6666666666661</v>
      </c>
      <c r="F9" s="25">
        <f t="shared" si="7"/>
        <v>10017.583333333332</v>
      </c>
      <c r="G9" s="25">
        <f t="shared" si="8"/>
        <v>0.84661137499896022</v>
      </c>
      <c r="H9" s="25">
        <f t="shared" si="1"/>
        <v>0.98276190737076641</v>
      </c>
      <c r="I9" s="4">
        <f t="shared" si="2"/>
        <v>8629.7606128117604</v>
      </c>
      <c r="J9" s="25">
        <f t="shared" si="3"/>
        <v>10850.176311242289</v>
      </c>
      <c r="K9" s="15">
        <f t="shared" si="4"/>
        <v>10663.139966945579</v>
      </c>
      <c r="L9" s="36">
        <f t="shared" si="0"/>
        <v>-2182.1399669455786</v>
      </c>
      <c r="M9" s="36">
        <f t="shared" si="9"/>
        <v>2182.1399669455786</v>
      </c>
      <c r="N9" s="47">
        <f t="shared" si="10"/>
        <v>0.25729748460624674</v>
      </c>
      <c r="O9" s="36">
        <f t="shared" si="11"/>
        <v>4761734.8353412515</v>
      </c>
      <c r="P9" s="35">
        <f t="shared" si="5"/>
        <v>4761734.8353412515</v>
      </c>
    </row>
    <row r="10" spans="1:18" ht="17" x14ac:dyDescent="0.4">
      <c r="A10" s="1">
        <v>9</v>
      </c>
      <c r="B10" s="1">
        <v>2011</v>
      </c>
      <c r="C10" s="28">
        <v>1</v>
      </c>
      <c r="D10" s="22">
        <v>12119</v>
      </c>
      <c r="E10" s="25">
        <f t="shared" si="6"/>
        <v>10200.5</v>
      </c>
      <c r="F10" s="25">
        <f t="shared" si="7"/>
        <v>10085.875</v>
      </c>
      <c r="G10" s="25">
        <f t="shared" si="8"/>
        <v>1.2015814195595325</v>
      </c>
      <c r="H10" s="25">
        <f t="shared" si="1"/>
        <v>1.0336344352474589</v>
      </c>
      <c r="I10" s="4">
        <f t="shared" si="2"/>
        <v>11724.648083244858</v>
      </c>
      <c r="J10" s="25">
        <f t="shared" si="3"/>
        <v>10927.221519952953</v>
      </c>
      <c r="K10" s="15">
        <f t="shared" si="4"/>
        <v>11294.75244460045</v>
      </c>
      <c r="L10" s="36">
        <f t="shared" si="0"/>
        <v>824.24755539955004</v>
      </c>
      <c r="M10" s="36">
        <f t="shared" si="9"/>
        <v>824.24755539955004</v>
      </c>
      <c r="N10" s="47">
        <f t="shared" si="10"/>
        <v>6.8012835662971366E-2</v>
      </c>
      <c r="O10" s="36">
        <f t="shared" si="11"/>
        <v>679384.03258213436</v>
      </c>
      <c r="P10" s="35">
        <f t="shared" si="5"/>
        <v>679384.03258213436</v>
      </c>
    </row>
    <row r="11" spans="1:18" ht="17" x14ac:dyDescent="0.4">
      <c r="A11" s="1">
        <v>10</v>
      </c>
      <c r="C11" s="28">
        <v>2</v>
      </c>
      <c r="D11" s="22">
        <v>9960</v>
      </c>
      <c r="E11" s="25">
        <f t="shared" si="6"/>
        <v>9971.25</v>
      </c>
      <c r="F11" s="25">
        <f t="shared" si="7"/>
        <v>10363.75</v>
      </c>
      <c r="G11" s="25">
        <f t="shared" si="8"/>
        <v>0.96104209383669037</v>
      </c>
      <c r="H11" s="25">
        <f t="shared" si="1"/>
        <v>0.96739243699613575</v>
      </c>
      <c r="I11" s="4">
        <f t="shared" si="2"/>
        <v>10295.718282568903</v>
      </c>
      <c r="J11" s="25">
        <f t="shared" si="3"/>
        <v>11004.266728663617</v>
      </c>
      <c r="K11" s="15">
        <f t="shared" si="4"/>
        <v>10645.444407997391</v>
      </c>
      <c r="L11" s="36">
        <f t="shared" si="0"/>
        <v>-685.44440799739095</v>
      </c>
      <c r="M11" s="36">
        <f t="shared" si="9"/>
        <v>685.44440799739095</v>
      </c>
      <c r="N11" s="47">
        <f>M11/D11</f>
        <v>6.8819719678452906E-2</v>
      </c>
      <c r="O11" s="36">
        <f t="shared" si="11"/>
        <v>469834.03645489377</v>
      </c>
      <c r="P11" s="35">
        <f t="shared" si="5"/>
        <v>469834.03645489377</v>
      </c>
    </row>
    <row r="12" spans="1:18" ht="17" x14ac:dyDescent="0.4">
      <c r="A12" s="1">
        <v>11</v>
      </c>
      <c r="C12" s="28">
        <v>3</v>
      </c>
      <c r="D12" s="22">
        <v>9325</v>
      </c>
      <c r="E12" s="25">
        <f t="shared" si="6"/>
        <v>10756.25</v>
      </c>
      <c r="F12" s="25">
        <f t="shared" si="7"/>
        <v>10616.125</v>
      </c>
      <c r="G12" s="25">
        <f t="shared" si="8"/>
        <v>0.87838076510967988</v>
      </c>
      <c r="H12" s="25">
        <f t="shared" si="1"/>
        <v>1.0162112203856388</v>
      </c>
      <c r="I12" s="4">
        <f t="shared" si="2"/>
        <v>9176.2419199241722</v>
      </c>
      <c r="J12" s="25">
        <f t="shared" si="3"/>
        <v>11081.311937374281</v>
      </c>
      <c r="K12" s="15">
        <f t="shared" si="4"/>
        <v>11260.953527353066</v>
      </c>
      <c r="L12" s="36">
        <f t="shared" ref="L12:L25" si="12">D12-K12</f>
        <v>-1935.9535273530655</v>
      </c>
      <c r="M12" s="36">
        <f t="shared" si="9"/>
        <v>1935.9535273530655</v>
      </c>
      <c r="N12" s="47">
        <f t="shared" si="10"/>
        <v>0.20760895735689711</v>
      </c>
      <c r="O12" s="36">
        <f t="shared" si="11"/>
        <v>3747916.0600707764</v>
      </c>
      <c r="P12" s="35">
        <f t="shared" si="5"/>
        <v>3747916.0600707764</v>
      </c>
    </row>
    <row r="13" spans="1:18" ht="17" x14ac:dyDescent="0.4">
      <c r="A13" s="1">
        <v>12</v>
      </c>
      <c r="C13" s="28">
        <v>4</v>
      </c>
      <c r="D13" s="22">
        <v>11621</v>
      </c>
      <c r="E13" s="25">
        <f t="shared" si="6"/>
        <v>10476</v>
      </c>
      <c r="F13" s="25">
        <f t="shared" si="7"/>
        <v>10554.5</v>
      </c>
      <c r="G13" s="25">
        <f t="shared" si="8"/>
        <v>1.1010469467999431</v>
      </c>
      <c r="H13" s="25">
        <f t="shared" si="1"/>
        <v>0.98276190737076641</v>
      </c>
      <c r="I13" s="4">
        <f t="shared" si="2"/>
        <v>11824.837646679103</v>
      </c>
      <c r="J13" s="25">
        <f t="shared" si="3"/>
        <v>11158.357146084945</v>
      </c>
      <c r="K13" s="15">
        <f t="shared" si="4"/>
        <v>10966.008352010662</v>
      </c>
      <c r="L13" s="36">
        <f t="shared" si="12"/>
        <v>654.99164798933816</v>
      </c>
      <c r="M13" s="36">
        <f t="shared" si="9"/>
        <v>654.99164798933816</v>
      </c>
      <c r="N13" s="47">
        <f t="shared" si="10"/>
        <v>5.6362761207240181E-2</v>
      </c>
      <c r="O13" s="36">
        <f t="shared" si="11"/>
        <v>429014.0589357891</v>
      </c>
      <c r="P13" s="35">
        <f t="shared" si="5"/>
        <v>429014.0589357891</v>
      </c>
    </row>
    <row r="14" spans="1:18" ht="17" x14ac:dyDescent="0.4">
      <c r="A14" s="1">
        <v>13</v>
      </c>
      <c r="B14" s="1">
        <v>2012</v>
      </c>
      <c r="C14" s="28">
        <v>1</v>
      </c>
      <c r="D14" s="22">
        <v>10998</v>
      </c>
      <c r="E14" s="25">
        <f t="shared" si="6"/>
        <v>10633</v>
      </c>
      <c r="F14" s="25">
        <f t="shared" si="7"/>
        <v>10820.125</v>
      </c>
      <c r="G14" s="25">
        <f t="shared" si="8"/>
        <v>1.0164392740379617</v>
      </c>
      <c r="H14" s="25">
        <f t="shared" si="1"/>
        <v>1.0336344352474589</v>
      </c>
      <c r="I14" s="4">
        <f t="shared" si="2"/>
        <v>10640.125391494921</v>
      </c>
      <c r="J14" s="25">
        <f t="shared" si="3"/>
        <v>11235.402354795609</v>
      </c>
      <c r="K14" s="15">
        <f t="shared" si="4"/>
        <v>11613.298767777129</v>
      </c>
      <c r="L14" s="36">
        <f t="shared" si="12"/>
        <v>-615.29876777712889</v>
      </c>
      <c r="M14" s="36">
        <f t="shared" si="9"/>
        <v>615.29876777712889</v>
      </c>
      <c r="N14" s="47">
        <f t="shared" si="10"/>
        <v>5.5946423693137744E-2</v>
      </c>
      <c r="O14" s="36">
        <f t="shared" si="11"/>
        <v>378592.57362805319</v>
      </c>
      <c r="P14" s="35">
        <f t="shared" si="5"/>
        <v>378592.57362805319</v>
      </c>
      <c r="R14" s="9"/>
    </row>
    <row r="15" spans="1:18" ht="17" x14ac:dyDescent="0.4">
      <c r="A15" s="1">
        <v>14</v>
      </c>
      <c r="C15" s="28">
        <v>2</v>
      </c>
      <c r="D15" s="22">
        <v>10588</v>
      </c>
      <c r="E15" s="25">
        <f t="shared" si="6"/>
        <v>11007.25</v>
      </c>
      <c r="F15" s="25">
        <f t="shared" si="7"/>
        <v>11053.625</v>
      </c>
      <c r="G15" s="25">
        <f t="shared" si="8"/>
        <v>0.95787580997184185</v>
      </c>
      <c r="H15" s="25">
        <f t="shared" si="1"/>
        <v>0.96739243699613575</v>
      </c>
      <c r="I15" s="4">
        <f t="shared" si="2"/>
        <v>10944.886061831279</v>
      </c>
      <c r="J15" s="25">
        <f t="shared" si="3"/>
        <v>11312.447563506274</v>
      </c>
      <c r="K15" s="15">
        <f t="shared" si="4"/>
        <v>10943.576216851332</v>
      </c>
      <c r="L15" s="36">
        <f t="shared" si="12"/>
        <v>-355.57621685133199</v>
      </c>
      <c r="M15" s="36">
        <f t="shared" si="9"/>
        <v>355.57621685133199</v>
      </c>
      <c r="N15" s="47">
        <f t="shared" si="10"/>
        <v>3.3582944545837927E-2</v>
      </c>
      <c r="O15" s="36">
        <f t="shared" si="11"/>
        <v>126434.44599030547</v>
      </c>
      <c r="P15" s="35">
        <f t="shared" si="5"/>
        <v>126434.44599030547</v>
      </c>
    </row>
    <row r="16" spans="1:18" ht="17" x14ac:dyDescent="0.4">
      <c r="A16" s="1">
        <v>15</v>
      </c>
      <c r="C16" s="28">
        <v>3</v>
      </c>
      <c r="D16" s="22">
        <v>10822</v>
      </c>
      <c r="E16" s="25">
        <f t="shared" si="6"/>
        <v>11100</v>
      </c>
      <c r="F16" s="25">
        <f t="shared" si="7"/>
        <v>11331.875</v>
      </c>
      <c r="G16" s="25">
        <f t="shared" si="8"/>
        <v>0.95500523964480721</v>
      </c>
      <c r="H16" s="25">
        <f t="shared" si="1"/>
        <v>1.0162112203856388</v>
      </c>
      <c r="I16" s="4">
        <f t="shared" si="2"/>
        <v>10649.360864066422</v>
      </c>
      <c r="J16" s="25">
        <f t="shared" si="3"/>
        <v>11389.492772216938</v>
      </c>
      <c r="K16" s="15">
        <f t="shared" si="4"/>
        <v>11574.130349627987</v>
      </c>
      <c r="L16" s="36">
        <f t="shared" si="12"/>
        <v>-752.13034962798702</v>
      </c>
      <c r="M16" s="36">
        <f t="shared" si="9"/>
        <v>752.13034962798702</v>
      </c>
      <c r="N16" s="47">
        <f t="shared" si="10"/>
        <v>6.9500124711512387E-2</v>
      </c>
      <c r="O16" s="36">
        <f t="shared" si="11"/>
        <v>565700.06283151801</v>
      </c>
      <c r="P16" s="35">
        <f t="shared" si="5"/>
        <v>565700.06283151801</v>
      </c>
    </row>
    <row r="17" spans="1:16" ht="17" x14ac:dyDescent="0.4">
      <c r="A17" s="1">
        <v>16</v>
      </c>
      <c r="C17" s="28">
        <v>4</v>
      </c>
      <c r="D17" s="22">
        <v>11992</v>
      </c>
      <c r="E17" s="25">
        <f t="shared" si="6"/>
        <v>11563.75</v>
      </c>
      <c r="F17" s="25">
        <f t="shared" si="7"/>
        <v>11465.875</v>
      </c>
      <c r="G17" s="25">
        <f t="shared" si="8"/>
        <v>1.0458861621986983</v>
      </c>
      <c r="H17" s="25">
        <f t="shared" si="1"/>
        <v>0.98276190737076641</v>
      </c>
      <c r="I17" s="4">
        <f t="shared" si="2"/>
        <v>12202.34515609464</v>
      </c>
      <c r="J17" s="25">
        <f t="shared" si="3"/>
        <v>11466.537980927604</v>
      </c>
      <c r="K17" s="15">
        <f t="shared" si="4"/>
        <v>11268.876737075749</v>
      </c>
      <c r="L17" s="36">
        <f t="shared" si="12"/>
        <v>723.12326292425132</v>
      </c>
      <c r="M17" s="36">
        <f t="shared" si="9"/>
        <v>723.12326292425132</v>
      </c>
      <c r="N17" s="47">
        <f t="shared" si="10"/>
        <v>6.0300472225171056E-2</v>
      </c>
      <c r="O17" s="36">
        <f t="shared" si="11"/>
        <v>522907.25338221592</v>
      </c>
      <c r="P17" s="35">
        <f t="shared" si="5"/>
        <v>522907.25338221592</v>
      </c>
    </row>
    <row r="18" spans="1:16" ht="17" x14ac:dyDescent="0.4">
      <c r="A18" s="1">
        <v>17</v>
      </c>
      <c r="B18" s="1">
        <v>2013</v>
      </c>
      <c r="C18" s="28">
        <v>1</v>
      </c>
      <c r="D18" s="22">
        <v>12853</v>
      </c>
      <c r="E18" s="25">
        <f t="shared" si="6"/>
        <v>11368</v>
      </c>
      <c r="F18" s="25">
        <f t="shared" si="7"/>
        <v>11507.125</v>
      </c>
      <c r="G18" s="25">
        <f t="shared" si="8"/>
        <v>1.1169601442584485</v>
      </c>
      <c r="H18" s="25">
        <f t="shared" si="1"/>
        <v>1.0336344352474589</v>
      </c>
      <c r="I18" s="4">
        <f t="shared" si="2"/>
        <v>12434.763744033844</v>
      </c>
      <c r="J18" s="25">
        <f t="shared" si="3"/>
        <v>11543.583189638268</v>
      </c>
      <c r="K18" s="15">
        <f t="shared" si="4"/>
        <v>11931.845090953811</v>
      </c>
      <c r="L18" s="36">
        <f t="shared" si="12"/>
        <v>921.15490904618855</v>
      </c>
      <c r="M18" s="36">
        <f t="shared" si="9"/>
        <v>921.15490904618855</v>
      </c>
      <c r="N18" s="47">
        <f t="shared" si="10"/>
        <v>7.1668474989978109E-2</v>
      </c>
      <c r="O18" s="36">
        <f t="shared" si="11"/>
        <v>848526.3664598919</v>
      </c>
      <c r="P18" s="35">
        <f t="shared" si="5"/>
        <v>848526.3664598919</v>
      </c>
    </row>
    <row r="19" spans="1:16" ht="17" x14ac:dyDescent="0.4">
      <c r="A19" s="1">
        <v>18</v>
      </c>
      <c r="C19" s="28">
        <v>2</v>
      </c>
      <c r="D19" s="22">
        <v>9805</v>
      </c>
      <c r="E19" s="25">
        <f t="shared" si="6"/>
        <v>11646.25</v>
      </c>
      <c r="F19" s="25">
        <f t="shared" si="7"/>
        <v>11738.125</v>
      </c>
      <c r="G19" s="25">
        <f t="shared" si="8"/>
        <v>0.83531228369096422</v>
      </c>
      <c r="H19" s="25">
        <f t="shared" si="1"/>
        <v>0.96739243699613575</v>
      </c>
      <c r="I19" s="4">
        <f t="shared" si="2"/>
        <v>10135.493751063061</v>
      </c>
      <c r="J19" s="25">
        <f t="shared" si="3"/>
        <v>11620.628398348932</v>
      </c>
      <c r="K19" s="15">
        <f t="shared" si="4"/>
        <v>11241.708025705275</v>
      </c>
      <c r="L19" s="36">
        <f t="shared" si="12"/>
        <v>-1436.7080257052748</v>
      </c>
      <c r="M19" s="36">
        <f t="shared" si="9"/>
        <v>1436.7080257052748</v>
      </c>
      <c r="N19" s="47">
        <f t="shared" si="10"/>
        <v>0.14652810053087964</v>
      </c>
      <c r="O19" s="36">
        <f t="shared" si="11"/>
        <v>2064129.9511259487</v>
      </c>
      <c r="P19" s="35">
        <f t="shared" si="5"/>
        <v>2064129.9511259487</v>
      </c>
    </row>
    <row r="20" spans="1:16" ht="17" x14ac:dyDescent="0.4">
      <c r="A20" s="1">
        <v>19</v>
      </c>
      <c r="C20" s="28">
        <v>3</v>
      </c>
      <c r="D20" s="22">
        <v>11935</v>
      </c>
      <c r="E20" s="25">
        <f t="shared" si="6"/>
        <v>11830</v>
      </c>
      <c r="F20" s="25">
        <f t="shared" si="7"/>
        <v>11908.25</v>
      </c>
      <c r="G20" s="25">
        <f t="shared" si="8"/>
        <v>1.0022463418218461</v>
      </c>
      <c r="H20" s="25">
        <f t="shared" si="1"/>
        <v>1.0162112203856388</v>
      </c>
      <c r="I20" s="4">
        <f t="shared" si="2"/>
        <v>11744.605610112063</v>
      </c>
      <c r="J20" s="25">
        <f t="shared" si="3"/>
        <v>11697.673607059596</v>
      </c>
      <c r="K20" s="15">
        <f t="shared" si="4"/>
        <v>11887.30717190291</v>
      </c>
      <c r="L20" s="36">
        <f t="shared" si="12"/>
        <v>47.692828097089659</v>
      </c>
      <c r="M20" s="36">
        <f t="shared" si="9"/>
        <v>47.692828097089659</v>
      </c>
      <c r="N20" s="47">
        <f t="shared" si="10"/>
        <v>3.9960475992534281E-3</v>
      </c>
      <c r="O20" s="36">
        <f t="shared" si="11"/>
        <v>2274.6058518985446</v>
      </c>
      <c r="P20" s="35">
        <f t="shared" si="5"/>
        <v>2274.6058518985446</v>
      </c>
    </row>
    <row r="21" spans="1:16" ht="17" x14ac:dyDescent="0.4">
      <c r="A21" s="1">
        <v>20</v>
      </c>
      <c r="C21" s="28">
        <v>4</v>
      </c>
      <c r="D21" s="22">
        <v>12727</v>
      </c>
      <c r="E21" s="25">
        <f t="shared" si="6"/>
        <v>11986.5</v>
      </c>
      <c r="F21" s="25">
        <f t="shared" si="7"/>
        <v>12734.964285714286</v>
      </c>
      <c r="G21" s="25">
        <f t="shared" si="8"/>
        <v>0.99937461263843352</v>
      </c>
      <c r="H21" s="25">
        <f t="shared" si="1"/>
        <v>0.98276190737076641</v>
      </c>
      <c r="I21" s="4">
        <f t="shared" si="2"/>
        <v>12950.237391729192</v>
      </c>
      <c r="J21" s="25">
        <f t="shared" si="3"/>
        <v>11774.71881577026</v>
      </c>
      <c r="K21" s="15">
        <f t="shared" si="4"/>
        <v>11571.745122140834</v>
      </c>
      <c r="L21" s="36">
        <f t="shared" si="12"/>
        <v>1155.2548778591663</v>
      </c>
      <c r="M21" s="36">
        <f t="shared" si="9"/>
        <v>1155.2548778591663</v>
      </c>
      <c r="N21" s="47">
        <f t="shared" si="10"/>
        <v>9.0771971231175169E-2</v>
      </c>
      <c r="O21" s="36">
        <f t="shared" si="11"/>
        <v>1334613.8328173973</v>
      </c>
      <c r="P21" s="35">
        <f t="shared" si="5"/>
        <v>1334613.8328173973</v>
      </c>
    </row>
    <row r="22" spans="1:16" ht="17" x14ac:dyDescent="0.4">
      <c r="A22" s="1">
        <v>21</v>
      </c>
      <c r="B22" s="1">
        <v>2014</v>
      </c>
      <c r="C22" s="28">
        <v>1</v>
      </c>
      <c r="D22" s="22">
        <v>13479</v>
      </c>
      <c r="E22" s="25">
        <f>AVERAGE(D20:D26)</f>
        <v>13483.428571428571</v>
      </c>
      <c r="F22" s="25">
        <f t="shared" si="7"/>
        <v>13522.964285714286</v>
      </c>
      <c r="G22" s="25">
        <f t="shared" si="8"/>
        <v>0.99674891652559272</v>
      </c>
      <c r="H22" s="25">
        <f t="shared" si="1"/>
        <v>1.0336344352474589</v>
      </c>
      <c r="I22" s="4">
        <f t="shared" si="2"/>
        <v>13040.39372176396</v>
      </c>
      <c r="J22" s="25">
        <f t="shared" si="3"/>
        <v>11851.764024480924</v>
      </c>
      <c r="K22" s="15">
        <f t="shared" si="4"/>
        <v>12250.39141413049</v>
      </c>
      <c r="L22" s="36">
        <f t="shared" si="12"/>
        <v>1228.6085858695096</v>
      </c>
      <c r="M22" s="36">
        <f t="shared" si="9"/>
        <v>1228.6085858695096</v>
      </c>
      <c r="N22" s="47">
        <f t="shared" si="10"/>
        <v>9.1149832025336427E-2</v>
      </c>
      <c r="O22" s="36">
        <f t="shared" si="11"/>
        <v>1509479.0572722761</v>
      </c>
      <c r="P22" s="35">
        <f t="shared" si="5"/>
        <v>1509479.0572722761</v>
      </c>
    </row>
    <row r="23" spans="1:16" ht="17" x14ac:dyDescent="0.4">
      <c r="A23" s="1">
        <v>22</v>
      </c>
      <c r="C23" s="28">
        <v>2</v>
      </c>
      <c r="D23" s="22">
        <v>11662</v>
      </c>
      <c r="E23" s="25">
        <f t="shared" si="6"/>
        <v>13562.5</v>
      </c>
      <c r="F23" s="25">
        <f t="shared" si="7"/>
        <v>13768.25</v>
      </c>
      <c r="G23" s="25">
        <f t="shared" si="8"/>
        <v>0.84702122637226951</v>
      </c>
      <c r="H23" s="25">
        <f t="shared" si="1"/>
        <v>0.96739243699613575</v>
      </c>
      <c r="I23" s="4">
        <f t="shared" si="2"/>
        <v>12055.087009168528</v>
      </c>
      <c r="J23" s="25">
        <f t="shared" si="3"/>
        <v>11928.809233191589</v>
      </c>
      <c r="K23" s="15">
        <f t="shared" si="4"/>
        <v>11539.839834559216</v>
      </c>
      <c r="L23" s="36">
        <f t="shared" si="12"/>
        <v>122.16016544078411</v>
      </c>
      <c r="M23" s="36">
        <f t="shared" si="9"/>
        <v>122.16016544078411</v>
      </c>
      <c r="N23" s="47">
        <f t="shared" si="10"/>
        <v>1.0475061348034996E-2</v>
      </c>
      <c r="O23" s="36">
        <f t="shared" si="11"/>
        <v>14923.106020519745</v>
      </c>
      <c r="P23" s="35">
        <f t="shared" si="5"/>
        <v>14923.106020519745</v>
      </c>
    </row>
    <row r="24" spans="1:16" ht="17" x14ac:dyDescent="0.4">
      <c r="A24" s="1">
        <v>23</v>
      </c>
      <c r="C24" s="28">
        <v>3</v>
      </c>
      <c r="D24" s="22">
        <v>16382</v>
      </c>
      <c r="E24" s="25">
        <f t="shared" si="6"/>
        <v>13974</v>
      </c>
      <c r="F24" s="25">
        <f t="shared" si="7"/>
        <v>14017.375</v>
      </c>
      <c r="G24" s="25">
        <f t="shared" si="8"/>
        <v>1.1686924263637093</v>
      </c>
      <c r="H24" s="25">
        <f t="shared" si="1"/>
        <v>1.0162112203856388</v>
      </c>
      <c r="I24" s="4">
        <f t="shared" si="2"/>
        <v>16120.664357340245</v>
      </c>
      <c r="J24" s="25">
        <f t="shared" si="3"/>
        <v>12005.854441902253</v>
      </c>
      <c r="K24" s="15">
        <f t="shared" si="4"/>
        <v>12200.483994177832</v>
      </c>
      <c r="L24" s="36">
        <f t="shared" si="12"/>
        <v>4181.5160058221682</v>
      </c>
      <c r="M24" s="36">
        <f t="shared" si="9"/>
        <v>4181.5160058221682</v>
      </c>
      <c r="N24" s="47">
        <f t="shared" si="10"/>
        <v>0.25525064130278158</v>
      </c>
      <c r="O24" s="36">
        <f t="shared" si="11"/>
        <v>17485076.106946979</v>
      </c>
      <c r="P24" s="35">
        <f t="shared" si="5"/>
        <v>17485076.106946979</v>
      </c>
    </row>
    <row r="25" spans="1:16" ht="17" x14ac:dyDescent="0.4">
      <c r="A25" s="1">
        <v>24</v>
      </c>
      <c r="C25" s="28">
        <v>4</v>
      </c>
      <c r="D25" s="22">
        <v>14373</v>
      </c>
      <c r="E25" s="25">
        <f t="shared" si="6"/>
        <v>14060.75</v>
      </c>
      <c r="F25" s="25">
        <f t="shared" si="7"/>
        <v>14285.75</v>
      </c>
      <c r="G25" s="25">
        <f t="shared" si="8"/>
        <v>1.0061074847312881</v>
      </c>
      <c r="H25" s="25">
        <f t="shared" si="1"/>
        <v>0.98276190737076641</v>
      </c>
      <c r="I25" s="4">
        <f t="shared" si="2"/>
        <v>14625.108983367933</v>
      </c>
      <c r="J25" s="25">
        <f t="shared" si="3"/>
        <v>12082.899650612919</v>
      </c>
      <c r="K25" s="15">
        <f t="shared" si="4"/>
        <v>11874.613507205919</v>
      </c>
      <c r="L25" s="36">
        <f t="shared" si="12"/>
        <v>2498.3864927940813</v>
      </c>
      <c r="M25" s="36">
        <f t="shared" si="9"/>
        <v>2498.3864927940813</v>
      </c>
      <c r="N25" s="47">
        <f t="shared" si="10"/>
        <v>0.17382498384429704</v>
      </c>
      <c r="O25" s="36">
        <f t="shared" si="11"/>
        <v>6241935.0673759095</v>
      </c>
      <c r="P25" s="35">
        <f t="shared" si="5"/>
        <v>6241935.0673759095</v>
      </c>
    </row>
    <row r="26" spans="1:16" ht="17" x14ac:dyDescent="0.4">
      <c r="A26" s="1">
        <v>25</v>
      </c>
      <c r="B26" s="1">
        <v>2015</v>
      </c>
      <c r="C26" s="28">
        <v>1</v>
      </c>
      <c r="D26" s="22">
        <v>13826</v>
      </c>
      <c r="E26" s="25">
        <f t="shared" si="6"/>
        <v>14510.75</v>
      </c>
      <c r="F26" s="25">
        <f t="shared" si="7"/>
        <v>13988.75</v>
      </c>
      <c r="G26" s="25">
        <f t="shared" si="8"/>
        <v>0.98836565096952911</v>
      </c>
      <c r="H26" s="25">
        <f t="shared" si="1"/>
        <v>1.0336344352474589</v>
      </c>
      <c r="I26" s="4">
        <f t="shared" si="2"/>
        <v>13376.102351591997</v>
      </c>
      <c r="J26" s="25">
        <f t="shared" si="3"/>
        <v>12159.944859323583</v>
      </c>
      <c r="K26" s="15">
        <f t="shared" si="4"/>
        <v>12568.937737307173</v>
      </c>
      <c r="L26" s="36">
        <f t="shared" ref="L26:L44" si="13">D26-K26</f>
        <v>1257.0622626928271</v>
      </c>
      <c r="M26" s="36">
        <f t="shared" si="9"/>
        <v>1257.0622626928271</v>
      </c>
      <c r="N26" s="47">
        <f t="shared" ref="N26:N44" si="14">M26/D26</f>
        <v>9.0920169441112905E-2</v>
      </c>
      <c r="O26" s="36">
        <f t="shared" ref="O26:O44" si="15">L26^2</f>
        <v>1580205.5322864102</v>
      </c>
      <c r="P26" s="35">
        <f t="shared" si="5"/>
        <v>1580205.5322864102</v>
      </c>
    </row>
    <row r="27" spans="1:16" ht="17" x14ac:dyDescent="0.4">
      <c r="A27" s="1">
        <v>26</v>
      </c>
      <c r="C27" s="28">
        <v>2</v>
      </c>
      <c r="D27" s="22">
        <v>13462</v>
      </c>
      <c r="E27" s="25">
        <f t="shared" si="6"/>
        <v>13466.75</v>
      </c>
      <c r="F27" s="25">
        <f t="shared" si="7"/>
        <v>13097.125</v>
      </c>
      <c r="G27" s="25">
        <f t="shared" si="8"/>
        <v>1.0278591675654007</v>
      </c>
      <c r="H27" s="25">
        <f t="shared" si="1"/>
        <v>0.96739243699613575</v>
      </c>
      <c r="I27" s="4">
        <f t="shared" si="2"/>
        <v>13915.758987946041</v>
      </c>
      <c r="J27" s="25">
        <f t="shared" si="3"/>
        <v>12236.990068034247</v>
      </c>
      <c r="K27" s="15">
        <f t="shared" si="4"/>
        <v>11837.971643413159</v>
      </c>
      <c r="L27" s="36">
        <f t="shared" si="13"/>
        <v>1624.0283565868413</v>
      </c>
      <c r="M27" s="36">
        <f t="shared" si="9"/>
        <v>1624.0283565868413</v>
      </c>
      <c r="N27" s="47">
        <f t="shared" si="14"/>
        <v>0.12063797033032546</v>
      </c>
      <c r="O27" s="36">
        <f t="shared" si="15"/>
        <v>2637468.1029981566</v>
      </c>
      <c r="P27" s="35">
        <f t="shared" si="5"/>
        <v>2637468.1029981566</v>
      </c>
    </row>
    <row r="28" spans="1:16" ht="17" x14ac:dyDescent="0.4">
      <c r="A28" s="1">
        <v>27</v>
      </c>
      <c r="C28" s="28">
        <v>3</v>
      </c>
      <c r="D28" s="22">
        <v>12206</v>
      </c>
      <c r="E28" s="25">
        <f t="shared" si="6"/>
        <v>12727.5</v>
      </c>
      <c r="F28" s="25">
        <f t="shared" si="7"/>
        <v>12474.875</v>
      </c>
      <c r="G28" s="25">
        <f t="shared" si="8"/>
        <v>0.97844667782242312</v>
      </c>
      <c r="H28" s="25">
        <f t="shared" si="1"/>
        <v>1.0162112203856388</v>
      </c>
      <c r="I28" s="4">
        <f t="shared" si="2"/>
        <v>12011.282453039617</v>
      </c>
      <c r="J28" s="25">
        <f t="shared" si="3"/>
        <v>12314.035276744911</v>
      </c>
      <c r="K28" s="15">
        <f t="shared" si="4"/>
        <v>12513.660816452753</v>
      </c>
      <c r="L28" s="36">
        <f t="shared" si="13"/>
        <v>-307.66081645275335</v>
      </c>
      <c r="M28" s="36">
        <f t="shared" si="9"/>
        <v>307.66081645275335</v>
      </c>
      <c r="N28" s="47">
        <f t="shared" si="14"/>
        <v>2.5205703461637995E-2</v>
      </c>
      <c r="O28" s="36">
        <f t="shared" si="15"/>
        <v>94655.177980374792</v>
      </c>
      <c r="P28" s="35">
        <f t="shared" si="5"/>
        <v>94655.177980374792</v>
      </c>
    </row>
    <row r="29" spans="1:16" ht="17" x14ac:dyDescent="0.4">
      <c r="A29" s="1">
        <v>28</v>
      </c>
      <c r="C29" s="28">
        <v>4</v>
      </c>
      <c r="D29" s="22">
        <v>11416</v>
      </c>
      <c r="E29" s="25">
        <f t="shared" si="6"/>
        <v>12222.25</v>
      </c>
      <c r="F29" s="25">
        <f t="shared" si="7"/>
        <v>12263.875</v>
      </c>
      <c r="G29" s="25">
        <f t="shared" si="8"/>
        <v>0.93086402136355761</v>
      </c>
      <c r="H29" s="25">
        <f t="shared" si="1"/>
        <v>0.98276190737076641</v>
      </c>
      <c r="I29" s="4">
        <f t="shared" si="2"/>
        <v>11616.241853066744</v>
      </c>
      <c r="J29" s="25">
        <f t="shared" si="3"/>
        <v>12391.080485455575</v>
      </c>
      <c r="K29" s="15">
        <f t="shared" si="4"/>
        <v>12177.481892271004</v>
      </c>
      <c r="L29" s="36">
        <f t="shared" si="13"/>
        <v>-761.48189227100374</v>
      </c>
      <c r="M29" s="36">
        <f t="shared" si="9"/>
        <v>761.48189227100374</v>
      </c>
      <c r="N29" s="47">
        <f t="shared" si="14"/>
        <v>6.6703038916521004E-2</v>
      </c>
      <c r="O29" s="36">
        <f t="shared" si="15"/>
        <v>579854.67225662852</v>
      </c>
      <c r="P29" s="35">
        <f t="shared" si="5"/>
        <v>579854.67225662852</v>
      </c>
    </row>
    <row r="30" spans="1:16" ht="17" x14ac:dyDescent="0.4">
      <c r="A30" s="1">
        <v>29</v>
      </c>
      <c r="B30" s="1">
        <v>2016</v>
      </c>
      <c r="C30" s="28">
        <v>1</v>
      </c>
      <c r="D30" s="22">
        <v>11805</v>
      </c>
      <c r="E30" s="25">
        <f t="shared" si="6"/>
        <v>12305.5</v>
      </c>
      <c r="F30" s="25">
        <f t="shared" si="7"/>
        <v>12569.125</v>
      </c>
      <c r="G30" s="25">
        <f t="shared" si="8"/>
        <v>0.9392061897705688</v>
      </c>
      <c r="H30" s="25">
        <f t="shared" si="1"/>
        <v>1.0336344352474589</v>
      </c>
      <c r="I30" s="4">
        <f t="shared" si="2"/>
        <v>11420.865634351476</v>
      </c>
      <c r="J30" s="25">
        <f t="shared" si="3"/>
        <v>12468.12569416624</v>
      </c>
      <c r="K30" s="15">
        <f t="shared" si="4"/>
        <v>12887.484060483852</v>
      </c>
      <c r="L30" s="36">
        <f t="shared" si="13"/>
        <v>-1082.4840604838519</v>
      </c>
      <c r="M30" s="36">
        <f t="shared" si="9"/>
        <v>1082.4840604838519</v>
      </c>
      <c r="N30" s="47">
        <f t="shared" si="14"/>
        <v>9.1697082633109009E-2</v>
      </c>
      <c r="O30" s="36">
        <f t="shared" si="15"/>
        <v>1171771.7412016075</v>
      </c>
      <c r="P30" s="35">
        <f t="shared" si="5"/>
        <v>1171771.7412016075</v>
      </c>
    </row>
    <row r="31" spans="1:16" ht="17" x14ac:dyDescent="0.4">
      <c r="A31" s="1">
        <v>30</v>
      </c>
      <c r="C31" s="28">
        <v>2</v>
      </c>
      <c r="D31" s="22">
        <v>13795</v>
      </c>
      <c r="E31" s="25">
        <f t="shared" si="6"/>
        <v>12832.75</v>
      </c>
      <c r="F31" s="25">
        <f t="shared" si="7"/>
        <v>13200.25</v>
      </c>
      <c r="G31" s="25">
        <f t="shared" si="8"/>
        <v>1.0450559648491506</v>
      </c>
      <c r="H31" s="25">
        <f t="shared" si="1"/>
        <v>0.96739243699613575</v>
      </c>
      <c r="I31" s="4">
        <f t="shared" si="2"/>
        <v>14259.983304019881</v>
      </c>
      <c r="J31" s="25">
        <f t="shared" si="3"/>
        <v>12545.170902876904</v>
      </c>
      <c r="K31" s="15">
        <f t="shared" si="4"/>
        <v>12136.1034522671</v>
      </c>
      <c r="L31" s="36">
        <f t="shared" si="13"/>
        <v>1658.8965477329002</v>
      </c>
      <c r="M31" s="36">
        <f t="shared" si="9"/>
        <v>1658.8965477329002</v>
      </c>
      <c r="N31" s="47">
        <f t="shared" si="14"/>
        <v>0.12025346485921712</v>
      </c>
      <c r="O31" s="36">
        <f t="shared" si="15"/>
        <v>2751937.7560801343</v>
      </c>
      <c r="P31" s="35">
        <f t="shared" si="5"/>
        <v>2751937.7560801343</v>
      </c>
    </row>
    <row r="32" spans="1:16" ht="17" x14ac:dyDescent="0.4">
      <c r="A32" s="1">
        <v>31</v>
      </c>
      <c r="C32" s="28">
        <v>3</v>
      </c>
      <c r="D32" s="22">
        <v>14315</v>
      </c>
      <c r="E32" s="25">
        <f t="shared" si="6"/>
        <v>13567.75</v>
      </c>
      <c r="F32" s="25">
        <f t="shared" si="7"/>
        <v>13624.375</v>
      </c>
      <c r="G32" s="25">
        <f t="shared" si="8"/>
        <v>1.0506903986421396</v>
      </c>
      <c r="H32" s="25">
        <f t="shared" si="1"/>
        <v>1.0162112203856388</v>
      </c>
      <c r="I32" s="4">
        <f t="shared" si="2"/>
        <v>14086.63840039834</v>
      </c>
      <c r="J32" s="25">
        <f t="shared" si="3"/>
        <v>12622.216111587568</v>
      </c>
      <c r="K32" s="15">
        <f t="shared" si="4"/>
        <v>12826.837638727675</v>
      </c>
      <c r="L32" s="36">
        <f t="shared" si="13"/>
        <v>1488.1623612723251</v>
      </c>
      <c r="M32" s="36">
        <f t="shared" si="9"/>
        <v>1488.1623612723251</v>
      </c>
      <c r="N32" s="47">
        <f t="shared" si="14"/>
        <v>0.10395825087476948</v>
      </c>
      <c r="O32" s="36">
        <f t="shared" si="15"/>
        <v>2214627.2135076225</v>
      </c>
      <c r="P32" s="35">
        <f t="shared" si="5"/>
        <v>2214627.2135076225</v>
      </c>
    </row>
    <row r="33" spans="1:16" ht="17" x14ac:dyDescent="0.4">
      <c r="A33" s="1">
        <v>32</v>
      </c>
      <c r="C33" s="28">
        <v>4</v>
      </c>
      <c r="D33" s="22">
        <v>14356</v>
      </c>
      <c r="E33" s="25">
        <f t="shared" si="6"/>
        <v>13681</v>
      </c>
      <c r="F33" s="25">
        <f t="shared" si="7"/>
        <v>13524.5</v>
      </c>
      <c r="G33" s="25">
        <f t="shared" si="8"/>
        <v>1.0614810159340455</v>
      </c>
      <c r="H33" s="25">
        <f t="shared" si="1"/>
        <v>0.98276190737076641</v>
      </c>
      <c r="I33" s="4">
        <f t="shared" si="2"/>
        <v>14607.810795604957</v>
      </c>
      <c r="J33" s="25">
        <f t="shared" si="3"/>
        <v>12699.261320298232</v>
      </c>
      <c r="K33" s="15">
        <f t="shared" si="4"/>
        <v>12480.350277336087</v>
      </c>
      <c r="L33" s="36">
        <f t="shared" si="13"/>
        <v>1875.6497226639131</v>
      </c>
      <c r="M33" s="36">
        <f t="shared" si="9"/>
        <v>1875.6497226639131</v>
      </c>
      <c r="N33" s="47">
        <f t="shared" si="14"/>
        <v>0.1306526694527663</v>
      </c>
      <c r="O33" s="36">
        <f t="shared" si="15"/>
        <v>3518061.8821292138</v>
      </c>
      <c r="P33" s="35">
        <f t="shared" si="5"/>
        <v>3518061.8821292138</v>
      </c>
    </row>
    <row r="34" spans="1:16" ht="17" x14ac:dyDescent="0.4">
      <c r="A34" s="1">
        <v>33</v>
      </c>
      <c r="B34" s="1">
        <v>2017</v>
      </c>
      <c r="C34" s="28">
        <v>1</v>
      </c>
      <c r="D34" s="22">
        <v>12258</v>
      </c>
      <c r="E34" s="25">
        <f t="shared" si="6"/>
        <v>13368</v>
      </c>
      <c r="F34" s="25">
        <f t="shared" si="7"/>
        <v>13265.5</v>
      </c>
      <c r="G34" s="25">
        <f t="shared" si="8"/>
        <v>0.92405111002223816</v>
      </c>
      <c r="H34" s="25">
        <f t="shared" si="1"/>
        <v>1.0336344352474589</v>
      </c>
      <c r="I34" s="4">
        <f t="shared" si="2"/>
        <v>11859.125027181737</v>
      </c>
      <c r="J34" s="25">
        <f t="shared" si="3"/>
        <v>12776.306529008896</v>
      </c>
      <c r="K34" s="15">
        <f t="shared" si="4"/>
        <v>13206.030383660533</v>
      </c>
      <c r="L34" s="36">
        <f t="shared" si="13"/>
        <v>-948.03038366053261</v>
      </c>
      <c r="M34" s="36">
        <f t="shared" si="9"/>
        <v>948.03038366053261</v>
      </c>
      <c r="N34" s="47">
        <f t="shared" si="14"/>
        <v>7.7339727823505677E-2</v>
      </c>
      <c r="O34" s="36">
        <f t="shared" si="15"/>
        <v>898761.60834353662</v>
      </c>
      <c r="P34" s="35">
        <f t="shared" si="5"/>
        <v>898761.60834353662</v>
      </c>
    </row>
    <row r="35" spans="1:16" ht="17" x14ac:dyDescent="0.4">
      <c r="A35" s="1">
        <v>34</v>
      </c>
      <c r="C35" s="28">
        <v>2</v>
      </c>
      <c r="D35" s="22">
        <v>12543</v>
      </c>
      <c r="E35" s="25">
        <f t="shared" si="6"/>
        <v>13163</v>
      </c>
      <c r="F35" s="25">
        <f t="shared" si="7"/>
        <v>12645</v>
      </c>
      <c r="G35" s="25">
        <f t="shared" si="8"/>
        <v>0.99193357058125742</v>
      </c>
      <c r="H35" s="25">
        <f t="shared" si="1"/>
        <v>0.96739243699613575</v>
      </c>
      <c r="I35" s="4">
        <f t="shared" si="2"/>
        <v>12965.782572114633</v>
      </c>
      <c r="J35" s="25">
        <f t="shared" si="3"/>
        <v>12853.35173771956</v>
      </c>
      <c r="K35" s="15">
        <f t="shared" si="4"/>
        <v>12434.235261121043</v>
      </c>
      <c r="L35" s="36">
        <f t="shared" si="13"/>
        <v>108.76473887895736</v>
      </c>
      <c r="M35" s="36">
        <f t="shared" si="9"/>
        <v>108.76473887895736</v>
      </c>
      <c r="N35" s="47">
        <f t="shared" si="14"/>
        <v>8.6713496674605244E-3</v>
      </c>
      <c r="O35" s="36">
        <f t="shared" si="15"/>
        <v>11829.768423407779</v>
      </c>
      <c r="P35" s="35">
        <f t="shared" si="5"/>
        <v>11829.768423407779</v>
      </c>
    </row>
    <row r="36" spans="1:16" ht="17" x14ac:dyDescent="0.4">
      <c r="A36" s="1">
        <v>35</v>
      </c>
      <c r="C36" s="28">
        <v>3</v>
      </c>
      <c r="D36" s="22">
        <v>13495</v>
      </c>
      <c r="E36" s="25">
        <f t="shared" si="6"/>
        <v>12127</v>
      </c>
      <c r="F36" s="25">
        <f t="shared" si="7"/>
        <v>12362</v>
      </c>
      <c r="G36" s="25">
        <f t="shared" si="8"/>
        <v>1.0916518362724479</v>
      </c>
      <c r="H36" s="25">
        <f t="shared" si="1"/>
        <v>1.0162112203856388</v>
      </c>
      <c r="I36" s="4">
        <f t="shared" si="2"/>
        <v>13279.719539879539</v>
      </c>
      <c r="J36" s="25">
        <f t="shared" si="3"/>
        <v>12930.396946430224</v>
      </c>
      <c r="K36" s="15">
        <f t="shared" si="4"/>
        <v>13140.014461002596</v>
      </c>
      <c r="L36" s="36">
        <f t="shared" si="13"/>
        <v>354.98553899740364</v>
      </c>
      <c r="M36" s="36">
        <f t="shared" si="9"/>
        <v>354.98553899740364</v>
      </c>
      <c r="N36" s="47">
        <f>M36/D36</f>
        <v>2.6304967691545285E-2</v>
      </c>
      <c r="O36" s="36">
        <f t="shared" si="15"/>
        <v>126014.73289727718</v>
      </c>
      <c r="P36" s="35">
        <f t="shared" si="5"/>
        <v>126014.73289727718</v>
      </c>
    </row>
    <row r="37" spans="1:16" ht="17" x14ac:dyDescent="0.4">
      <c r="A37" s="1">
        <v>36</v>
      </c>
      <c r="C37" s="28">
        <v>4</v>
      </c>
      <c r="D37" s="22">
        <v>10212</v>
      </c>
      <c r="E37" s="25">
        <f t="shared" si="6"/>
        <v>12597</v>
      </c>
      <c r="F37" s="25">
        <f t="shared" si="7"/>
        <v>12700.25</v>
      </c>
      <c r="G37" s="25">
        <f t="shared" si="8"/>
        <v>0.80407865986890026</v>
      </c>
      <c r="H37" s="25">
        <f t="shared" si="1"/>
        <v>0.98276190737076641</v>
      </c>
      <c r="I37" s="4">
        <f t="shared" si="2"/>
        <v>10391.123143265382</v>
      </c>
      <c r="J37" s="25">
        <f t="shared" si="3"/>
        <v>13007.44215514089</v>
      </c>
      <c r="K37" s="15">
        <f t="shared" si="4"/>
        <v>12783.218662401174</v>
      </c>
      <c r="L37" s="36">
        <f t="shared" si="13"/>
        <v>-2571.2186624011738</v>
      </c>
      <c r="M37" s="36">
        <f t="shared" si="9"/>
        <v>2571.2186624011738</v>
      </c>
      <c r="N37" s="47">
        <f t="shared" si="14"/>
        <v>0.25178404449678554</v>
      </c>
      <c r="O37" s="36">
        <f t="shared" si="15"/>
        <v>6611165.4098800812</v>
      </c>
      <c r="P37" s="35">
        <f t="shared" si="5"/>
        <v>6611165.4098800812</v>
      </c>
    </row>
    <row r="38" spans="1:16" ht="17" x14ac:dyDescent="0.4">
      <c r="A38" s="1">
        <v>37</v>
      </c>
      <c r="B38" s="1">
        <v>2018</v>
      </c>
      <c r="C38" s="28">
        <v>1</v>
      </c>
      <c r="D38" s="22">
        <v>14138</v>
      </c>
      <c r="E38" s="25">
        <f t="shared" si="6"/>
        <v>12803.5</v>
      </c>
      <c r="F38" s="25">
        <f t="shared" si="7"/>
        <v>12852.75</v>
      </c>
      <c r="G38" s="25">
        <f t="shared" si="8"/>
        <v>1.0999980548909767</v>
      </c>
      <c r="H38" s="25">
        <f t="shared" si="1"/>
        <v>1.0336344352474589</v>
      </c>
      <c r="I38" s="4">
        <f t="shared" si="2"/>
        <v>13677.949880428732</v>
      </c>
      <c r="J38" s="25">
        <f t="shared" si="3"/>
        <v>13084.487363851555</v>
      </c>
      <c r="K38" s="15">
        <f t="shared" si="4"/>
        <v>13524.576706837213</v>
      </c>
      <c r="L38" s="36">
        <f t="shared" si="13"/>
        <v>613.42329316278665</v>
      </c>
      <c r="M38" s="36">
        <f t="shared" si="9"/>
        <v>613.42329316278665</v>
      </c>
      <c r="N38" s="47">
        <f t="shared" si="14"/>
        <v>4.3388265183391332E-2</v>
      </c>
      <c r="O38" s="36">
        <f t="shared" si="15"/>
        <v>376288.1365946781</v>
      </c>
      <c r="P38" s="35">
        <f t="shared" si="5"/>
        <v>376288.1365946781</v>
      </c>
    </row>
    <row r="39" spans="1:16" ht="17" x14ac:dyDescent="0.4">
      <c r="A39" s="1">
        <v>38</v>
      </c>
      <c r="C39" s="28">
        <v>2</v>
      </c>
      <c r="D39" s="22">
        <v>13369</v>
      </c>
      <c r="E39" s="25">
        <f t="shared" si="6"/>
        <v>12902</v>
      </c>
      <c r="F39" s="25">
        <f t="shared" si="7"/>
        <v>13213.25</v>
      </c>
      <c r="G39" s="25">
        <f t="shared" si="8"/>
        <v>1.0117874103645961</v>
      </c>
      <c r="H39" s="25">
        <f t="shared" si="1"/>
        <v>0.96739243699613575</v>
      </c>
      <c r="I39" s="4">
        <f t="shared" si="2"/>
        <v>13819.624269042535</v>
      </c>
      <c r="J39" s="25">
        <f t="shared" si="3"/>
        <v>13161.532572562219</v>
      </c>
      <c r="K39" s="15">
        <f t="shared" si="4"/>
        <v>12732.367069974985</v>
      </c>
      <c r="L39" s="36">
        <f t="shared" si="13"/>
        <v>636.6329300250145</v>
      </c>
      <c r="M39" s="36">
        <f t="shared" si="9"/>
        <v>636.6329300250145</v>
      </c>
      <c r="N39" s="47">
        <f t="shared" si="14"/>
        <v>4.7620086021767857E-2</v>
      </c>
      <c r="O39" s="36">
        <f t="shared" si="15"/>
        <v>405301.48759223503</v>
      </c>
      <c r="P39" s="35">
        <f t="shared" si="5"/>
        <v>405301.48759223503</v>
      </c>
    </row>
    <row r="40" spans="1:16" ht="17" x14ac:dyDescent="0.4">
      <c r="A40" s="1">
        <v>39</v>
      </c>
      <c r="C40" s="28">
        <v>3</v>
      </c>
      <c r="D40" s="22">
        <v>13889</v>
      </c>
      <c r="E40" s="25">
        <f t="shared" si="6"/>
        <v>13524.5</v>
      </c>
      <c r="F40" s="25">
        <f t="shared" si="7"/>
        <v>13086.75</v>
      </c>
      <c r="G40" s="25">
        <f t="shared" si="8"/>
        <v>1.061302462414274</v>
      </c>
      <c r="H40" s="25">
        <f t="shared" si="1"/>
        <v>1.0162112203856388</v>
      </c>
      <c r="I40" s="4">
        <f t="shared" si="2"/>
        <v>13667.434211884914</v>
      </c>
      <c r="J40" s="25">
        <f t="shared" si="3"/>
        <v>13238.577781272883</v>
      </c>
      <c r="K40" s="15">
        <f t="shared" si="4"/>
        <v>13453.19128327752</v>
      </c>
      <c r="L40" s="36">
        <f t="shared" si="13"/>
        <v>435.80871672248031</v>
      </c>
      <c r="M40" s="36">
        <f t="shared" si="9"/>
        <v>435.80871672248031</v>
      </c>
      <c r="N40" s="47">
        <f t="shared" si="14"/>
        <v>3.1377976580205941E-2</v>
      </c>
      <c r="O40" s="36">
        <f t="shared" si="15"/>
        <v>189929.23757129509</v>
      </c>
      <c r="P40" s="35">
        <f t="shared" si="5"/>
        <v>189929.23757129509</v>
      </c>
    </row>
    <row r="41" spans="1:16" ht="17" x14ac:dyDescent="0.4">
      <c r="A41" s="1">
        <v>40</v>
      </c>
      <c r="C41" s="28">
        <v>4</v>
      </c>
      <c r="D41" s="22">
        <v>12702</v>
      </c>
      <c r="E41" s="25">
        <f t="shared" si="6"/>
        <v>12649</v>
      </c>
      <c r="F41" s="25">
        <f t="shared" si="7"/>
        <v>12665.25</v>
      </c>
      <c r="G41" s="25">
        <f t="shared" si="8"/>
        <v>1.0029016403150353</v>
      </c>
      <c r="H41" s="25">
        <f t="shared" si="1"/>
        <v>0.98276190737076641</v>
      </c>
      <c r="I41" s="4">
        <f t="shared" si="2"/>
        <v>12924.79888031305</v>
      </c>
      <c r="J41" s="25">
        <f t="shared" si="3"/>
        <v>13315.622989983547</v>
      </c>
      <c r="K41" s="15">
        <f t="shared" si="4"/>
        <v>13086.087047466259</v>
      </c>
      <c r="L41" s="36">
        <f t="shared" si="13"/>
        <v>-384.08704746625881</v>
      </c>
      <c r="M41" s="36">
        <f t="shared" si="9"/>
        <v>384.08704746625881</v>
      </c>
      <c r="N41" s="47">
        <f t="shared" si="14"/>
        <v>3.0238312664640121E-2</v>
      </c>
      <c r="O41" s="36">
        <f t="shared" si="15"/>
        <v>147522.86003134816</v>
      </c>
      <c r="P41" s="35">
        <f t="shared" si="5"/>
        <v>147522.86003134816</v>
      </c>
    </row>
    <row r="42" spans="1:16" ht="17" x14ac:dyDescent="0.4">
      <c r="A42" s="1">
        <v>41</v>
      </c>
      <c r="B42" s="1">
        <v>2018</v>
      </c>
      <c r="C42" s="28">
        <v>1</v>
      </c>
      <c r="D42" s="22">
        <v>10636</v>
      </c>
      <c r="E42" s="25">
        <f t="shared" si="6"/>
        <v>12681.5</v>
      </c>
      <c r="F42" s="25">
        <f t="shared" si="7"/>
        <v>12211.875</v>
      </c>
      <c r="G42" s="25">
        <f t="shared" si="8"/>
        <v>0.87095552484774041</v>
      </c>
      <c r="H42" s="25">
        <f t="shared" si="1"/>
        <v>1.0336344352474589</v>
      </c>
      <c r="I42" s="4">
        <f t="shared" si="2"/>
        <v>10289.904861242041</v>
      </c>
      <c r="J42" s="25">
        <f t="shared" si="3"/>
        <v>13392.668198694211</v>
      </c>
      <c r="K42" s="15">
        <f t="shared" si="4"/>
        <v>13843.123030013894</v>
      </c>
      <c r="L42" s="36">
        <f t="shared" si="13"/>
        <v>-3207.1230300138941</v>
      </c>
      <c r="M42" s="36">
        <f t="shared" si="9"/>
        <v>3207.1230300138941</v>
      </c>
      <c r="N42" s="47">
        <f t="shared" si="14"/>
        <v>0.30153469631571023</v>
      </c>
      <c r="O42" s="36">
        <f t="shared" si="15"/>
        <v>10285638.1296455</v>
      </c>
      <c r="P42" s="35">
        <f t="shared" si="5"/>
        <v>10285638.1296455</v>
      </c>
    </row>
    <row r="43" spans="1:16" ht="17" x14ac:dyDescent="0.4">
      <c r="A43" s="1">
        <v>42</v>
      </c>
      <c r="C43" s="28">
        <v>2</v>
      </c>
      <c r="D43" s="22">
        <v>13499</v>
      </c>
      <c r="E43" s="25">
        <f t="shared" si="6"/>
        <v>11742.25</v>
      </c>
      <c r="F43" s="25">
        <f t="shared" si="7"/>
        <v>11841</v>
      </c>
      <c r="G43" s="25">
        <f t="shared" si="8"/>
        <v>1.140021957604932</v>
      </c>
      <c r="H43" s="25">
        <f t="shared" si="1"/>
        <v>0.96739243699613575</v>
      </c>
      <c r="I43" s="4">
        <f t="shared" si="2"/>
        <v>13954.006134176467</v>
      </c>
      <c r="J43" s="25">
        <f t="shared" si="3"/>
        <v>13469.713407404875</v>
      </c>
      <c r="K43" s="15">
        <f t="shared" si="4"/>
        <v>13030.498878828927</v>
      </c>
      <c r="L43" s="36">
        <f t="shared" si="13"/>
        <v>468.50112117107346</v>
      </c>
      <c r="M43" s="36">
        <f t="shared" si="9"/>
        <v>468.50112117107346</v>
      </c>
      <c r="N43" s="47">
        <f t="shared" si="14"/>
        <v>3.4706357594716158E-2</v>
      </c>
      <c r="O43" s="36">
        <f t="shared" si="15"/>
        <v>219493.30053855287</v>
      </c>
      <c r="P43" s="35">
        <f t="shared" si="5"/>
        <v>219493.30053855287</v>
      </c>
    </row>
    <row r="44" spans="1:16" ht="17" x14ac:dyDescent="0.4">
      <c r="A44" s="1">
        <v>43</v>
      </c>
      <c r="C44" s="28">
        <v>3</v>
      </c>
      <c r="D44" s="22">
        <v>10132</v>
      </c>
      <c r="E44" s="25">
        <f t="shared" si="6"/>
        <v>11939.75</v>
      </c>
      <c r="F44" s="25">
        <f t="shared" si="7"/>
        <v>11939.75</v>
      </c>
      <c r="G44" s="25">
        <f t="shared" si="8"/>
        <v>0.84859398228606131</v>
      </c>
      <c r="H44" s="25">
        <f t="shared" si="1"/>
        <v>1.0162112203856388</v>
      </c>
      <c r="I44" s="4">
        <f t="shared" si="2"/>
        <v>9970.3681643615764</v>
      </c>
      <c r="J44" s="25">
        <f t="shared" si="3"/>
        <v>13546.75861611554</v>
      </c>
      <c r="K44" s="15">
        <f t="shared" si="4"/>
        <v>13766.368105552439</v>
      </c>
      <c r="L44" s="36">
        <f t="shared" si="13"/>
        <v>-3634.3681055524394</v>
      </c>
      <c r="M44" s="36">
        <f t="shared" si="9"/>
        <v>3634.3681055524394</v>
      </c>
      <c r="N44" s="47">
        <f t="shared" si="14"/>
        <v>0.35870194488279111</v>
      </c>
      <c r="O44" s="36">
        <f t="shared" si="15"/>
        <v>13208631.526656827</v>
      </c>
      <c r="P44" s="35">
        <f t="shared" si="5"/>
        <v>13208631.526656827</v>
      </c>
    </row>
    <row r="45" spans="1:16" ht="17" x14ac:dyDescent="0.4">
      <c r="C45" s="28"/>
      <c r="D45" s="22">
        <v>13492</v>
      </c>
      <c r="J45" s="25"/>
      <c r="K45" s="25"/>
      <c r="L45" s="37"/>
      <c r="M45" s="38"/>
      <c r="N45" s="45"/>
      <c r="O45" s="38"/>
    </row>
    <row r="46" spans="1:16" ht="17" x14ac:dyDescent="0.4">
      <c r="C46" s="28"/>
      <c r="D46" s="22">
        <v>12083</v>
      </c>
      <c r="J46" s="25"/>
      <c r="K46" s="25"/>
      <c r="L46" s="37"/>
      <c r="M46" s="38"/>
      <c r="N46" s="45"/>
      <c r="O46" s="38"/>
    </row>
    <row r="47" spans="1:16" ht="17" x14ac:dyDescent="0.4">
      <c r="C47" s="28"/>
      <c r="D47" s="22">
        <v>14312</v>
      </c>
      <c r="J47" s="25"/>
      <c r="K47" s="25"/>
      <c r="L47" s="37"/>
      <c r="M47" s="38"/>
      <c r="N47" s="45"/>
      <c r="O47" s="38"/>
    </row>
    <row r="48" spans="1:16" ht="17" x14ac:dyDescent="0.4">
      <c r="C48" s="28"/>
      <c r="D48" s="22">
        <v>15538</v>
      </c>
      <c r="J48" s="25"/>
      <c r="K48" s="25"/>
      <c r="L48" s="37"/>
      <c r="M48" s="38"/>
      <c r="N48" s="45"/>
      <c r="O48" s="38"/>
    </row>
    <row r="49" spans="3:15" ht="17" x14ac:dyDescent="0.4">
      <c r="C49" s="28"/>
      <c r="D49" s="22">
        <v>12252</v>
      </c>
      <c r="J49" s="30" t="s">
        <v>40</v>
      </c>
      <c r="K49" s="31" t="s">
        <v>43</v>
      </c>
      <c r="L49" s="39" t="s">
        <v>44</v>
      </c>
      <c r="M49" s="39"/>
      <c r="N49" s="45"/>
      <c r="O49" s="38"/>
    </row>
    <row r="50" spans="3:15" ht="17" x14ac:dyDescent="0.4">
      <c r="C50" s="28"/>
      <c r="D50" s="22">
        <v>11983</v>
      </c>
      <c r="J50" s="30">
        <v>1</v>
      </c>
      <c r="K50" s="31">
        <f>AVERAGEIF($C$2:$C$41,J50,$G$2:$G$41)</f>
        <v>1.034413156190416</v>
      </c>
      <c r="L50" s="40">
        <f>K50*4/$K$54</f>
        <v>1.0336344352474589</v>
      </c>
      <c r="M50" s="41"/>
      <c r="N50" s="45"/>
      <c r="O50" s="38"/>
    </row>
    <row r="51" spans="3:15" ht="17" x14ac:dyDescent="0.4">
      <c r="C51" s="28"/>
      <c r="D51" s="22">
        <v>11692</v>
      </c>
      <c r="J51" s="30">
        <v>2</v>
      </c>
      <c r="K51" s="31">
        <f t="shared" ref="K51:K53" si="16">AVERAGEIF($C$2:$C$41,J51,$G$2:$G$41)</f>
        <v>0.96812125245067016</v>
      </c>
      <c r="L51" s="40">
        <f t="shared" ref="L51:L53" si="17">K51*4/$K$54</f>
        <v>0.96739243699613575</v>
      </c>
      <c r="M51" s="41"/>
      <c r="N51" s="45"/>
      <c r="O51" s="38"/>
    </row>
    <row r="52" spans="3:15" ht="17" x14ac:dyDescent="0.4">
      <c r="C52" s="28"/>
      <c r="D52" s="22">
        <v>12280</v>
      </c>
      <c r="J52" s="30">
        <v>3</v>
      </c>
      <c r="K52" s="31">
        <f t="shared" si="16"/>
        <v>1.0169768150028431</v>
      </c>
      <c r="L52" s="40">
        <f t="shared" si="17"/>
        <v>1.0162112203856388</v>
      </c>
      <c r="M52" s="41"/>
      <c r="N52" s="45"/>
      <c r="O52" s="38"/>
    </row>
    <row r="53" spans="3:15" ht="17" x14ac:dyDescent="0.4">
      <c r="C53" s="28"/>
      <c r="D53" s="22">
        <v>12504</v>
      </c>
      <c r="J53" s="30">
        <v>4</v>
      </c>
      <c r="K53" s="31">
        <f t="shared" si="16"/>
        <v>0.98350230189818644</v>
      </c>
      <c r="L53" s="40">
        <f t="shared" si="17"/>
        <v>0.98276190737076641</v>
      </c>
      <c r="M53" s="41"/>
      <c r="N53" s="45"/>
      <c r="O53" s="38"/>
    </row>
    <row r="54" spans="3:15" ht="17" x14ac:dyDescent="0.4">
      <c r="C54" s="28"/>
      <c r="D54" s="22">
        <v>13119</v>
      </c>
      <c r="J54" s="32" t="s">
        <v>41</v>
      </c>
      <c r="K54" s="32">
        <f>SUM(K50:K53)</f>
        <v>4.0030135255421158</v>
      </c>
      <c r="L54" s="40">
        <f>SUM(L50:L53)</f>
        <v>4</v>
      </c>
      <c r="M54" s="41"/>
      <c r="N54" s="45"/>
      <c r="O54" s="38"/>
    </row>
    <row r="55" spans="3:15" ht="17" x14ac:dyDescent="0.4">
      <c r="C55" s="28"/>
      <c r="D55" s="22">
        <v>15123</v>
      </c>
      <c r="J55" s="30" t="s">
        <v>42</v>
      </c>
      <c r="K55" s="31">
        <f>AVERAGEA(K50:K53)</f>
        <v>1.0007533813855289</v>
      </c>
      <c r="L55" s="40">
        <f>AVERAGE(L50:L53)</f>
        <v>1</v>
      </c>
      <c r="M55" s="41"/>
      <c r="N55" s="45"/>
      <c r="O55" s="38"/>
    </row>
    <row r="56" spans="3:15" ht="17" x14ac:dyDescent="0.4">
      <c r="C56" s="28"/>
      <c r="D56" s="22">
        <v>11519</v>
      </c>
      <c r="K56" s="4"/>
      <c r="L56" s="37"/>
      <c r="M56" s="38"/>
      <c r="N56" s="45"/>
      <c r="O56" s="38"/>
    </row>
    <row r="57" spans="3:15" ht="17" x14ac:dyDescent="0.4">
      <c r="C57" s="28"/>
      <c r="D57" s="22">
        <v>12072</v>
      </c>
      <c r="K57" s="4"/>
      <c r="L57" s="37"/>
      <c r="M57" s="38"/>
      <c r="N57" s="45"/>
      <c r="O57" s="38"/>
    </row>
    <row r="58" spans="3:15" ht="17" x14ac:dyDescent="0.4">
      <c r="C58" s="28"/>
      <c r="D58" s="22">
        <v>11338</v>
      </c>
      <c r="K58" s="4"/>
      <c r="L58" s="37"/>
      <c r="M58" s="38"/>
      <c r="N58" s="45"/>
      <c r="O58" s="38"/>
    </row>
    <row r="59" spans="3:15" ht="17" x14ac:dyDescent="0.4">
      <c r="C59" s="28"/>
      <c r="D59" s="22">
        <v>12000</v>
      </c>
      <c r="J59" s="25"/>
      <c r="K59" s="25"/>
      <c r="L59" s="37"/>
      <c r="M59" s="38"/>
      <c r="N59" s="45"/>
      <c r="O59" s="38"/>
    </row>
    <row r="60" spans="3:15" ht="17" x14ac:dyDescent="0.4">
      <c r="C60" s="28"/>
      <c r="D60" s="22">
        <v>11680</v>
      </c>
      <c r="J60" s="25"/>
      <c r="K60" s="25"/>
      <c r="L60" s="37"/>
      <c r="M60" s="38"/>
      <c r="N60" s="45"/>
      <c r="O60" s="38"/>
    </row>
    <row r="61" spans="3:15" ht="17" x14ac:dyDescent="0.4">
      <c r="C61" s="28"/>
      <c r="D61" s="22">
        <v>15185</v>
      </c>
      <c r="J61" s="25"/>
      <c r="K61" s="25"/>
      <c r="L61" s="37"/>
      <c r="M61" s="38"/>
      <c r="N61" s="45"/>
      <c r="O61" s="38"/>
    </row>
    <row r="62" spans="3:15" ht="17" x14ac:dyDescent="0.4">
      <c r="C62" s="28"/>
      <c r="D62" s="22">
        <v>13837</v>
      </c>
      <c r="J62" s="25"/>
      <c r="K62" s="25"/>
      <c r="L62" s="37"/>
      <c r="M62" s="38"/>
      <c r="N62" s="45"/>
      <c r="O62" s="38"/>
    </row>
    <row r="63" spans="3:15" ht="17" x14ac:dyDescent="0.4">
      <c r="C63" s="28"/>
      <c r="D63" s="22">
        <v>13045</v>
      </c>
      <c r="J63" s="25"/>
      <c r="K63" s="25"/>
      <c r="L63" s="37"/>
      <c r="M63" s="38"/>
      <c r="N63" s="45"/>
      <c r="O63" s="38"/>
    </row>
    <row r="64" spans="3:15" ht="17" x14ac:dyDescent="0.4">
      <c r="C64" s="28"/>
      <c r="D64" s="22">
        <v>13168</v>
      </c>
      <c r="J64" s="25"/>
      <c r="K64" s="25"/>
      <c r="L64" s="37"/>
      <c r="M64" s="38"/>
      <c r="N64" s="45"/>
      <c r="O64" s="38"/>
    </row>
    <row r="65" spans="3:15" ht="17" x14ac:dyDescent="0.4">
      <c r="C65" s="28"/>
      <c r="D65" s="22">
        <v>9081</v>
      </c>
      <c r="J65" s="25"/>
      <c r="K65" s="25"/>
      <c r="L65" s="37"/>
      <c r="M65" s="38"/>
      <c r="N65" s="45"/>
      <c r="O65" s="38"/>
    </row>
    <row r="66" spans="3:15" ht="17" x14ac:dyDescent="0.4">
      <c r="C66" s="28"/>
      <c r="D66" s="22">
        <v>12793</v>
      </c>
      <c r="J66" s="25"/>
      <c r="K66" s="25"/>
      <c r="L66" s="37"/>
      <c r="M66" s="38"/>
      <c r="N66" s="45"/>
      <c r="O66" s="38"/>
    </row>
    <row r="67" spans="3:15" ht="17" x14ac:dyDescent="0.4">
      <c r="C67" s="28"/>
      <c r="D67" s="22">
        <v>12245</v>
      </c>
      <c r="J67" s="25"/>
      <c r="K67" s="25"/>
      <c r="L67" s="37"/>
      <c r="M67" s="38"/>
      <c r="N67" s="45"/>
      <c r="O67" s="38"/>
    </row>
    <row r="68" spans="3:15" ht="17" x14ac:dyDescent="0.4">
      <c r="C68" s="28"/>
      <c r="D68" s="22">
        <v>13439</v>
      </c>
      <c r="J68" s="25"/>
      <c r="K68" s="25"/>
      <c r="L68" s="37"/>
      <c r="M68" s="38"/>
      <c r="N68" s="45"/>
      <c r="O68" s="38"/>
    </row>
    <row r="69" spans="3:15" ht="17" x14ac:dyDescent="0.4">
      <c r="C69" s="28"/>
      <c r="D69" s="22">
        <v>10592</v>
      </c>
      <c r="J69" s="25"/>
      <c r="K69" s="25"/>
      <c r="L69" s="37"/>
      <c r="M69" s="38"/>
      <c r="N69" s="45"/>
      <c r="O69" s="38"/>
    </row>
    <row r="70" spans="3:15" ht="17" x14ac:dyDescent="0.4">
      <c r="C70" s="28"/>
      <c r="D70" s="22">
        <v>14515</v>
      </c>
      <c r="J70" s="25"/>
      <c r="K70" s="25"/>
      <c r="L70" s="37"/>
      <c r="M70" s="38"/>
      <c r="N70" s="45"/>
      <c r="O70" s="38"/>
    </row>
    <row r="71" spans="3:15" ht="17" x14ac:dyDescent="0.4">
      <c r="C71" s="28"/>
      <c r="D71" s="22">
        <v>11778</v>
      </c>
      <c r="J71" s="25"/>
      <c r="K71" s="25"/>
      <c r="L71" s="37"/>
      <c r="M71" s="38"/>
      <c r="N71" s="45"/>
      <c r="O71" s="38"/>
    </row>
    <row r="72" spans="3:15" ht="17" x14ac:dyDescent="0.4">
      <c r="C72" s="28"/>
      <c r="D72" s="22">
        <v>9389</v>
      </c>
      <c r="J72" s="25"/>
      <c r="K72" s="25"/>
      <c r="L72" s="37"/>
      <c r="M72" s="38"/>
      <c r="N72" s="45"/>
      <c r="O72" s="38"/>
    </row>
    <row r="73" spans="3:15" ht="17" x14ac:dyDescent="0.4">
      <c r="C73" s="28"/>
      <c r="D73" s="22">
        <v>12655</v>
      </c>
      <c r="J73" s="25"/>
      <c r="K73" s="25"/>
      <c r="L73" s="37"/>
      <c r="M73" s="38"/>
      <c r="N73" s="45"/>
      <c r="O73" s="38"/>
    </row>
    <row r="74" spans="3:15" ht="17" x14ac:dyDescent="0.4">
      <c r="C74" s="28"/>
      <c r="D74" s="22">
        <v>12961</v>
      </c>
      <c r="J74" s="25"/>
      <c r="K74" s="25"/>
      <c r="L74" s="37"/>
      <c r="M74" s="38"/>
      <c r="N74" s="45"/>
      <c r="O74" s="38"/>
    </row>
    <row r="75" spans="3:15" ht="17" x14ac:dyDescent="0.4">
      <c r="C75" s="28"/>
      <c r="D75" s="22">
        <v>11548</v>
      </c>
      <c r="J75" s="25"/>
      <c r="K75" s="25"/>
      <c r="L75" s="37"/>
      <c r="M75" s="38"/>
      <c r="N75" s="45"/>
      <c r="O75" s="38"/>
    </row>
    <row r="76" spans="3:15" ht="17" x14ac:dyDescent="0.4">
      <c r="C76" s="28"/>
      <c r="D76" s="22">
        <v>13313</v>
      </c>
      <c r="J76" s="25"/>
      <c r="K76" s="25"/>
      <c r="L76" s="37"/>
      <c r="M76" s="38"/>
      <c r="N76" s="45"/>
      <c r="O76" s="38"/>
    </row>
    <row r="77" spans="3:15" ht="17" x14ac:dyDescent="0.4">
      <c r="C77" s="28"/>
      <c r="D77" s="22">
        <v>14256</v>
      </c>
      <c r="J77" s="25"/>
      <c r="K77" s="25"/>
      <c r="L77" s="37"/>
      <c r="M77" s="38"/>
      <c r="N77" s="45"/>
      <c r="O77" s="38"/>
    </row>
    <row r="78" spans="3:15" ht="17" x14ac:dyDescent="0.4">
      <c r="C78" s="28"/>
      <c r="D78" s="22">
        <v>13106</v>
      </c>
      <c r="J78" s="25"/>
      <c r="K78" s="25"/>
      <c r="L78" s="37"/>
      <c r="M78" s="38"/>
      <c r="N78" s="45"/>
      <c r="O78" s="38"/>
    </row>
    <row r="79" spans="3:15" ht="17" x14ac:dyDescent="0.4">
      <c r="C79" s="28"/>
      <c r="D79" s="22">
        <v>8702</v>
      </c>
      <c r="J79" s="25"/>
      <c r="K79" s="25"/>
      <c r="L79" s="37"/>
      <c r="M79" s="38"/>
      <c r="N79" s="45"/>
      <c r="O79" s="38"/>
    </row>
    <row r="80" spans="3:15" ht="17" x14ac:dyDescent="0.4">
      <c r="C80" s="28"/>
      <c r="D80" s="22">
        <v>13034</v>
      </c>
      <c r="J80" s="25"/>
      <c r="K80" s="25"/>
      <c r="L80" s="37"/>
      <c r="M80" s="38"/>
      <c r="N80" s="45"/>
      <c r="O80" s="38"/>
    </row>
    <row r="81" spans="3:15" ht="17" x14ac:dyDescent="0.4">
      <c r="C81" s="28"/>
      <c r="D81" s="22">
        <v>12393</v>
      </c>
      <c r="J81" s="25"/>
      <c r="K81" s="25"/>
      <c r="L81" s="37"/>
      <c r="M81" s="38"/>
      <c r="N81" s="45"/>
      <c r="O81" s="38"/>
    </row>
    <row r="82" spans="3:15" ht="17" x14ac:dyDescent="0.4">
      <c r="C82" s="28"/>
      <c r="D82" s="22">
        <v>14765</v>
      </c>
      <c r="J82" s="25"/>
      <c r="K82" s="25"/>
      <c r="L82" s="37"/>
      <c r="M82" s="38"/>
      <c r="N82" s="45"/>
      <c r="O82" s="38"/>
    </row>
    <row r="83" spans="3:15" ht="17" x14ac:dyDescent="0.4">
      <c r="C83" s="28"/>
      <c r="D83" s="22">
        <v>15061</v>
      </c>
      <c r="J83" s="25"/>
      <c r="K83" s="25"/>
      <c r="L83" s="37"/>
      <c r="M83" s="38"/>
      <c r="N83" s="45"/>
      <c r="O83" s="38"/>
    </row>
    <row r="84" spans="3:15" ht="17" x14ac:dyDescent="0.4">
      <c r="C84" s="28"/>
      <c r="D84" s="22">
        <v>14061</v>
      </c>
      <c r="J84" s="25"/>
      <c r="K84" s="25"/>
      <c r="L84" s="37"/>
      <c r="M84" s="38"/>
      <c r="N84" s="45"/>
      <c r="O84" s="38"/>
    </row>
    <row r="85" spans="3:15" ht="17" x14ac:dyDescent="0.4">
      <c r="C85" s="28"/>
      <c r="D85" s="22">
        <v>12837</v>
      </c>
      <c r="J85" s="25"/>
      <c r="K85" s="25"/>
      <c r="L85" s="37"/>
      <c r="M85" s="38"/>
      <c r="N85" s="45"/>
      <c r="O85" s="38"/>
    </row>
    <row r="86" spans="3:15" ht="17" x14ac:dyDescent="0.4">
      <c r="C86" s="28"/>
      <c r="D86" s="22">
        <v>9857</v>
      </c>
      <c r="J86" s="25"/>
      <c r="K86" s="25"/>
      <c r="L86" s="37"/>
      <c r="M86" s="38"/>
      <c r="N86" s="45"/>
      <c r="O86" s="38"/>
    </row>
    <row r="87" spans="3:15" ht="17" x14ac:dyDescent="0.4">
      <c r="C87" s="28"/>
      <c r="D87" s="22">
        <v>12601</v>
      </c>
      <c r="J87" s="25"/>
      <c r="K87" s="25"/>
      <c r="L87" s="37"/>
      <c r="M87" s="38"/>
      <c r="N87" s="45"/>
      <c r="O87" s="38"/>
    </row>
    <row r="88" spans="3:15" ht="17" x14ac:dyDescent="0.4">
      <c r="C88" s="28"/>
      <c r="D88" s="22">
        <v>12753</v>
      </c>
      <c r="J88" s="25"/>
      <c r="K88" s="25"/>
      <c r="L88" s="37"/>
      <c r="M88" s="38"/>
      <c r="N88" s="45"/>
      <c r="O88" s="38"/>
    </row>
    <row r="89" spans="3:15" ht="17" x14ac:dyDescent="0.4">
      <c r="C89" s="28"/>
      <c r="D89" s="22">
        <v>14241</v>
      </c>
      <c r="J89" s="25"/>
      <c r="K89" s="25"/>
      <c r="L89" s="37"/>
      <c r="M89" s="38"/>
      <c r="N89" s="45"/>
      <c r="O89" s="38"/>
    </row>
    <row r="90" spans="3:15" ht="17" x14ac:dyDescent="0.4">
      <c r="C90" s="28"/>
      <c r="D90" s="22">
        <v>12795</v>
      </c>
      <c r="J90" s="25"/>
      <c r="K90" s="25"/>
      <c r="L90" s="37"/>
      <c r="M90" s="38"/>
      <c r="N90" s="45"/>
      <c r="O90" s="38"/>
    </row>
    <row r="91" spans="3:15" ht="17" x14ac:dyDescent="0.4">
      <c r="C91" s="28"/>
      <c r="D91" s="22">
        <v>13503</v>
      </c>
      <c r="J91" s="25"/>
      <c r="K91" s="25"/>
      <c r="L91" s="37"/>
      <c r="M91" s="38"/>
      <c r="N91" s="45"/>
      <c r="O91" s="38"/>
    </row>
    <row r="92" spans="3:15" ht="17" x14ac:dyDescent="0.4">
      <c r="C92" s="28"/>
      <c r="D92" s="22">
        <v>12988</v>
      </c>
      <c r="J92" s="25"/>
      <c r="K92" s="25"/>
      <c r="L92" s="37"/>
      <c r="M92" s="38"/>
      <c r="N92" s="45"/>
      <c r="O92" s="38"/>
    </row>
    <row r="93" spans="3:15" ht="17" x14ac:dyDescent="0.4">
      <c r="C93" s="28"/>
      <c r="D93" s="22">
        <v>10353</v>
      </c>
      <c r="J93" s="25"/>
      <c r="K93" s="25"/>
      <c r="L93" s="37"/>
      <c r="M93" s="38"/>
      <c r="N93" s="45"/>
      <c r="O93" s="38"/>
    </row>
    <row r="94" spans="3:15" ht="17" x14ac:dyDescent="0.4">
      <c r="C94" s="28"/>
      <c r="D94" s="22">
        <v>12791</v>
      </c>
      <c r="J94" s="25"/>
      <c r="K94" s="25"/>
      <c r="L94" s="37"/>
      <c r="M94" s="38"/>
      <c r="N94" s="45"/>
      <c r="O94" s="38"/>
    </row>
    <row r="95" spans="3:15" ht="17" x14ac:dyDescent="0.4">
      <c r="C95" s="28"/>
      <c r="D95" s="22">
        <v>12364</v>
      </c>
      <c r="J95" s="25"/>
      <c r="K95" s="25"/>
      <c r="L95" s="37"/>
      <c r="M95" s="38"/>
      <c r="N95" s="45"/>
      <c r="O95" s="38"/>
    </row>
    <row r="96" spans="3:15" ht="17" x14ac:dyDescent="0.4">
      <c r="C96" s="28"/>
      <c r="D96" s="22">
        <v>12572</v>
      </c>
      <c r="J96" s="25"/>
      <c r="K96" s="25"/>
      <c r="L96" s="37"/>
      <c r="M96" s="38"/>
      <c r="N96" s="45"/>
      <c r="O96" s="38"/>
    </row>
    <row r="97" spans="3:15" ht="17" x14ac:dyDescent="0.4">
      <c r="C97" s="28"/>
      <c r="D97" s="22">
        <v>12797</v>
      </c>
      <c r="J97" s="25"/>
      <c r="K97" s="25"/>
      <c r="L97" s="37"/>
      <c r="M97" s="38"/>
      <c r="N97" s="45"/>
      <c r="O97" s="38"/>
    </row>
    <row r="98" spans="3:15" ht="17" x14ac:dyDescent="0.4">
      <c r="C98" s="28"/>
      <c r="D98" s="22">
        <v>13042</v>
      </c>
      <c r="J98" s="25"/>
      <c r="K98" s="25"/>
      <c r="L98" s="37"/>
      <c r="M98" s="38"/>
      <c r="N98" s="45"/>
      <c r="O98" s="38"/>
    </row>
    <row r="99" spans="3:15" ht="17" x14ac:dyDescent="0.4">
      <c r="C99" s="28"/>
      <c r="D99" s="22">
        <v>13776</v>
      </c>
      <c r="J99" s="25"/>
      <c r="K99" s="25"/>
      <c r="L99" s="37"/>
      <c r="M99" s="38"/>
      <c r="N99" s="45"/>
      <c r="O99" s="38"/>
    </row>
    <row r="100" spans="3:15" ht="17" x14ac:dyDescent="0.4">
      <c r="C100" s="28"/>
      <c r="D100" s="22">
        <v>11237</v>
      </c>
      <c r="J100" s="25"/>
      <c r="K100" s="25"/>
      <c r="L100" s="37"/>
      <c r="M100" s="38"/>
      <c r="N100" s="45"/>
      <c r="O100" s="38"/>
    </row>
    <row r="101" spans="3:15" ht="17" x14ac:dyDescent="0.4">
      <c r="C101" s="28"/>
      <c r="D101" s="22">
        <v>14570</v>
      </c>
      <c r="J101" s="25"/>
      <c r="K101" s="25"/>
      <c r="L101" s="37"/>
      <c r="M101" s="38"/>
      <c r="N101" s="45"/>
      <c r="O101" s="38"/>
    </row>
    <row r="102" spans="3:15" ht="17" x14ac:dyDescent="0.4">
      <c r="C102" s="28"/>
      <c r="D102" s="22">
        <v>15242</v>
      </c>
      <c r="J102" s="25"/>
      <c r="K102" s="25"/>
      <c r="L102" s="37"/>
      <c r="M102" s="38"/>
      <c r="N102" s="45"/>
      <c r="O102" s="38"/>
    </row>
    <row r="103" spans="3:15" ht="17" x14ac:dyDescent="0.4">
      <c r="C103" s="28"/>
      <c r="D103" s="22">
        <v>12387</v>
      </c>
      <c r="J103" s="25"/>
      <c r="K103" s="25"/>
      <c r="L103" s="37"/>
      <c r="M103" s="38"/>
      <c r="N103" s="45"/>
      <c r="O103" s="38"/>
    </row>
    <row r="104" spans="3:15" ht="17" x14ac:dyDescent="0.4">
      <c r="C104" s="28"/>
      <c r="D104" s="22">
        <v>15735</v>
      </c>
      <c r="J104" s="25"/>
      <c r="K104" s="25"/>
      <c r="L104" s="37"/>
      <c r="M104" s="38"/>
      <c r="N104" s="45"/>
      <c r="O104" s="38"/>
    </row>
    <row r="105" spans="3:15" ht="17" x14ac:dyDescent="0.4">
      <c r="C105" s="28"/>
      <c r="D105" s="22">
        <v>15204</v>
      </c>
      <c r="J105" s="25"/>
      <c r="K105" s="25"/>
      <c r="L105" s="37"/>
      <c r="M105" s="38"/>
      <c r="N105" s="45"/>
      <c r="O105" s="38"/>
    </row>
    <row r="106" spans="3:15" ht="17" x14ac:dyDescent="0.4">
      <c r="C106" s="28"/>
      <c r="D106" s="22">
        <v>14374</v>
      </c>
      <c r="J106" s="25"/>
      <c r="K106" s="25"/>
      <c r="L106" s="37"/>
      <c r="M106" s="38"/>
      <c r="N106" s="45"/>
      <c r="O106" s="38"/>
    </row>
    <row r="107" spans="3:15" ht="17" x14ac:dyDescent="0.4">
      <c r="C107" s="28"/>
      <c r="D107" s="22">
        <v>11726</v>
      </c>
      <c r="J107" s="25"/>
      <c r="K107" s="25"/>
      <c r="L107" s="37"/>
      <c r="M107" s="38"/>
      <c r="N107" s="45"/>
      <c r="O107" s="38"/>
    </row>
    <row r="108" spans="3:15" ht="17" x14ac:dyDescent="0.4">
      <c r="C108" s="28"/>
      <c r="D108" s="22">
        <v>15628</v>
      </c>
      <c r="J108" s="25"/>
      <c r="K108" s="25"/>
      <c r="L108" s="37"/>
      <c r="M108" s="38"/>
      <c r="N108" s="45"/>
      <c r="O108" s="38"/>
    </row>
    <row r="109" spans="3:15" ht="17" x14ac:dyDescent="0.4">
      <c r="C109" s="28"/>
      <c r="D109" s="22">
        <v>14936</v>
      </c>
      <c r="J109" s="25"/>
      <c r="K109" s="25"/>
      <c r="L109" s="37"/>
      <c r="M109" s="38"/>
      <c r="N109" s="45"/>
      <c r="O109" s="38"/>
    </row>
    <row r="110" spans="3:15" ht="17" x14ac:dyDescent="0.4">
      <c r="C110" s="28"/>
      <c r="D110" s="22">
        <v>15628</v>
      </c>
      <c r="J110" s="25"/>
      <c r="K110" s="25"/>
      <c r="L110" s="37"/>
      <c r="M110" s="38"/>
      <c r="N110" s="45"/>
      <c r="O110" s="38"/>
    </row>
    <row r="111" spans="3:15" ht="17" x14ac:dyDescent="0.4">
      <c r="C111" s="28"/>
      <c r="D111" s="22">
        <v>15244</v>
      </c>
      <c r="J111" s="25"/>
      <c r="K111" s="25"/>
      <c r="L111" s="37"/>
      <c r="M111" s="38"/>
      <c r="N111" s="45"/>
      <c r="O111" s="38"/>
    </row>
    <row r="112" spans="3:15" ht="17" x14ac:dyDescent="0.4">
      <c r="C112" s="28"/>
      <c r="D112" s="22">
        <v>15274</v>
      </c>
      <c r="J112" s="25"/>
      <c r="K112" s="25"/>
      <c r="L112" s="37"/>
      <c r="M112" s="38"/>
      <c r="N112" s="45"/>
      <c r="O112" s="38"/>
    </row>
    <row r="113" spans="3:15" ht="17" x14ac:dyDescent="0.4">
      <c r="C113" s="28"/>
      <c r="D113" s="22">
        <v>14673</v>
      </c>
      <c r="J113" s="25"/>
      <c r="K113" s="25"/>
      <c r="L113" s="37"/>
      <c r="M113" s="38"/>
      <c r="N113" s="45"/>
      <c r="O113" s="38"/>
    </row>
    <row r="114" spans="3:15" ht="17" x14ac:dyDescent="0.4">
      <c r="C114" s="28"/>
      <c r="D114" s="22">
        <v>12567</v>
      </c>
      <c r="J114" s="25"/>
      <c r="K114" s="25"/>
      <c r="L114" s="37"/>
      <c r="M114" s="38"/>
      <c r="N114" s="45"/>
      <c r="O114" s="38"/>
    </row>
    <row r="115" spans="3:15" ht="17" x14ac:dyDescent="0.4">
      <c r="C115" s="28"/>
      <c r="D115" s="22">
        <v>15485</v>
      </c>
      <c r="J115" s="25"/>
      <c r="K115" s="25"/>
      <c r="L115" s="37"/>
      <c r="M115" s="38"/>
      <c r="N115" s="45"/>
      <c r="O115" s="38"/>
    </row>
    <row r="116" spans="3:15" ht="17" x14ac:dyDescent="0.4">
      <c r="C116" s="28"/>
      <c r="D116" s="22">
        <v>14392</v>
      </c>
      <c r="J116" s="25"/>
      <c r="K116" s="25"/>
      <c r="L116" s="37"/>
      <c r="M116" s="38"/>
      <c r="N116" s="45"/>
      <c r="O116" s="38"/>
    </row>
    <row r="117" spans="3:15" ht="17" x14ac:dyDescent="0.4">
      <c r="C117" s="28"/>
      <c r="D117" s="22">
        <v>13788</v>
      </c>
      <c r="J117" s="25"/>
      <c r="K117" s="25"/>
      <c r="L117" s="37"/>
      <c r="M117" s="38"/>
      <c r="N117" s="45"/>
      <c r="O117" s="38"/>
    </row>
    <row r="118" spans="3:15" ht="17" x14ac:dyDescent="0.4">
      <c r="C118" s="28"/>
      <c r="D118" s="22">
        <v>13949</v>
      </c>
      <c r="J118" s="25"/>
      <c r="K118" s="25"/>
      <c r="L118" s="37"/>
      <c r="M118" s="38"/>
      <c r="N118" s="45"/>
      <c r="O118" s="38"/>
    </row>
    <row r="119" spans="3:15" ht="17" x14ac:dyDescent="0.4">
      <c r="C119" s="28"/>
      <c r="D119" s="22">
        <v>13509</v>
      </c>
      <c r="J119" s="25"/>
      <c r="K119" s="25"/>
      <c r="L119" s="37"/>
      <c r="M119" s="38"/>
      <c r="N119" s="45"/>
      <c r="O119" s="38"/>
    </row>
    <row r="120" spans="3:15" ht="17" x14ac:dyDescent="0.4">
      <c r="C120" s="28"/>
      <c r="D120" s="22">
        <v>13283</v>
      </c>
      <c r="J120" s="25"/>
      <c r="K120" s="25"/>
      <c r="L120" s="37"/>
      <c r="M120" s="38"/>
      <c r="N120" s="45"/>
      <c r="O120" s="38"/>
    </row>
    <row r="121" spans="3:15" ht="17" x14ac:dyDescent="0.4">
      <c r="C121" s="28"/>
      <c r="D121" s="22">
        <v>8641</v>
      </c>
      <c r="J121" s="25"/>
      <c r="K121" s="25"/>
      <c r="L121" s="37"/>
      <c r="M121" s="38"/>
      <c r="N121" s="45"/>
      <c r="O121" s="38"/>
    </row>
    <row r="122" spans="3:15" ht="17" x14ac:dyDescent="0.4">
      <c r="C122" s="28"/>
      <c r="D122" s="22">
        <v>13042</v>
      </c>
      <c r="J122" s="25"/>
      <c r="K122" s="25"/>
      <c r="L122" s="37"/>
      <c r="M122" s="38"/>
      <c r="N122" s="45"/>
      <c r="O122" s="38"/>
    </row>
    <row r="123" spans="3:15" ht="17" x14ac:dyDescent="0.4">
      <c r="C123" s="28"/>
      <c r="D123" s="22">
        <v>13037</v>
      </c>
      <c r="J123" s="25"/>
      <c r="K123" s="25"/>
      <c r="L123" s="37"/>
      <c r="M123" s="38"/>
      <c r="N123" s="45"/>
      <c r="O123" s="38"/>
    </row>
    <row r="124" spans="3:15" ht="17" x14ac:dyDescent="0.4">
      <c r="C124" s="28"/>
      <c r="D124" s="22">
        <v>13108</v>
      </c>
      <c r="J124" s="25"/>
      <c r="K124" s="25"/>
      <c r="L124" s="37"/>
      <c r="M124" s="38"/>
      <c r="N124" s="45"/>
      <c r="O124" s="38"/>
    </row>
    <row r="125" spans="3:15" ht="17" x14ac:dyDescent="0.4">
      <c r="C125" s="28"/>
      <c r="D125" s="22">
        <v>13127</v>
      </c>
      <c r="J125" s="25"/>
      <c r="K125" s="25"/>
      <c r="L125" s="37"/>
      <c r="M125" s="38"/>
      <c r="N125" s="45"/>
      <c r="O125" s="38"/>
    </row>
    <row r="126" spans="3:15" ht="17" x14ac:dyDescent="0.4">
      <c r="C126" s="28"/>
      <c r="D126" s="22">
        <v>14659</v>
      </c>
      <c r="J126" s="25"/>
      <c r="K126" s="25"/>
      <c r="L126" s="37"/>
      <c r="M126" s="38"/>
      <c r="N126" s="45"/>
      <c r="O126" s="38"/>
    </row>
    <row r="127" spans="3:15" ht="17" x14ac:dyDescent="0.4">
      <c r="C127" s="28"/>
      <c r="D127" s="22">
        <v>13291</v>
      </c>
      <c r="J127" s="25"/>
      <c r="K127" s="25"/>
      <c r="L127" s="37"/>
      <c r="M127" s="38"/>
      <c r="N127" s="45"/>
      <c r="O127" s="38"/>
    </row>
    <row r="128" spans="3:15" ht="17" x14ac:dyDescent="0.4">
      <c r="C128" s="28"/>
      <c r="D128" s="22">
        <v>11230</v>
      </c>
      <c r="J128" s="25"/>
      <c r="K128" s="25"/>
      <c r="L128" s="37"/>
      <c r="M128" s="38"/>
      <c r="N128" s="45"/>
      <c r="O128" s="38"/>
    </row>
    <row r="129" spans="3:15" ht="17" x14ac:dyDescent="0.4">
      <c r="C129" s="28"/>
      <c r="D129" s="22">
        <v>14465</v>
      </c>
      <c r="J129" s="25"/>
      <c r="K129" s="25"/>
      <c r="L129" s="37"/>
      <c r="M129" s="38"/>
      <c r="N129" s="45"/>
      <c r="O129" s="38"/>
    </row>
    <row r="130" spans="3:15" ht="17" x14ac:dyDescent="0.4">
      <c r="C130" s="28"/>
      <c r="D130" s="22">
        <v>13898</v>
      </c>
      <c r="J130" s="25"/>
      <c r="K130" s="25"/>
      <c r="L130" s="37"/>
      <c r="M130" s="38"/>
      <c r="N130" s="45"/>
      <c r="O130" s="38"/>
    </row>
    <row r="131" spans="3:15" ht="17" x14ac:dyDescent="0.4">
      <c r="C131" s="28"/>
      <c r="D131" s="22">
        <v>14920</v>
      </c>
      <c r="J131" s="25"/>
      <c r="K131" s="25"/>
      <c r="L131" s="37"/>
      <c r="M131" s="38"/>
      <c r="N131" s="45"/>
      <c r="O131" s="38"/>
    </row>
    <row r="132" spans="3:15" ht="17" x14ac:dyDescent="0.4">
      <c r="C132" s="28"/>
      <c r="D132" s="22">
        <v>14628</v>
      </c>
      <c r="J132" s="25"/>
      <c r="K132" s="25"/>
      <c r="L132" s="37"/>
      <c r="M132" s="38"/>
      <c r="N132" s="45"/>
      <c r="O132" s="38"/>
    </row>
    <row r="133" spans="3:15" ht="17" x14ac:dyDescent="0.4">
      <c r="C133" s="28"/>
      <c r="D133" s="22">
        <v>14670</v>
      </c>
      <c r="J133" s="25"/>
      <c r="K133" s="25"/>
      <c r="L133" s="37"/>
      <c r="M133" s="38"/>
      <c r="N133" s="45"/>
      <c r="O133" s="38"/>
    </row>
    <row r="134" spans="3:15" ht="17" x14ac:dyDescent="0.4">
      <c r="C134" s="28"/>
      <c r="D134" s="22">
        <v>16943</v>
      </c>
      <c r="J134" s="25"/>
      <c r="K134" s="25"/>
      <c r="L134" s="37"/>
      <c r="M134" s="38"/>
      <c r="N134" s="45"/>
      <c r="O134" s="38"/>
    </row>
    <row r="135" spans="3:15" ht="17" x14ac:dyDescent="0.4">
      <c r="C135" s="28"/>
      <c r="D135" s="22">
        <v>11621</v>
      </c>
      <c r="J135" s="25"/>
      <c r="K135" s="25"/>
      <c r="L135" s="37"/>
      <c r="M135" s="38"/>
      <c r="N135" s="45"/>
      <c r="O135" s="38"/>
    </row>
    <row r="136" spans="3:15" ht="17" x14ac:dyDescent="0.4">
      <c r="C136" s="28"/>
      <c r="D136" s="22">
        <v>15276</v>
      </c>
      <c r="J136" s="25"/>
      <c r="K136" s="25"/>
      <c r="L136" s="37"/>
      <c r="M136" s="38"/>
      <c r="N136" s="45"/>
      <c r="O136" s="38"/>
    </row>
    <row r="137" spans="3:15" ht="17" x14ac:dyDescent="0.4">
      <c r="C137" s="28"/>
      <c r="D137" s="22">
        <v>15799</v>
      </c>
      <c r="J137" s="25"/>
      <c r="K137" s="25"/>
      <c r="L137" s="37"/>
      <c r="M137" s="38"/>
      <c r="N137" s="45"/>
      <c r="O137" s="38"/>
    </row>
    <row r="138" spans="3:15" ht="17" x14ac:dyDescent="0.4">
      <c r="C138" s="28"/>
      <c r="D138" s="22">
        <v>12621</v>
      </c>
      <c r="J138" s="25"/>
      <c r="K138" s="25"/>
      <c r="L138" s="37"/>
      <c r="M138" s="38"/>
      <c r="N138" s="45"/>
      <c r="O138" s="38"/>
    </row>
    <row r="139" spans="3:15" ht="17" x14ac:dyDescent="0.4">
      <c r="C139" s="28"/>
      <c r="D139" s="22">
        <v>11811</v>
      </c>
      <c r="J139" s="25"/>
      <c r="K139" s="25"/>
      <c r="L139" s="37"/>
      <c r="M139" s="38"/>
      <c r="N139" s="45"/>
      <c r="O139" s="38"/>
    </row>
    <row r="140" spans="3:15" ht="17" x14ac:dyDescent="0.4">
      <c r="C140" s="28"/>
      <c r="D140" s="22">
        <v>15390</v>
      </c>
      <c r="J140" s="25"/>
      <c r="K140" s="25"/>
      <c r="L140" s="37"/>
      <c r="M140" s="38"/>
      <c r="N140" s="45"/>
      <c r="O140" s="38"/>
    </row>
    <row r="141" spans="3:15" ht="17" x14ac:dyDescent="0.4">
      <c r="C141" s="28"/>
      <c r="D141" s="22">
        <v>14326</v>
      </c>
      <c r="J141" s="25"/>
      <c r="K141" s="25"/>
      <c r="L141" s="37"/>
      <c r="M141" s="38"/>
      <c r="N141" s="45"/>
      <c r="O141" s="38"/>
    </row>
    <row r="142" spans="3:15" ht="17" x14ac:dyDescent="0.4">
      <c r="C142" s="28"/>
      <c r="D142" s="22">
        <v>12081</v>
      </c>
      <c r="J142" s="25"/>
      <c r="K142" s="25"/>
      <c r="L142" s="37"/>
      <c r="M142" s="38"/>
      <c r="N142" s="45"/>
      <c r="O142" s="38"/>
    </row>
    <row r="143" spans="3:15" ht="17" x14ac:dyDescent="0.4">
      <c r="C143" s="28"/>
      <c r="D143" s="22">
        <v>14557</v>
      </c>
      <c r="J143" s="25"/>
      <c r="K143" s="25"/>
      <c r="L143" s="37"/>
      <c r="M143" s="38"/>
      <c r="N143" s="45"/>
      <c r="O143" s="38"/>
    </row>
    <row r="144" spans="3:15" ht="17" x14ac:dyDescent="0.4">
      <c r="C144" s="28"/>
      <c r="D144" s="22">
        <v>12929</v>
      </c>
      <c r="J144" s="25"/>
      <c r="K144" s="25"/>
      <c r="L144" s="37"/>
      <c r="M144" s="38"/>
      <c r="N144" s="45"/>
      <c r="O144" s="38"/>
    </row>
    <row r="145" spans="3:15" ht="17" x14ac:dyDescent="0.4">
      <c r="C145" s="28"/>
      <c r="D145" s="22">
        <v>14827</v>
      </c>
      <c r="J145" s="25"/>
      <c r="K145" s="25"/>
      <c r="L145" s="37"/>
      <c r="M145" s="38"/>
      <c r="N145" s="45"/>
      <c r="O145" s="38"/>
    </row>
    <row r="146" spans="3:15" ht="17" x14ac:dyDescent="0.4">
      <c r="C146" s="28"/>
      <c r="D146" s="22">
        <v>12452</v>
      </c>
      <c r="J146" s="25"/>
      <c r="K146" s="25"/>
      <c r="L146" s="37"/>
      <c r="M146" s="38"/>
      <c r="N146" s="45"/>
      <c r="O146" s="38"/>
    </row>
    <row r="147" spans="3:15" ht="17" x14ac:dyDescent="0.4">
      <c r="C147" s="28"/>
      <c r="D147" s="22">
        <v>13293</v>
      </c>
      <c r="J147" s="25"/>
      <c r="K147" s="25"/>
      <c r="L147" s="37"/>
      <c r="M147" s="38"/>
      <c r="N147" s="45"/>
      <c r="O147" s="38"/>
    </row>
    <row r="148" spans="3:15" ht="17" x14ac:dyDescent="0.4">
      <c r="C148" s="28"/>
      <c r="D148" s="22">
        <v>15507</v>
      </c>
      <c r="J148" s="25"/>
      <c r="K148" s="25"/>
      <c r="L148" s="37"/>
      <c r="M148" s="38"/>
      <c r="N148" s="45"/>
      <c r="O148" s="38"/>
    </row>
    <row r="149" spans="3:15" ht="17" x14ac:dyDescent="0.4">
      <c r="C149" s="28"/>
      <c r="D149" s="22">
        <v>13296</v>
      </c>
      <c r="J149" s="25"/>
      <c r="K149" s="25"/>
      <c r="L149" s="37"/>
      <c r="M149" s="38"/>
      <c r="N149" s="45"/>
      <c r="O149" s="38"/>
    </row>
    <row r="150" spans="3:15" ht="17" x14ac:dyDescent="0.4">
      <c r="C150" s="28"/>
      <c r="D150" s="22">
        <v>15192</v>
      </c>
      <c r="J150" s="25"/>
      <c r="K150" s="25"/>
      <c r="L150" s="37"/>
      <c r="M150" s="38"/>
      <c r="N150" s="45"/>
      <c r="O150" s="38"/>
    </row>
    <row r="151" spans="3:15" ht="17" x14ac:dyDescent="0.4">
      <c r="C151" s="28"/>
      <c r="D151" s="22">
        <v>15353</v>
      </c>
      <c r="J151" s="25"/>
      <c r="K151" s="25"/>
      <c r="L151" s="37"/>
      <c r="M151" s="38"/>
      <c r="N151" s="45"/>
      <c r="O151" s="38"/>
    </row>
    <row r="152" spans="3:15" ht="17" x14ac:dyDescent="0.4">
      <c r="C152" s="28"/>
      <c r="D152" s="22">
        <v>16286</v>
      </c>
      <c r="J152" s="25"/>
      <c r="K152" s="25"/>
      <c r="L152" s="37"/>
      <c r="M152" s="38"/>
      <c r="N152" s="45"/>
      <c r="O152" s="38"/>
    </row>
    <row r="153" spans="3:15" ht="17" x14ac:dyDescent="0.4">
      <c r="C153" s="28"/>
      <c r="D153" s="22">
        <v>16233</v>
      </c>
      <c r="J153" s="25"/>
      <c r="K153" s="25"/>
      <c r="L153" s="37"/>
      <c r="M153" s="38"/>
      <c r="N153" s="45"/>
      <c r="O153" s="38"/>
    </row>
    <row r="154" spans="3:15" ht="17" x14ac:dyDescent="0.4">
      <c r="C154" s="28"/>
      <c r="D154" s="22">
        <v>16920</v>
      </c>
      <c r="J154" s="25"/>
      <c r="K154" s="25"/>
      <c r="L154" s="37"/>
      <c r="M154" s="38"/>
      <c r="N154" s="45"/>
      <c r="O154" s="38"/>
    </row>
    <row r="155" spans="3:15" ht="17" x14ac:dyDescent="0.4">
      <c r="C155" s="28"/>
      <c r="D155" s="22">
        <v>15475</v>
      </c>
      <c r="J155" s="25"/>
      <c r="K155" s="25"/>
      <c r="L155" s="37"/>
      <c r="M155" s="38"/>
      <c r="N155" s="45"/>
      <c r="O155" s="38"/>
    </row>
    <row r="156" spans="3:15" ht="17" x14ac:dyDescent="0.4">
      <c r="C156" s="28"/>
      <c r="D156" s="22">
        <v>14666</v>
      </c>
      <c r="J156" s="25"/>
      <c r="K156" s="25"/>
      <c r="L156" s="37"/>
      <c r="M156" s="38"/>
      <c r="N156" s="45"/>
      <c r="O156" s="38"/>
    </row>
    <row r="157" spans="3:15" ht="17" x14ac:dyDescent="0.4">
      <c r="C157" s="28"/>
      <c r="D157" s="22">
        <v>18942</v>
      </c>
      <c r="J157" s="25"/>
      <c r="K157" s="25"/>
      <c r="L157" s="37"/>
      <c r="M157" s="38"/>
      <c r="N157" s="45"/>
      <c r="O157" s="38"/>
    </row>
    <row r="158" spans="3:15" ht="17" x14ac:dyDescent="0.4">
      <c r="C158" s="28"/>
      <c r="D158" s="22">
        <v>16889</v>
      </c>
      <c r="J158" s="25"/>
      <c r="K158" s="25"/>
      <c r="L158" s="37"/>
      <c r="M158" s="38"/>
      <c r="N158" s="45"/>
      <c r="O158" s="38"/>
    </row>
    <row r="159" spans="3:15" ht="17" x14ac:dyDescent="0.4">
      <c r="C159" s="28"/>
      <c r="D159" s="22">
        <v>14659</v>
      </c>
      <c r="J159" s="25"/>
      <c r="K159" s="25"/>
      <c r="L159" s="37"/>
      <c r="M159" s="38"/>
      <c r="N159" s="45"/>
      <c r="O159" s="38"/>
    </row>
    <row r="160" spans="3:15" ht="17" x14ac:dyDescent="0.4">
      <c r="C160" s="28"/>
      <c r="D160" s="22">
        <v>18323</v>
      </c>
      <c r="J160" s="25"/>
      <c r="K160" s="25"/>
      <c r="L160" s="37"/>
      <c r="M160" s="38"/>
      <c r="N160" s="45"/>
      <c r="O160" s="38"/>
    </row>
    <row r="161" spans="3:15" ht="17" x14ac:dyDescent="0.4">
      <c r="C161" s="28"/>
      <c r="D161" s="22">
        <v>18286</v>
      </c>
      <c r="J161" s="25"/>
      <c r="K161" s="25"/>
      <c r="L161" s="37"/>
      <c r="M161" s="38"/>
      <c r="N161" s="45"/>
      <c r="O161" s="38"/>
    </row>
    <row r="162" spans="3:15" ht="17" x14ac:dyDescent="0.4">
      <c r="C162" s="28"/>
      <c r="D162" s="22">
        <v>19605</v>
      </c>
      <c r="J162" s="25"/>
      <c r="K162" s="25"/>
      <c r="L162" s="37"/>
      <c r="M162" s="38"/>
      <c r="N162" s="45"/>
      <c r="O162" s="38"/>
    </row>
    <row r="163" spans="3:15" ht="17" x14ac:dyDescent="0.4">
      <c r="C163" s="28"/>
      <c r="D163" s="22">
        <v>15012</v>
      </c>
      <c r="J163" s="25"/>
      <c r="K163" s="25"/>
      <c r="L163" s="37"/>
      <c r="M163" s="38"/>
      <c r="N163" s="45"/>
      <c r="O163" s="38"/>
    </row>
    <row r="164" spans="3:15" ht="17" x14ac:dyDescent="0.4">
      <c r="C164" s="28"/>
      <c r="D164" s="22">
        <v>18282</v>
      </c>
      <c r="J164" s="25"/>
      <c r="K164" s="25"/>
      <c r="L164" s="37"/>
      <c r="M164" s="38"/>
      <c r="N164" s="45"/>
      <c r="O164" s="38"/>
    </row>
    <row r="165" spans="3:15" ht="17" x14ac:dyDescent="0.4">
      <c r="C165" s="28"/>
      <c r="D165" s="22">
        <v>17126</v>
      </c>
      <c r="J165" s="25"/>
      <c r="K165" s="25"/>
      <c r="L165" s="37"/>
      <c r="M165" s="38"/>
      <c r="N165" s="45"/>
      <c r="O165" s="38"/>
    </row>
    <row r="166" spans="3:15" ht="17" x14ac:dyDescent="0.4">
      <c r="C166" s="28"/>
      <c r="D166" s="22">
        <v>17556</v>
      </c>
      <c r="J166" s="25"/>
      <c r="K166" s="25"/>
      <c r="L166" s="37"/>
      <c r="M166" s="38"/>
      <c r="N166" s="45"/>
      <c r="O166" s="38"/>
    </row>
    <row r="167" spans="3:15" ht="17" x14ac:dyDescent="0.4">
      <c r="C167" s="28"/>
      <c r="D167" s="22">
        <v>16481</v>
      </c>
      <c r="J167" s="25"/>
      <c r="K167" s="25"/>
      <c r="L167" s="37"/>
      <c r="M167" s="38"/>
      <c r="N167" s="45"/>
      <c r="O167" s="38"/>
    </row>
    <row r="168" spans="3:15" ht="17" x14ac:dyDescent="0.4">
      <c r="C168" s="28"/>
      <c r="D168" s="22">
        <v>16642</v>
      </c>
      <c r="J168" s="25"/>
      <c r="K168" s="25"/>
      <c r="L168" s="37"/>
      <c r="M168" s="38"/>
      <c r="N168" s="45"/>
      <c r="O168" s="38"/>
    </row>
    <row r="169" spans="3:15" ht="17" x14ac:dyDescent="0.4">
      <c r="C169" s="28"/>
      <c r="D169" s="22">
        <v>16533</v>
      </c>
      <c r="J169" s="25"/>
      <c r="K169" s="25"/>
      <c r="L169" s="37"/>
      <c r="M169" s="38"/>
      <c r="N169" s="45"/>
      <c r="O169" s="38"/>
    </row>
    <row r="170" spans="3:15" ht="17" x14ac:dyDescent="0.4">
      <c r="C170" s="28"/>
      <c r="D170" s="22">
        <v>14321</v>
      </c>
      <c r="J170" s="25"/>
      <c r="K170" s="25"/>
      <c r="L170" s="37"/>
      <c r="M170" s="38"/>
      <c r="N170" s="45"/>
      <c r="O170" s="38"/>
    </row>
    <row r="171" spans="3:15" ht="17" x14ac:dyDescent="0.4">
      <c r="C171" s="28"/>
      <c r="D171" s="22">
        <v>17567</v>
      </c>
      <c r="J171" s="25"/>
      <c r="K171" s="25"/>
      <c r="L171" s="37"/>
      <c r="M171" s="38"/>
      <c r="N171" s="45"/>
      <c r="O171" s="38"/>
    </row>
    <row r="172" spans="3:15" ht="17" x14ac:dyDescent="0.4">
      <c r="C172" s="28"/>
      <c r="D172" s="22">
        <v>12827</v>
      </c>
      <c r="J172" s="25"/>
      <c r="K172" s="25"/>
      <c r="L172" s="37"/>
      <c r="M172" s="38"/>
      <c r="N172" s="45"/>
      <c r="O172" s="38"/>
    </row>
    <row r="173" spans="3:15" ht="17" x14ac:dyDescent="0.4">
      <c r="C173" s="28"/>
      <c r="D173" s="22">
        <v>16696</v>
      </c>
      <c r="J173" s="25"/>
      <c r="K173" s="25"/>
      <c r="L173" s="37"/>
      <c r="M173" s="38"/>
      <c r="N173" s="45"/>
      <c r="O173" s="38"/>
    </row>
    <row r="174" spans="3:15" ht="17" x14ac:dyDescent="0.4">
      <c r="C174" s="28"/>
      <c r="D174" s="22">
        <v>13532</v>
      </c>
      <c r="J174" s="25"/>
      <c r="K174" s="25"/>
      <c r="L174" s="37"/>
      <c r="M174" s="38"/>
      <c r="N174" s="45"/>
      <c r="O174" s="38"/>
    </row>
    <row r="175" spans="3:15" ht="17" x14ac:dyDescent="0.4">
      <c r="C175" s="28"/>
      <c r="D175" s="22">
        <v>13640</v>
      </c>
      <c r="J175" s="25"/>
      <c r="K175" s="25"/>
      <c r="L175" s="37"/>
      <c r="M175" s="38"/>
      <c r="N175" s="45"/>
      <c r="O175" s="38"/>
    </row>
    <row r="176" spans="3:15" ht="17" x14ac:dyDescent="0.4">
      <c r="C176" s="28"/>
      <c r="D176" s="22">
        <v>14648</v>
      </c>
      <c r="J176" s="25"/>
      <c r="K176" s="25"/>
      <c r="L176" s="37"/>
      <c r="M176" s="38"/>
      <c r="N176" s="45"/>
      <c r="O176" s="38"/>
    </row>
    <row r="177" spans="3:15" ht="17" x14ac:dyDescent="0.4">
      <c r="C177" s="28"/>
      <c r="D177" s="22">
        <v>10322</v>
      </c>
      <c r="J177" s="25"/>
      <c r="K177" s="25"/>
      <c r="L177" s="37"/>
      <c r="M177" s="38"/>
      <c r="N177" s="45"/>
      <c r="O177" s="38"/>
    </row>
    <row r="178" spans="3:15" ht="17" x14ac:dyDescent="0.4">
      <c r="C178" s="28"/>
      <c r="D178" s="22">
        <v>14821</v>
      </c>
      <c r="J178" s="25"/>
      <c r="K178" s="25"/>
      <c r="L178" s="37"/>
      <c r="M178" s="38"/>
      <c r="N178" s="45"/>
      <c r="O178" s="38"/>
    </row>
    <row r="179" spans="3:15" ht="17" x14ac:dyDescent="0.4">
      <c r="C179" s="28"/>
      <c r="D179" s="22">
        <v>16089</v>
      </c>
      <c r="J179" s="25"/>
      <c r="K179" s="25"/>
      <c r="L179" s="37"/>
      <c r="M179" s="38"/>
      <c r="N179" s="45"/>
      <c r="O179" s="38"/>
    </row>
    <row r="180" spans="3:15" ht="17" x14ac:dyDescent="0.4">
      <c r="C180" s="28"/>
      <c r="D180" s="22">
        <v>16045</v>
      </c>
      <c r="J180" s="25"/>
      <c r="K180" s="25"/>
      <c r="L180" s="37"/>
      <c r="M180" s="38"/>
      <c r="N180" s="45"/>
      <c r="O180" s="38"/>
    </row>
    <row r="181" spans="3:15" ht="17" x14ac:dyDescent="0.4">
      <c r="C181" s="28"/>
      <c r="D181" s="22">
        <v>16385</v>
      </c>
      <c r="J181" s="25"/>
      <c r="K181" s="25"/>
      <c r="L181" s="37"/>
      <c r="M181" s="38"/>
      <c r="N181" s="45"/>
      <c r="O181" s="38"/>
    </row>
    <row r="182" spans="3:15" ht="17" x14ac:dyDescent="0.4">
      <c r="C182" s="28"/>
      <c r="D182" s="22">
        <v>16415</v>
      </c>
      <c r="J182" s="25"/>
      <c r="K182" s="25"/>
      <c r="L182" s="37"/>
      <c r="M182" s="38"/>
      <c r="N182" s="45"/>
      <c r="O182" s="38"/>
    </row>
    <row r="183" spans="3:15" ht="17" x14ac:dyDescent="0.4">
      <c r="C183" s="28"/>
      <c r="D183" s="22">
        <v>16558</v>
      </c>
      <c r="J183" s="25"/>
      <c r="K183" s="25"/>
      <c r="L183" s="37"/>
      <c r="M183" s="38"/>
      <c r="N183" s="45"/>
      <c r="O183" s="38"/>
    </row>
    <row r="184" spans="3:15" ht="17" x14ac:dyDescent="0.4">
      <c r="C184" s="28"/>
      <c r="D184" s="22">
        <v>13538</v>
      </c>
      <c r="J184" s="25"/>
      <c r="K184" s="25"/>
      <c r="L184" s="37"/>
      <c r="M184" s="38"/>
      <c r="N184" s="45"/>
      <c r="O184" s="38"/>
    </row>
    <row r="185" spans="3:15" ht="17" x14ac:dyDescent="0.4">
      <c r="C185" s="28"/>
      <c r="D185" s="22">
        <v>17075</v>
      </c>
      <c r="J185" s="25"/>
      <c r="K185" s="25"/>
      <c r="L185" s="37"/>
      <c r="M185" s="38"/>
      <c r="N185" s="45"/>
      <c r="O185" s="38"/>
    </row>
    <row r="186" spans="3:15" ht="17" x14ac:dyDescent="0.4">
      <c r="C186" s="28"/>
      <c r="D186" s="22">
        <v>17434</v>
      </c>
      <c r="J186" s="25"/>
      <c r="K186" s="25"/>
      <c r="L186" s="37"/>
      <c r="M186" s="38"/>
      <c r="N186" s="45"/>
      <c r="O186" s="38"/>
    </row>
    <row r="187" spans="3:15" ht="17" x14ac:dyDescent="0.4">
      <c r="C187" s="28"/>
      <c r="D187" s="22">
        <v>17493</v>
      </c>
      <c r="J187" s="25"/>
      <c r="K187" s="25"/>
      <c r="L187" s="37"/>
      <c r="M187" s="38"/>
      <c r="N187" s="45"/>
      <c r="O187" s="38"/>
    </row>
    <row r="188" spans="3:15" ht="17" x14ac:dyDescent="0.4">
      <c r="C188" s="28"/>
      <c r="D188" s="22">
        <v>17643</v>
      </c>
      <c r="J188" s="25"/>
      <c r="K188" s="25"/>
      <c r="L188" s="37"/>
      <c r="M188" s="38"/>
      <c r="N188" s="45"/>
      <c r="O188" s="38"/>
    </row>
    <row r="189" spans="3:15" ht="17" x14ac:dyDescent="0.4">
      <c r="C189" s="28"/>
      <c r="D189" s="22">
        <v>17244</v>
      </c>
      <c r="J189" s="25"/>
      <c r="K189" s="25"/>
      <c r="L189" s="37"/>
      <c r="M189" s="38"/>
      <c r="N189" s="45"/>
      <c r="O189" s="38"/>
    </row>
    <row r="190" spans="3:15" ht="17" x14ac:dyDescent="0.4">
      <c r="C190" s="28"/>
      <c r="D190" s="22">
        <v>15377</v>
      </c>
      <c r="J190" s="25"/>
      <c r="K190" s="25"/>
      <c r="L190" s="37"/>
      <c r="M190" s="38"/>
      <c r="N190" s="45"/>
      <c r="O190" s="38"/>
    </row>
    <row r="191" spans="3:15" ht="17" x14ac:dyDescent="0.4">
      <c r="C191" s="28"/>
      <c r="D191" s="22">
        <v>11825</v>
      </c>
      <c r="J191" s="25"/>
      <c r="K191" s="25"/>
      <c r="L191" s="37"/>
      <c r="M191" s="38"/>
      <c r="N191" s="45"/>
      <c r="O191" s="38"/>
    </row>
    <row r="192" spans="3:15" ht="17" x14ac:dyDescent="0.4">
      <c r="C192" s="28"/>
      <c r="D192" s="22">
        <v>14607</v>
      </c>
      <c r="J192" s="25"/>
      <c r="K192" s="25"/>
      <c r="L192" s="37"/>
      <c r="M192" s="38"/>
      <c r="N192" s="45"/>
      <c r="O192" s="38"/>
    </row>
    <row r="193" spans="3:15" ht="17" x14ac:dyDescent="0.4">
      <c r="C193" s="28"/>
      <c r="D193" s="22">
        <v>16416</v>
      </c>
      <c r="J193" s="25"/>
      <c r="K193" s="25"/>
      <c r="L193" s="37"/>
      <c r="M193" s="38"/>
      <c r="N193" s="45"/>
      <c r="O193" s="38"/>
    </row>
    <row r="194" spans="3:15" ht="17" x14ac:dyDescent="0.4">
      <c r="C194" s="28"/>
      <c r="D194" s="22">
        <v>16945</v>
      </c>
      <c r="J194" s="25"/>
      <c r="K194" s="25"/>
      <c r="L194" s="37"/>
      <c r="M194" s="38"/>
      <c r="N194" s="45"/>
      <c r="O194" s="38"/>
    </row>
    <row r="195" spans="3:15" ht="17" x14ac:dyDescent="0.4">
      <c r="C195" s="28"/>
      <c r="D195" s="22">
        <v>16699</v>
      </c>
      <c r="J195" s="25"/>
      <c r="K195" s="25"/>
      <c r="L195" s="37"/>
      <c r="M195" s="38"/>
      <c r="N195" s="45"/>
      <c r="O195" s="38"/>
    </row>
    <row r="196" spans="3:15" ht="17" x14ac:dyDescent="0.4">
      <c r="C196" s="28"/>
      <c r="D196" s="22">
        <v>13883</v>
      </c>
      <c r="J196" s="25"/>
      <c r="K196" s="25"/>
      <c r="L196" s="37"/>
      <c r="M196" s="38"/>
      <c r="N196" s="45"/>
      <c r="O196" s="38"/>
    </row>
    <row r="197" spans="3:15" ht="17" x14ac:dyDescent="0.4">
      <c r="C197" s="28"/>
      <c r="D197" s="22">
        <v>15886</v>
      </c>
      <c r="J197" s="25"/>
      <c r="K197" s="25"/>
      <c r="L197" s="37"/>
      <c r="M197" s="38"/>
      <c r="N197" s="45"/>
      <c r="O197" s="38"/>
    </row>
    <row r="198" spans="3:15" ht="17" x14ac:dyDescent="0.4">
      <c r="C198" s="28"/>
      <c r="D198" s="22">
        <v>11163</v>
      </c>
      <c r="J198" s="25"/>
      <c r="K198" s="25"/>
      <c r="L198" s="37"/>
      <c r="M198" s="38"/>
      <c r="N198" s="45"/>
      <c r="O198" s="38"/>
    </row>
    <row r="199" spans="3:15" ht="17" x14ac:dyDescent="0.4">
      <c r="C199" s="28"/>
      <c r="D199" s="22">
        <v>13556</v>
      </c>
      <c r="J199" s="25"/>
      <c r="K199" s="25"/>
      <c r="L199" s="37"/>
      <c r="M199" s="38"/>
      <c r="N199" s="45"/>
      <c r="O199" s="38"/>
    </row>
    <row r="200" spans="3:15" ht="17" x14ac:dyDescent="0.4">
      <c r="C200" s="28"/>
      <c r="D200" s="22">
        <v>14993</v>
      </c>
      <c r="J200" s="25"/>
      <c r="K200" s="25"/>
      <c r="L200" s="37"/>
      <c r="M200" s="38"/>
      <c r="N200" s="45"/>
      <c r="O200" s="38"/>
    </row>
    <row r="201" spans="3:15" ht="17" x14ac:dyDescent="0.4">
      <c r="C201" s="28"/>
      <c r="D201" s="22">
        <v>13150</v>
      </c>
      <c r="J201" s="25"/>
      <c r="K201" s="25"/>
      <c r="L201" s="37"/>
      <c r="M201" s="38"/>
      <c r="N201" s="45"/>
      <c r="O201" s="38"/>
    </row>
    <row r="202" spans="3:15" ht="17" x14ac:dyDescent="0.4">
      <c r="C202" s="28"/>
      <c r="D202" s="22">
        <v>12650</v>
      </c>
      <c r="J202" s="25"/>
      <c r="K202" s="25"/>
      <c r="L202" s="37"/>
      <c r="M202" s="38"/>
      <c r="N202" s="45"/>
      <c r="O202" s="38"/>
    </row>
    <row r="203" spans="3:15" ht="17" x14ac:dyDescent="0.4">
      <c r="C203" s="28"/>
      <c r="D203" s="22">
        <v>16956</v>
      </c>
      <c r="J203" s="25"/>
      <c r="K203" s="25"/>
      <c r="L203" s="37"/>
      <c r="M203" s="38"/>
      <c r="N203" s="45"/>
      <c r="O203" s="38"/>
    </row>
    <row r="204" spans="3:15" ht="17" x14ac:dyDescent="0.4">
      <c r="C204" s="28"/>
      <c r="D204" s="22">
        <v>18014</v>
      </c>
      <c r="J204" s="25"/>
      <c r="K204" s="25"/>
      <c r="L204" s="37"/>
      <c r="M204" s="38"/>
      <c r="N204" s="45"/>
      <c r="O204" s="38"/>
    </row>
    <row r="205" spans="3:15" ht="17" x14ac:dyDescent="0.4">
      <c r="C205" s="28"/>
      <c r="D205" s="22">
        <v>14408</v>
      </c>
      <c r="J205" s="25"/>
      <c r="K205" s="25"/>
      <c r="L205" s="37"/>
      <c r="M205" s="38"/>
      <c r="N205" s="45"/>
      <c r="O205" s="38"/>
    </row>
    <row r="206" spans="3:15" ht="17" x14ac:dyDescent="0.4">
      <c r="C206" s="28"/>
      <c r="D206" s="22">
        <v>18918</v>
      </c>
      <c r="J206" s="25"/>
      <c r="K206" s="25"/>
      <c r="L206" s="37"/>
      <c r="M206" s="38"/>
      <c r="N206" s="45"/>
      <c r="O206" s="38"/>
    </row>
    <row r="207" spans="3:15" ht="17" x14ac:dyDescent="0.4">
      <c r="C207" s="28"/>
      <c r="D207" s="22">
        <v>15489</v>
      </c>
      <c r="J207" s="25"/>
      <c r="K207" s="25"/>
      <c r="L207" s="37"/>
      <c r="M207" s="38"/>
      <c r="N207" s="45"/>
      <c r="O207" s="38"/>
    </row>
    <row r="208" spans="3:15" ht="17" x14ac:dyDescent="0.4">
      <c r="C208" s="28"/>
      <c r="D208" s="22">
        <v>19437</v>
      </c>
      <c r="J208" s="25"/>
      <c r="K208" s="25"/>
      <c r="L208" s="37"/>
      <c r="M208" s="38"/>
      <c r="N208" s="45"/>
      <c r="O208" s="38"/>
    </row>
    <row r="209" spans="3:15" ht="17" x14ac:dyDescent="0.4">
      <c r="C209" s="28"/>
      <c r="D209" s="22">
        <v>19200</v>
      </c>
      <c r="J209" s="25"/>
      <c r="K209" s="25"/>
      <c r="L209" s="37"/>
      <c r="M209" s="38"/>
      <c r="N209" s="45"/>
      <c r="O209" s="38"/>
    </row>
    <row r="210" spans="3:15" ht="17" x14ac:dyDescent="0.4">
      <c r="C210" s="28"/>
      <c r="D210" s="22">
        <v>16808</v>
      </c>
      <c r="J210" s="25"/>
      <c r="K210" s="25"/>
      <c r="L210" s="37"/>
      <c r="M210" s="38"/>
      <c r="N210" s="45"/>
      <c r="O210" s="38"/>
    </row>
    <row r="211" spans="3:15" ht="17" x14ac:dyDescent="0.4">
      <c r="C211" s="28"/>
      <c r="D211" s="22">
        <v>18578</v>
      </c>
      <c r="J211" s="25"/>
      <c r="K211" s="25"/>
      <c r="L211" s="37"/>
      <c r="M211" s="38"/>
      <c r="N211" s="45"/>
      <c r="O211" s="38"/>
    </row>
    <row r="212" spans="3:15" ht="17" x14ac:dyDescent="0.4">
      <c r="C212" s="28"/>
      <c r="D212" s="22">
        <v>12725</v>
      </c>
      <c r="J212" s="25"/>
      <c r="K212" s="25"/>
      <c r="L212" s="37"/>
      <c r="M212" s="38"/>
      <c r="N212" s="45"/>
      <c r="O212" s="38"/>
    </row>
    <row r="213" spans="3:15" ht="17" x14ac:dyDescent="0.4">
      <c r="C213" s="28"/>
      <c r="D213" s="22">
        <v>18741</v>
      </c>
      <c r="J213" s="25"/>
      <c r="K213" s="25"/>
      <c r="L213" s="37"/>
      <c r="M213" s="38"/>
      <c r="N213" s="45"/>
      <c r="O213" s="38"/>
    </row>
    <row r="214" spans="3:15" ht="17" x14ac:dyDescent="0.4">
      <c r="C214" s="28"/>
      <c r="D214" s="22">
        <v>17351</v>
      </c>
      <c r="J214" s="25"/>
      <c r="K214" s="25"/>
      <c r="L214" s="37"/>
      <c r="M214" s="38"/>
      <c r="N214" s="45"/>
      <c r="O214" s="38"/>
    </row>
    <row r="215" spans="3:15" ht="17" x14ac:dyDescent="0.4">
      <c r="C215" s="28"/>
      <c r="D215" s="22">
        <v>17857</v>
      </c>
      <c r="J215" s="25"/>
      <c r="K215" s="25"/>
      <c r="L215" s="37"/>
      <c r="M215" s="38"/>
      <c r="N215" s="45"/>
      <c r="O215" s="38"/>
    </row>
    <row r="216" spans="3:15" ht="17" x14ac:dyDescent="0.4">
      <c r="C216" s="28"/>
      <c r="D216" s="22">
        <v>18641</v>
      </c>
      <c r="J216" s="25"/>
      <c r="K216" s="25"/>
      <c r="L216" s="37"/>
      <c r="M216" s="38"/>
      <c r="N216" s="45"/>
      <c r="O216" s="38"/>
    </row>
    <row r="217" spans="3:15" ht="17" x14ac:dyDescent="0.4">
      <c r="C217" s="28"/>
      <c r="D217" s="22">
        <v>14659</v>
      </c>
      <c r="J217" s="25"/>
      <c r="K217" s="25"/>
      <c r="L217" s="37"/>
      <c r="M217" s="38"/>
      <c r="N217" s="45"/>
      <c r="O217" s="38"/>
    </row>
    <row r="218" spans="3:15" ht="17" x14ac:dyDescent="0.4">
      <c r="C218" s="28"/>
      <c r="D218" s="22">
        <v>18173</v>
      </c>
      <c r="J218" s="25"/>
      <c r="K218" s="25"/>
      <c r="L218" s="37"/>
      <c r="M218" s="38"/>
      <c r="N218" s="45"/>
      <c r="O218" s="38"/>
    </row>
    <row r="219" spans="3:15" ht="17" x14ac:dyDescent="0.4">
      <c r="C219" s="28"/>
      <c r="D219" s="22">
        <v>15108</v>
      </c>
      <c r="J219" s="25"/>
      <c r="K219" s="25"/>
      <c r="L219" s="37"/>
      <c r="M219" s="38"/>
      <c r="N219" s="45"/>
      <c r="O219" s="38"/>
    </row>
    <row r="220" spans="3:15" ht="17" x14ac:dyDescent="0.4">
      <c r="C220" s="28"/>
      <c r="D220" s="22">
        <v>20336</v>
      </c>
      <c r="J220" s="25"/>
      <c r="K220" s="25"/>
      <c r="L220" s="37"/>
      <c r="M220" s="38"/>
      <c r="N220" s="45"/>
      <c r="O220" s="38"/>
    </row>
    <row r="221" spans="3:15" ht="17" x14ac:dyDescent="0.4">
      <c r="C221" s="28"/>
      <c r="D221" s="22">
        <v>18986</v>
      </c>
      <c r="J221" s="25"/>
      <c r="K221" s="25"/>
      <c r="L221" s="37"/>
      <c r="M221" s="38"/>
      <c r="N221" s="45"/>
      <c r="O221" s="38"/>
    </row>
    <row r="222" spans="3:15" ht="17" x14ac:dyDescent="0.4">
      <c r="C222" s="28"/>
      <c r="D222" s="22">
        <v>15802</v>
      </c>
      <c r="J222" s="25"/>
      <c r="K222" s="25"/>
      <c r="L222" s="37"/>
      <c r="M222" s="38"/>
      <c r="N222" s="45"/>
      <c r="O222" s="38"/>
    </row>
    <row r="223" spans="3:15" ht="17" x14ac:dyDescent="0.4">
      <c r="C223" s="28"/>
      <c r="D223" s="22">
        <v>19650</v>
      </c>
      <c r="J223" s="25"/>
      <c r="K223" s="25"/>
      <c r="L223" s="37"/>
      <c r="M223" s="38"/>
      <c r="N223" s="45"/>
      <c r="O223" s="38"/>
    </row>
    <row r="224" spans="3:15" ht="17" x14ac:dyDescent="0.4">
      <c r="C224" s="28"/>
      <c r="D224" s="22">
        <v>18581</v>
      </c>
      <c r="J224" s="25"/>
      <c r="K224" s="25"/>
      <c r="L224" s="37"/>
      <c r="M224" s="38"/>
      <c r="N224" s="45"/>
      <c r="O224" s="38"/>
    </row>
    <row r="225" spans="3:15" ht="17" x14ac:dyDescent="0.4">
      <c r="C225" s="28"/>
      <c r="D225" s="22">
        <v>18429</v>
      </c>
      <c r="J225" s="25"/>
      <c r="K225" s="25"/>
      <c r="L225" s="37"/>
      <c r="M225" s="38"/>
      <c r="N225" s="45"/>
      <c r="O225" s="38"/>
    </row>
    <row r="226" spans="3:15" ht="17" x14ac:dyDescent="0.4">
      <c r="C226" s="28"/>
      <c r="D226" s="22">
        <v>11986</v>
      </c>
      <c r="J226" s="25"/>
      <c r="K226" s="25"/>
      <c r="L226" s="37"/>
      <c r="M226" s="38"/>
      <c r="N226" s="45"/>
      <c r="O226" s="38"/>
    </row>
    <row r="227" spans="3:15" ht="17" x14ac:dyDescent="0.4">
      <c r="C227" s="28"/>
      <c r="D227" s="22">
        <v>17995</v>
      </c>
      <c r="J227" s="25"/>
      <c r="K227" s="25"/>
      <c r="L227" s="37"/>
      <c r="M227" s="38"/>
      <c r="N227" s="45"/>
      <c r="O227" s="38"/>
    </row>
    <row r="228" spans="3:15" ht="17" x14ac:dyDescent="0.4">
      <c r="C228" s="28"/>
      <c r="D228" s="22">
        <v>13902</v>
      </c>
      <c r="J228" s="25"/>
      <c r="K228" s="25"/>
      <c r="L228" s="37"/>
      <c r="M228" s="38"/>
      <c r="N228" s="45"/>
      <c r="O228" s="38"/>
    </row>
    <row r="229" spans="3:15" ht="17" x14ac:dyDescent="0.4">
      <c r="C229" s="28"/>
      <c r="D229" s="22">
        <v>18103</v>
      </c>
      <c r="J229" s="25"/>
      <c r="K229" s="25"/>
      <c r="L229" s="37"/>
      <c r="M229" s="38"/>
      <c r="N229" s="45"/>
      <c r="O229" s="38"/>
    </row>
    <row r="230" spans="3:15" ht="17" x14ac:dyDescent="0.4">
      <c r="C230" s="28"/>
      <c r="D230" s="22">
        <v>17334</v>
      </c>
      <c r="J230" s="25"/>
      <c r="K230" s="25"/>
      <c r="L230" s="37"/>
      <c r="M230" s="38"/>
      <c r="N230" s="45"/>
      <c r="O230" s="38"/>
    </row>
    <row r="231" spans="3:15" ht="17" x14ac:dyDescent="0.4">
      <c r="C231" s="28"/>
      <c r="D231" s="22">
        <v>17619</v>
      </c>
      <c r="J231" s="25"/>
      <c r="K231" s="25"/>
      <c r="L231" s="37"/>
      <c r="M231" s="38"/>
      <c r="N231" s="45"/>
      <c r="O231" s="38"/>
    </row>
    <row r="232" spans="3:15" ht="17" x14ac:dyDescent="0.4">
      <c r="C232" s="28"/>
      <c r="D232" s="22">
        <v>17657</v>
      </c>
      <c r="K232" s="26"/>
      <c r="L232" s="37"/>
      <c r="M232" s="38"/>
      <c r="N232" s="45"/>
      <c r="O232" s="38"/>
    </row>
    <row r="233" spans="3:15" ht="17" x14ac:dyDescent="0.4">
      <c r="C233" s="28"/>
      <c r="D233" s="22">
        <v>14292</v>
      </c>
      <c r="K233" s="26"/>
      <c r="L233" s="37"/>
      <c r="M233" s="38"/>
      <c r="N233" s="45"/>
      <c r="O233" s="38"/>
    </row>
    <row r="234" spans="3:15" ht="17" x14ac:dyDescent="0.4">
      <c r="C234" s="28"/>
      <c r="D234" s="22">
        <v>17089</v>
      </c>
      <c r="K234" s="26"/>
      <c r="L234" s="37"/>
      <c r="M234" s="38"/>
      <c r="N234" s="45"/>
      <c r="O234" s="38"/>
    </row>
    <row r="235" spans="3:15" ht="17" x14ac:dyDescent="0.4">
      <c r="C235" s="28"/>
      <c r="D235" s="22">
        <v>18558</v>
      </c>
      <c r="K235" s="26"/>
      <c r="L235" s="37"/>
      <c r="M235" s="38"/>
      <c r="N235" s="45"/>
      <c r="O235" s="38"/>
    </row>
    <row r="236" spans="3:15" ht="17" x14ac:dyDescent="0.4">
      <c r="C236" s="28"/>
      <c r="D236" s="22">
        <v>19859</v>
      </c>
      <c r="K236" s="26"/>
      <c r="L236" s="37"/>
      <c r="M236" s="38"/>
      <c r="N236" s="45"/>
      <c r="O236" s="38"/>
    </row>
    <row r="237" spans="3:15" ht="17" x14ac:dyDescent="0.4">
      <c r="C237" s="28"/>
      <c r="D237" s="22">
        <v>19276</v>
      </c>
      <c r="K237" s="26"/>
      <c r="L237" s="37"/>
      <c r="M237" s="38"/>
      <c r="N237" s="45"/>
      <c r="O237" s="38"/>
    </row>
    <row r="238" spans="3:15" ht="17" x14ac:dyDescent="0.4">
      <c r="C238" s="28"/>
      <c r="D238" s="22">
        <v>19748</v>
      </c>
      <c r="K238" s="26"/>
      <c r="L238" s="37"/>
      <c r="M238" s="38"/>
      <c r="N238" s="45"/>
      <c r="O238" s="38"/>
    </row>
    <row r="239" spans="3:15" ht="17" x14ac:dyDescent="0.4">
      <c r="C239" s="28"/>
      <c r="D239" s="22">
        <v>18879</v>
      </c>
      <c r="K239" s="26"/>
      <c r="L239" s="37"/>
      <c r="M239" s="38"/>
      <c r="N239" s="45"/>
      <c r="O239" s="38"/>
    </row>
    <row r="240" spans="3:15" ht="17" x14ac:dyDescent="0.4">
      <c r="C240" s="28"/>
      <c r="D240" s="22">
        <v>14659</v>
      </c>
      <c r="K240" s="26"/>
      <c r="L240" s="37"/>
      <c r="M240" s="38"/>
      <c r="N240" s="45"/>
      <c r="O240" s="38"/>
    </row>
    <row r="241" spans="3:15" ht="17" x14ac:dyDescent="0.4">
      <c r="C241" s="28"/>
      <c r="D241" s="22">
        <v>19179</v>
      </c>
      <c r="K241" s="26"/>
      <c r="L241" s="37"/>
      <c r="M241" s="38"/>
      <c r="N241" s="45"/>
      <c r="O241" s="38"/>
    </row>
    <row r="242" spans="3:15" ht="17" x14ac:dyDescent="0.4">
      <c r="C242" s="28"/>
      <c r="D242" s="22">
        <v>18723</v>
      </c>
      <c r="K242" s="26"/>
      <c r="L242" s="37"/>
      <c r="M242" s="38"/>
      <c r="N242" s="45"/>
      <c r="O242" s="38"/>
    </row>
    <row r="243" spans="3:15" ht="17" x14ac:dyDescent="0.4">
      <c r="C243" s="28"/>
      <c r="D243" s="22">
        <v>17178</v>
      </c>
      <c r="K243" s="26"/>
      <c r="L243" s="37"/>
      <c r="M243" s="38"/>
      <c r="N243" s="45"/>
      <c r="O243" s="38"/>
    </row>
    <row r="244" spans="3:15" ht="17" x14ac:dyDescent="0.4">
      <c r="C244" s="28"/>
      <c r="D244" s="22">
        <v>16039</v>
      </c>
      <c r="K244" s="26"/>
      <c r="L244" s="37"/>
      <c r="M244" s="38"/>
      <c r="N244" s="45"/>
      <c r="O244" s="38"/>
    </row>
    <row r="245" spans="3:15" ht="17" x14ac:dyDescent="0.4">
      <c r="C245" s="28"/>
      <c r="D245" s="22">
        <v>16866</v>
      </c>
      <c r="K245" s="26"/>
      <c r="L245" s="37"/>
      <c r="M245" s="38"/>
      <c r="N245" s="45"/>
      <c r="O245" s="38"/>
    </row>
    <row r="246" spans="3:15" ht="17" x14ac:dyDescent="0.4">
      <c r="C246" s="28"/>
      <c r="D246" s="22">
        <v>17478</v>
      </c>
      <c r="K246" s="26"/>
      <c r="L246" s="37"/>
      <c r="M246" s="38"/>
      <c r="N246" s="45"/>
      <c r="O246" s="38"/>
    </row>
    <row r="247" spans="3:15" ht="17" x14ac:dyDescent="0.4">
      <c r="C247" s="28"/>
      <c r="D247" s="22">
        <v>13223</v>
      </c>
      <c r="K247" s="26"/>
      <c r="L247" s="37"/>
      <c r="M247" s="38"/>
      <c r="N247" s="45"/>
      <c r="O247" s="38"/>
    </row>
    <row r="248" spans="3:15" ht="17" x14ac:dyDescent="0.4">
      <c r="C248" s="28"/>
      <c r="D248" s="22">
        <v>16725</v>
      </c>
      <c r="K248" s="26"/>
      <c r="L248" s="37"/>
      <c r="M248" s="38"/>
      <c r="N248" s="45"/>
      <c r="O248" s="38"/>
    </row>
    <row r="249" spans="3:15" ht="17" x14ac:dyDescent="0.4">
      <c r="C249" s="28"/>
      <c r="D249" s="22">
        <v>16005</v>
      </c>
      <c r="K249" s="26"/>
      <c r="L249" s="37"/>
      <c r="M249" s="38"/>
      <c r="N249" s="45"/>
      <c r="O249" s="38"/>
    </row>
    <row r="250" spans="3:15" ht="17" x14ac:dyDescent="0.4">
      <c r="C250" s="28"/>
      <c r="D250" s="22">
        <v>15743</v>
      </c>
      <c r="K250" s="26"/>
      <c r="L250" s="37"/>
      <c r="M250" s="38"/>
      <c r="N250" s="45"/>
      <c r="O250" s="38"/>
    </row>
    <row r="251" spans="3:15" ht="17" x14ac:dyDescent="0.4">
      <c r="C251" s="28"/>
      <c r="D251" s="22">
        <v>15148</v>
      </c>
      <c r="K251" s="26"/>
      <c r="L251" s="37"/>
      <c r="M251" s="38"/>
      <c r="N251" s="45"/>
      <c r="O251" s="38"/>
    </row>
    <row r="252" spans="3:15" ht="17" x14ac:dyDescent="0.4">
      <c r="C252" s="28"/>
      <c r="D252" s="22">
        <v>15907</v>
      </c>
      <c r="K252" s="26"/>
      <c r="L252" s="37"/>
      <c r="M252" s="38"/>
      <c r="N252" s="45"/>
      <c r="O252" s="38"/>
    </row>
    <row r="253" spans="3:15" ht="17" x14ac:dyDescent="0.4">
      <c r="C253" s="28"/>
      <c r="D253" s="22">
        <v>15836</v>
      </c>
      <c r="K253" s="26"/>
      <c r="L253" s="37"/>
      <c r="M253" s="38"/>
      <c r="N253" s="45"/>
      <c r="O253" s="38"/>
    </row>
    <row r="254" spans="3:15" ht="17" x14ac:dyDescent="0.4">
      <c r="C254" s="28"/>
      <c r="D254" s="22">
        <v>13526</v>
      </c>
      <c r="K254" s="26"/>
      <c r="L254" s="37"/>
      <c r="M254" s="38"/>
      <c r="N254" s="45"/>
      <c r="O254" s="38"/>
    </row>
    <row r="255" spans="3:15" ht="17" x14ac:dyDescent="0.4">
      <c r="C255" s="28"/>
      <c r="D255" s="22">
        <v>16974</v>
      </c>
      <c r="K255" s="26"/>
      <c r="L255" s="37"/>
      <c r="M255" s="38"/>
      <c r="N255" s="45"/>
      <c r="O255" s="38"/>
    </row>
    <row r="256" spans="3:15" ht="17" x14ac:dyDescent="0.4">
      <c r="C256" s="28"/>
      <c r="D256" s="22">
        <v>16997</v>
      </c>
      <c r="K256" s="26"/>
      <c r="L256" s="37"/>
      <c r="M256" s="38"/>
      <c r="N256" s="45"/>
      <c r="O256" s="38"/>
    </row>
    <row r="257" spans="3:15" ht="17" x14ac:dyDescent="0.4">
      <c r="C257" s="28"/>
      <c r="D257" s="22">
        <v>17270</v>
      </c>
      <c r="K257" s="26"/>
      <c r="L257" s="37"/>
      <c r="M257" s="38"/>
      <c r="N257" s="45"/>
      <c r="O257" s="38"/>
    </row>
    <row r="258" spans="3:15" ht="17" x14ac:dyDescent="0.4">
      <c r="C258" s="28"/>
      <c r="D258" s="22">
        <v>18679</v>
      </c>
      <c r="K258" s="26"/>
      <c r="L258" s="37"/>
      <c r="M258" s="38"/>
      <c r="N258" s="45"/>
      <c r="O258" s="38"/>
    </row>
    <row r="259" spans="3:15" ht="17" x14ac:dyDescent="0.4">
      <c r="C259" s="28"/>
      <c r="D259" s="22">
        <v>18905</v>
      </c>
      <c r="K259" s="26"/>
      <c r="L259" s="37"/>
      <c r="M259" s="38"/>
      <c r="N259" s="45"/>
      <c r="O259" s="38"/>
    </row>
    <row r="260" spans="3:15" ht="17" x14ac:dyDescent="0.4">
      <c r="C260" s="28"/>
      <c r="D260" s="22">
        <v>18709</v>
      </c>
      <c r="K260" s="26"/>
      <c r="L260" s="37"/>
      <c r="M260" s="38"/>
      <c r="N260" s="45"/>
      <c r="O260" s="38"/>
    </row>
    <row r="261" spans="3:15" ht="17" x14ac:dyDescent="0.4">
      <c r="C261" s="28"/>
      <c r="D261" s="22">
        <v>14829</v>
      </c>
      <c r="K261" s="26"/>
      <c r="L261" s="37"/>
      <c r="M261" s="38"/>
      <c r="N261" s="45"/>
      <c r="O261" s="38"/>
    </row>
    <row r="262" spans="3:15" ht="17" x14ac:dyDescent="0.4">
      <c r="C262" s="28"/>
      <c r="D262" s="22">
        <v>12839</v>
      </c>
      <c r="K262" s="26"/>
      <c r="L262" s="37"/>
      <c r="M262" s="38"/>
      <c r="N262" s="45"/>
      <c r="O262" s="38"/>
    </row>
    <row r="263" spans="3:15" ht="17" x14ac:dyDescent="0.4">
      <c r="C263" s="28"/>
      <c r="D263" s="22">
        <v>12470</v>
      </c>
      <c r="K263" s="26"/>
      <c r="L263" s="37"/>
      <c r="M263" s="38"/>
      <c r="N263" s="45"/>
      <c r="O263" s="38"/>
    </row>
    <row r="264" spans="3:15" ht="17" x14ac:dyDescent="0.4">
      <c r="C264" s="28"/>
      <c r="D264" s="22">
        <v>19437</v>
      </c>
      <c r="K264" s="26"/>
      <c r="L264" s="37"/>
      <c r="M264" s="38"/>
      <c r="N264" s="45"/>
      <c r="O264" s="38"/>
    </row>
    <row r="265" spans="3:15" ht="17" x14ac:dyDescent="0.4">
      <c r="C265" s="28"/>
      <c r="D265" s="22">
        <v>19458</v>
      </c>
      <c r="K265" s="26"/>
      <c r="L265" s="37"/>
      <c r="M265" s="38"/>
      <c r="N265" s="45"/>
      <c r="O265" s="38"/>
    </row>
    <row r="266" spans="3:15" ht="17" x14ac:dyDescent="0.4">
      <c r="C266" s="28"/>
      <c r="D266" s="22">
        <v>13474</v>
      </c>
      <c r="K266" s="26"/>
      <c r="L266" s="37"/>
      <c r="M266" s="38"/>
      <c r="N266" s="45"/>
      <c r="O266" s="38"/>
    </row>
    <row r="267" spans="3:15" ht="17" x14ac:dyDescent="0.4">
      <c r="C267" s="28"/>
      <c r="D267" s="22">
        <v>13710</v>
      </c>
      <c r="K267" s="26"/>
      <c r="L267" s="37"/>
      <c r="M267" s="38"/>
      <c r="N267" s="45"/>
      <c r="O267" s="38"/>
    </row>
    <row r="268" spans="3:15" ht="17" x14ac:dyDescent="0.4">
      <c r="C268" s="28"/>
      <c r="D268" s="22">
        <v>12243</v>
      </c>
      <c r="K268" s="26"/>
      <c r="L268" s="37"/>
      <c r="M268" s="38"/>
      <c r="N268" s="45"/>
      <c r="O268" s="38"/>
    </row>
    <row r="269" spans="3:15" ht="17" x14ac:dyDescent="0.4">
      <c r="C269" s="28"/>
      <c r="D269" s="22">
        <v>15920</v>
      </c>
      <c r="K269" s="26"/>
      <c r="L269" s="37"/>
      <c r="M269" s="38"/>
      <c r="N269" s="45"/>
      <c r="O269" s="38"/>
    </row>
    <row r="270" spans="3:15" ht="17" x14ac:dyDescent="0.4">
      <c r="C270" s="28"/>
      <c r="D270" s="22">
        <v>16934</v>
      </c>
      <c r="K270" s="26"/>
      <c r="L270" s="37"/>
      <c r="M270" s="38"/>
      <c r="N270" s="45"/>
      <c r="O270" s="38"/>
    </row>
    <row r="271" spans="3:15" ht="17" x14ac:dyDescent="0.4">
      <c r="C271" s="28"/>
      <c r="D271" s="22">
        <v>14082</v>
      </c>
      <c r="K271" s="26"/>
      <c r="L271" s="37"/>
      <c r="M271" s="38"/>
      <c r="N271" s="45"/>
      <c r="O271" s="38"/>
    </row>
    <row r="272" spans="3:15" ht="17" x14ac:dyDescent="0.4">
      <c r="C272" s="28"/>
      <c r="D272" s="22">
        <v>15005</v>
      </c>
      <c r="K272" s="26"/>
      <c r="L272" s="37"/>
      <c r="M272" s="38"/>
      <c r="N272" s="45"/>
      <c r="O272" s="38"/>
    </row>
    <row r="273" spans="3:15" ht="17" x14ac:dyDescent="0.4">
      <c r="C273" s="28"/>
      <c r="D273" s="22">
        <v>14831</v>
      </c>
      <c r="K273" s="26"/>
      <c r="L273" s="37"/>
      <c r="M273" s="38"/>
      <c r="N273" s="45"/>
      <c r="O273" s="38"/>
    </row>
    <row r="274" spans="3:15" ht="17" x14ac:dyDescent="0.4">
      <c r="C274" s="28"/>
      <c r="D274" s="22">
        <v>10843</v>
      </c>
      <c r="K274" s="26"/>
      <c r="L274" s="37"/>
      <c r="M274" s="38"/>
      <c r="N274" s="45"/>
      <c r="O274" s="38"/>
    </row>
    <row r="275" spans="3:15" ht="17" x14ac:dyDescent="0.4">
      <c r="C275" s="28"/>
      <c r="D275" s="22">
        <v>10429</v>
      </c>
      <c r="K275" s="26"/>
      <c r="L275" s="37"/>
      <c r="M275" s="38"/>
      <c r="N275" s="45"/>
      <c r="O275" s="38"/>
    </row>
    <row r="276" spans="3:15" ht="17" x14ac:dyDescent="0.4">
      <c r="C276" s="28"/>
      <c r="D276" s="22">
        <v>15864</v>
      </c>
      <c r="K276" s="26"/>
      <c r="L276" s="37"/>
      <c r="M276" s="38"/>
      <c r="N276" s="45"/>
      <c r="O276" s="38"/>
    </row>
    <row r="277" spans="3:15" ht="17" x14ac:dyDescent="0.4">
      <c r="C277" s="28"/>
      <c r="D277" s="22">
        <v>8629</v>
      </c>
      <c r="K277" s="26"/>
      <c r="L277" s="37"/>
      <c r="M277" s="38"/>
      <c r="N277" s="45"/>
      <c r="O277" s="38"/>
    </row>
    <row r="278" spans="3:15" ht="17" x14ac:dyDescent="0.4">
      <c r="C278" s="28"/>
      <c r="D278" s="22">
        <v>11988</v>
      </c>
      <c r="K278" s="26"/>
      <c r="L278" s="37"/>
      <c r="M278" s="38"/>
      <c r="N278" s="45"/>
      <c r="O278" s="38"/>
    </row>
    <row r="279" spans="3:15" ht="17" x14ac:dyDescent="0.4">
      <c r="C279" s="28"/>
      <c r="D279" s="22">
        <v>12431</v>
      </c>
      <c r="K279" s="26"/>
      <c r="L279" s="37"/>
      <c r="M279" s="38"/>
      <c r="N279" s="45"/>
      <c r="O279" s="38"/>
    </row>
    <row r="280" spans="3:15" ht="17" x14ac:dyDescent="0.4">
      <c r="C280" s="28"/>
      <c r="D280" s="22">
        <v>13445</v>
      </c>
      <c r="K280" s="26"/>
      <c r="L280" s="37"/>
      <c r="M280" s="38"/>
      <c r="N280" s="45"/>
      <c r="O280" s="38"/>
    </row>
    <row r="281" spans="3:15" ht="17" x14ac:dyDescent="0.4">
      <c r="C281" s="28"/>
      <c r="D281" s="22">
        <v>15039</v>
      </c>
      <c r="K281" s="26"/>
      <c r="L281" s="37"/>
      <c r="M281" s="38"/>
      <c r="N281" s="45"/>
      <c r="O281" s="38"/>
    </row>
    <row r="282" spans="3:15" ht="17" x14ac:dyDescent="0.4">
      <c r="C282" s="28"/>
      <c r="D282" s="22">
        <v>10040</v>
      </c>
      <c r="K282" s="26"/>
      <c r="L282" s="37"/>
      <c r="M282" s="38"/>
      <c r="N282" s="45"/>
      <c r="O282" s="38"/>
    </row>
    <row r="283" spans="3:15" ht="17" x14ac:dyDescent="0.4">
      <c r="C283" s="28"/>
      <c r="D283" s="22">
        <v>12992</v>
      </c>
      <c r="K283" s="26"/>
      <c r="L283" s="37"/>
      <c r="M283" s="38"/>
      <c r="N283" s="45"/>
      <c r="O283" s="38"/>
    </row>
    <row r="284" spans="3:15" ht="17" x14ac:dyDescent="0.4">
      <c r="C284" s="28"/>
      <c r="D284" s="22">
        <v>14101</v>
      </c>
      <c r="K284" s="26"/>
      <c r="L284" s="37"/>
      <c r="M284" s="38"/>
      <c r="N284" s="45"/>
      <c r="O284" s="38"/>
    </row>
    <row r="285" spans="3:15" ht="17" x14ac:dyDescent="0.4">
      <c r="C285" s="28"/>
      <c r="D285" s="22">
        <v>12482</v>
      </c>
      <c r="K285" s="26"/>
      <c r="L285" s="37"/>
      <c r="M285" s="38"/>
      <c r="N285" s="45"/>
      <c r="O285" s="38"/>
    </row>
    <row r="286" spans="3:15" ht="17" x14ac:dyDescent="0.4">
      <c r="C286" s="28"/>
      <c r="D286" s="22">
        <v>13337</v>
      </c>
      <c r="K286" s="26"/>
      <c r="L286" s="37"/>
      <c r="M286" s="38"/>
      <c r="N286" s="45"/>
      <c r="O286" s="38"/>
    </row>
    <row r="287" spans="3:15" ht="17" x14ac:dyDescent="0.4">
      <c r="C287" s="28"/>
      <c r="D287" s="22">
        <v>17186</v>
      </c>
      <c r="K287" s="26"/>
      <c r="L287" s="37"/>
      <c r="M287" s="38"/>
      <c r="N287" s="45"/>
      <c r="O287" s="38"/>
    </row>
    <row r="288" spans="3:15" ht="17" x14ac:dyDescent="0.4">
      <c r="C288" s="28"/>
      <c r="D288" s="22">
        <v>14881</v>
      </c>
      <c r="K288" s="26"/>
      <c r="L288" s="37"/>
      <c r="M288" s="38"/>
      <c r="N288" s="45"/>
      <c r="O288" s="38"/>
    </row>
    <row r="289" spans="3:15" ht="17" x14ac:dyDescent="0.4">
      <c r="C289" s="28"/>
      <c r="D289" s="22">
        <v>9916</v>
      </c>
      <c r="K289" s="26"/>
      <c r="L289" s="37"/>
      <c r="M289" s="38"/>
      <c r="N289" s="45"/>
      <c r="O289" s="38"/>
    </row>
    <row r="290" spans="3:15" ht="17" x14ac:dyDescent="0.4">
      <c r="C290" s="28"/>
      <c r="D290" s="22">
        <v>12864</v>
      </c>
      <c r="K290" s="26"/>
      <c r="L290" s="37"/>
      <c r="M290" s="38"/>
      <c r="N290" s="45"/>
      <c r="O290" s="38"/>
    </row>
    <row r="291" spans="3:15" ht="17" x14ac:dyDescent="0.4">
      <c r="C291" s="28"/>
      <c r="D291" s="22">
        <v>14686</v>
      </c>
      <c r="K291" s="26"/>
      <c r="L291" s="37"/>
      <c r="M291" s="38"/>
      <c r="N291" s="45"/>
      <c r="O291" s="38"/>
    </row>
    <row r="292" spans="3:15" ht="17" x14ac:dyDescent="0.4">
      <c r="C292" s="28"/>
      <c r="D292" s="22">
        <v>16047</v>
      </c>
      <c r="K292" s="26"/>
      <c r="L292" s="37"/>
      <c r="M292" s="38"/>
      <c r="N292" s="45"/>
      <c r="O292" s="38"/>
    </row>
    <row r="293" spans="3:15" ht="17" x14ac:dyDescent="0.4">
      <c r="C293" s="28"/>
      <c r="D293" s="22">
        <v>17262</v>
      </c>
      <c r="K293" s="26"/>
      <c r="L293" s="37"/>
      <c r="M293" s="38"/>
      <c r="N293" s="45"/>
      <c r="O293" s="38"/>
    </row>
    <row r="294" spans="3:15" ht="17" x14ac:dyDescent="0.4">
      <c r="C294" s="28"/>
      <c r="D294" s="22">
        <v>14222</v>
      </c>
      <c r="K294" s="26"/>
      <c r="L294" s="37"/>
      <c r="M294" s="38"/>
      <c r="N294" s="45"/>
      <c r="O294" s="38"/>
    </row>
    <row r="295" spans="3:15" ht="17" x14ac:dyDescent="0.4">
      <c r="C295" s="28"/>
      <c r="D295" s="22">
        <v>13569</v>
      </c>
      <c r="K295" s="26"/>
      <c r="L295" s="37"/>
      <c r="M295" s="38"/>
      <c r="N295" s="45"/>
      <c r="O295" s="38"/>
    </row>
    <row r="296" spans="3:15" ht="17" x14ac:dyDescent="0.4">
      <c r="C296" s="28"/>
      <c r="D296" s="22">
        <v>12188</v>
      </c>
      <c r="K296" s="26"/>
      <c r="L296" s="37"/>
      <c r="M296" s="38"/>
      <c r="N296" s="45"/>
      <c r="O296" s="38"/>
    </row>
    <row r="297" spans="3:15" ht="17" x14ac:dyDescent="0.4">
      <c r="C297" s="28"/>
      <c r="D297" s="22">
        <v>13427</v>
      </c>
      <c r="K297" s="26"/>
      <c r="L297" s="37"/>
      <c r="M297" s="38"/>
      <c r="N297" s="45"/>
      <c r="O297" s="38"/>
    </row>
    <row r="298" spans="3:15" ht="17" x14ac:dyDescent="0.4">
      <c r="C298" s="28"/>
      <c r="D298" s="22">
        <v>14886</v>
      </c>
      <c r="K298" s="26"/>
      <c r="L298" s="37"/>
      <c r="M298" s="38"/>
      <c r="N298" s="45"/>
      <c r="O298" s="38"/>
    </row>
    <row r="299" spans="3:15" ht="17" x14ac:dyDescent="0.4">
      <c r="C299" s="28"/>
      <c r="D299" s="22">
        <v>17033</v>
      </c>
      <c r="K299" s="26"/>
      <c r="L299" s="37"/>
      <c r="M299" s="38"/>
      <c r="N299" s="45"/>
      <c r="O299" s="38"/>
    </row>
    <row r="300" spans="3:15" ht="17" x14ac:dyDescent="0.4">
      <c r="C300" s="28"/>
      <c r="D300" s="22">
        <v>15569</v>
      </c>
      <c r="K300" s="26"/>
      <c r="L300" s="37"/>
      <c r="M300" s="38"/>
      <c r="N300" s="45"/>
      <c r="O300" s="38"/>
    </row>
    <row r="301" spans="3:15" ht="17" x14ac:dyDescent="0.4">
      <c r="C301" s="28"/>
      <c r="D301" s="22">
        <v>15556</v>
      </c>
      <c r="K301" s="26"/>
      <c r="L301" s="37"/>
      <c r="M301" s="38"/>
      <c r="N301" s="45"/>
      <c r="O301" s="38"/>
    </row>
    <row r="302" spans="3:15" ht="17" x14ac:dyDescent="0.4">
      <c r="C302" s="28"/>
      <c r="D302" s="22">
        <v>11147</v>
      </c>
      <c r="K302" s="26"/>
      <c r="L302" s="37"/>
      <c r="M302" s="38"/>
      <c r="N302" s="45"/>
      <c r="O302" s="38"/>
    </row>
    <row r="303" spans="3:15" ht="17" x14ac:dyDescent="0.4">
      <c r="C303" s="28"/>
      <c r="D303" s="22">
        <v>10071</v>
      </c>
      <c r="K303" s="26"/>
      <c r="L303" s="37"/>
      <c r="M303" s="38"/>
      <c r="N303" s="45"/>
      <c r="O303" s="38"/>
    </row>
    <row r="304" spans="3:15" ht="17" x14ac:dyDescent="0.4">
      <c r="C304" s="28"/>
      <c r="D304" s="22">
        <v>13057</v>
      </c>
      <c r="K304" s="26"/>
      <c r="L304" s="37"/>
      <c r="M304" s="38"/>
      <c r="N304" s="45"/>
      <c r="O304" s="38"/>
    </row>
    <row r="305" spans="3:15" ht="17" x14ac:dyDescent="0.4">
      <c r="C305" s="28"/>
      <c r="D305" s="22">
        <v>14176</v>
      </c>
      <c r="K305" s="26"/>
      <c r="L305" s="37"/>
      <c r="M305" s="38"/>
      <c r="N305" s="45"/>
      <c r="O305" s="38"/>
    </row>
    <row r="306" spans="3:15" ht="17" x14ac:dyDescent="0.4">
      <c r="C306" s="28"/>
      <c r="D306" s="22">
        <v>15591</v>
      </c>
      <c r="K306" s="26"/>
      <c r="L306" s="37"/>
      <c r="M306" s="38"/>
      <c r="N306" s="45"/>
      <c r="O306" s="38"/>
    </row>
    <row r="307" spans="3:15" ht="17" x14ac:dyDescent="0.4">
      <c r="C307" s="28"/>
      <c r="D307" s="22">
        <v>13228</v>
      </c>
      <c r="K307" s="26"/>
      <c r="L307" s="37"/>
      <c r="M307" s="38"/>
      <c r="N307" s="45"/>
      <c r="O307" s="38"/>
    </row>
    <row r="308" spans="3:15" ht="17" x14ac:dyDescent="0.4">
      <c r="C308" s="28"/>
      <c r="D308" s="22">
        <v>13969</v>
      </c>
      <c r="K308" s="26"/>
      <c r="L308" s="37"/>
      <c r="M308" s="38"/>
      <c r="N308" s="45"/>
      <c r="O308" s="38"/>
    </row>
    <row r="309" spans="3:15" ht="17" x14ac:dyDescent="0.4">
      <c r="C309" s="28"/>
      <c r="D309" s="22">
        <v>15202</v>
      </c>
      <c r="K309" s="26"/>
      <c r="L309" s="37"/>
      <c r="M309" s="38"/>
      <c r="N309" s="45"/>
      <c r="O309" s="38"/>
    </row>
    <row r="310" spans="3:15" ht="17" x14ac:dyDescent="0.4">
      <c r="C310" s="28"/>
      <c r="D310" s="22">
        <v>10741</v>
      </c>
      <c r="K310" s="26"/>
      <c r="L310" s="37"/>
      <c r="M310" s="38"/>
      <c r="N310" s="45"/>
      <c r="O310" s="38"/>
    </row>
    <row r="311" spans="3:15" ht="17" x14ac:dyDescent="0.4">
      <c r="C311" s="28"/>
      <c r="D311" s="22">
        <v>14613</v>
      </c>
      <c r="K311" s="26"/>
      <c r="L311" s="37"/>
      <c r="M311" s="38"/>
      <c r="N311" s="45"/>
      <c r="O311" s="38"/>
    </row>
    <row r="312" spans="3:15" ht="17" x14ac:dyDescent="0.4">
      <c r="C312" s="28"/>
      <c r="D312" s="22">
        <v>17240</v>
      </c>
      <c r="K312" s="26"/>
      <c r="L312" s="37"/>
      <c r="M312" s="38"/>
      <c r="N312" s="45"/>
      <c r="O312" s="38"/>
    </row>
    <row r="313" spans="3:15" ht="17" x14ac:dyDescent="0.4">
      <c r="C313" s="28"/>
      <c r="D313" s="22">
        <v>18703</v>
      </c>
      <c r="K313" s="26"/>
      <c r="L313" s="37"/>
      <c r="M313" s="38"/>
      <c r="N313" s="45"/>
      <c r="O313" s="38"/>
    </row>
    <row r="314" spans="3:15" ht="17" x14ac:dyDescent="0.4">
      <c r="C314" s="28"/>
      <c r="D314" s="22">
        <v>14389</v>
      </c>
      <c r="K314" s="26"/>
      <c r="L314" s="37"/>
      <c r="M314" s="38"/>
      <c r="N314" s="45"/>
      <c r="O314" s="38"/>
    </row>
    <row r="315" spans="3:15" ht="17" x14ac:dyDescent="0.4">
      <c r="C315" s="28"/>
      <c r="D315" s="22">
        <v>10777</v>
      </c>
      <c r="K315" s="26"/>
      <c r="L315" s="37"/>
      <c r="M315" s="38"/>
      <c r="N315" s="45"/>
      <c r="O315" s="38"/>
    </row>
    <row r="316" spans="3:15" ht="17" x14ac:dyDescent="0.4">
      <c r="C316" s="28"/>
      <c r="D316" s="22">
        <v>15530</v>
      </c>
      <c r="K316" s="26"/>
      <c r="L316" s="37"/>
      <c r="M316" s="38"/>
      <c r="N316" s="45"/>
      <c r="O316" s="38"/>
    </row>
    <row r="317" spans="3:15" ht="17" x14ac:dyDescent="0.4">
      <c r="C317" s="28"/>
      <c r="D317" s="22">
        <v>14824</v>
      </c>
      <c r="K317" s="26"/>
      <c r="L317" s="37"/>
      <c r="M317" s="38"/>
      <c r="N317" s="45"/>
      <c r="O317" s="38"/>
    </row>
    <row r="318" spans="3:15" ht="17" x14ac:dyDescent="0.4">
      <c r="C318" s="28"/>
      <c r="D318" s="22">
        <v>12642</v>
      </c>
      <c r="K318" s="26"/>
      <c r="L318" s="37"/>
      <c r="M318" s="38"/>
      <c r="N318" s="45"/>
      <c r="O318" s="38"/>
    </row>
    <row r="319" spans="3:15" ht="17" x14ac:dyDescent="0.4">
      <c r="C319" s="28"/>
      <c r="D319" s="22">
        <v>14719</v>
      </c>
      <c r="K319" s="26"/>
      <c r="L319" s="37"/>
      <c r="M319" s="38"/>
      <c r="N319" s="45"/>
      <c r="O319" s="38"/>
    </row>
    <row r="320" spans="3:15" ht="17" x14ac:dyDescent="0.4">
      <c r="C320" s="28"/>
      <c r="D320" s="22">
        <v>16049</v>
      </c>
      <c r="K320" s="26"/>
      <c r="L320" s="37"/>
      <c r="M320" s="38"/>
      <c r="N320" s="45"/>
      <c r="O320" s="38"/>
    </row>
    <row r="321" spans="3:15" ht="17" x14ac:dyDescent="0.4">
      <c r="C321" s="28"/>
      <c r="D321" s="22">
        <v>17154</v>
      </c>
      <c r="K321" s="26"/>
      <c r="L321" s="37"/>
      <c r="M321" s="38"/>
      <c r="N321" s="45"/>
      <c r="O321" s="38"/>
    </row>
    <row r="322" spans="3:15" ht="17" x14ac:dyDescent="0.4">
      <c r="C322" s="28"/>
      <c r="D322" s="22">
        <v>18602</v>
      </c>
      <c r="K322" s="26"/>
      <c r="L322" s="37"/>
      <c r="M322" s="38"/>
      <c r="N322" s="45"/>
      <c r="O322" s="38"/>
    </row>
    <row r="323" spans="3:15" ht="17" x14ac:dyDescent="0.4">
      <c r="C323" s="28"/>
      <c r="D323" s="22">
        <v>14682</v>
      </c>
      <c r="K323" s="26"/>
      <c r="L323" s="37"/>
      <c r="M323" s="38"/>
      <c r="N323" s="45"/>
      <c r="O323" s="38"/>
    </row>
    <row r="324" spans="3:15" ht="17" x14ac:dyDescent="0.4">
      <c r="C324" s="28"/>
      <c r="D324" s="22">
        <v>11068</v>
      </c>
      <c r="K324" s="26"/>
      <c r="L324" s="37"/>
      <c r="M324" s="38"/>
      <c r="N324" s="45"/>
      <c r="O324" s="38"/>
    </row>
    <row r="325" spans="3:15" ht="17" x14ac:dyDescent="0.4">
      <c r="C325" s="28"/>
      <c r="D325" s="22">
        <v>16130</v>
      </c>
      <c r="K325" s="26"/>
      <c r="L325" s="37"/>
      <c r="M325" s="38"/>
      <c r="N325" s="45"/>
      <c r="O325" s="38"/>
    </row>
    <row r="326" spans="3:15" ht="17" x14ac:dyDescent="0.4">
      <c r="C326" s="28"/>
      <c r="D326" s="22">
        <v>16989</v>
      </c>
      <c r="K326" s="26"/>
      <c r="L326" s="37"/>
      <c r="M326" s="38"/>
      <c r="N326" s="45"/>
      <c r="O326" s="38"/>
    </row>
    <row r="327" spans="3:15" ht="17" x14ac:dyDescent="0.4">
      <c r="C327" s="28"/>
      <c r="D327" s="22">
        <v>11728</v>
      </c>
      <c r="K327" s="26"/>
      <c r="L327" s="37"/>
      <c r="M327" s="38"/>
      <c r="N327" s="45"/>
      <c r="O327" s="38"/>
    </row>
    <row r="328" spans="3:15" ht="17" x14ac:dyDescent="0.4">
      <c r="C328" s="28"/>
      <c r="D328" s="22">
        <v>10506</v>
      </c>
      <c r="K328" s="26"/>
      <c r="L328" s="37"/>
      <c r="M328" s="38"/>
      <c r="N328" s="45"/>
      <c r="O328" s="38"/>
    </row>
    <row r="329" spans="3:15" ht="17" x14ac:dyDescent="0.4">
      <c r="C329" s="28"/>
      <c r="D329" s="22">
        <v>13669</v>
      </c>
      <c r="K329" s="26"/>
      <c r="L329" s="37"/>
      <c r="M329" s="38"/>
      <c r="N329" s="45"/>
      <c r="O329" s="38"/>
    </row>
    <row r="330" spans="3:15" ht="17" x14ac:dyDescent="0.4">
      <c r="C330" s="28"/>
      <c r="D330" s="22">
        <v>15017</v>
      </c>
      <c r="K330" s="26"/>
      <c r="L330" s="37"/>
      <c r="M330" s="38"/>
      <c r="N330" s="45"/>
      <c r="O330" s="38"/>
    </row>
    <row r="331" spans="3:15" ht="17" x14ac:dyDescent="0.4">
      <c r="C331" s="28"/>
      <c r="D331" s="22">
        <v>12706</v>
      </c>
      <c r="K331" s="26"/>
      <c r="L331" s="37"/>
      <c r="M331" s="38"/>
      <c r="N331" s="45"/>
      <c r="O331" s="38"/>
    </row>
    <row r="332" spans="3:15" ht="17" x14ac:dyDescent="0.4">
      <c r="C332" s="28"/>
      <c r="D332" s="22">
        <v>13336</v>
      </c>
      <c r="K332" s="26"/>
      <c r="L332" s="37"/>
      <c r="M332" s="38"/>
      <c r="N332" s="45"/>
      <c r="O332" s="38"/>
    </row>
    <row r="333" spans="3:15" ht="17" x14ac:dyDescent="0.4">
      <c r="C333" s="28"/>
      <c r="D333" s="22">
        <v>13692</v>
      </c>
      <c r="K333" s="26"/>
      <c r="L333" s="37"/>
      <c r="M333" s="38"/>
      <c r="N333" s="45"/>
      <c r="O333" s="38"/>
    </row>
    <row r="334" spans="3:15" ht="17" x14ac:dyDescent="0.4">
      <c r="C334" s="28"/>
      <c r="D334" s="22">
        <v>14628</v>
      </c>
      <c r="K334" s="26"/>
      <c r="L334" s="37"/>
      <c r="M334" s="38"/>
      <c r="N334" s="45"/>
      <c r="O334" s="38"/>
    </row>
    <row r="335" spans="3:15" ht="17" x14ac:dyDescent="0.4">
      <c r="C335" s="28"/>
      <c r="D335" s="22">
        <v>11058</v>
      </c>
      <c r="K335" s="26"/>
      <c r="L335" s="37"/>
      <c r="M335" s="38"/>
      <c r="N335" s="45"/>
      <c r="O335" s="38"/>
    </row>
    <row r="336" spans="3:15" ht="17" x14ac:dyDescent="0.4">
      <c r="C336" s="28"/>
      <c r="D336" s="22">
        <v>11280</v>
      </c>
      <c r="K336" s="26"/>
      <c r="L336" s="37"/>
      <c r="M336" s="38"/>
      <c r="N336" s="45"/>
      <c r="O336" s="38"/>
    </row>
    <row r="337" spans="3:15" ht="17" x14ac:dyDescent="0.4">
      <c r="C337" s="28"/>
      <c r="D337" s="22">
        <v>12617</v>
      </c>
      <c r="K337" s="26"/>
      <c r="L337" s="37"/>
      <c r="M337" s="38"/>
      <c r="N337" s="45"/>
      <c r="O337" s="38"/>
    </row>
    <row r="338" spans="3:15" ht="17" x14ac:dyDescent="0.4">
      <c r="C338" s="28"/>
      <c r="D338" s="22">
        <v>10564</v>
      </c>
      <c r="K338" s="26"/>
      <c r="L338" s="37"/>
      <c r="M338" s="38"/>
      <c r="N338" s="45"/>
      <c r="O338" s="38"/>
    </row>
    <row r="339" spans="3:15" ht="17" x14ac:dyDescent="0.4">
      <c r="C339" s="28"/>
      <c r="D339" s="22">
        <v>11959</v>
      </c>
      <c r="K339" s="26"/>
      <c r="L339" s="37"/>
      <c r="M339" s="38"/>
      <c r="N339" s="45"/>
      <c r="O339" s="38"/>
    </row>
    <row r="340" spans="3:15" ht="17" x14ac:dyDescent="0.4">
      <c r="C340" s="28"/>
      <c r="D340" s="22">
        <v>12014</v>
      </c>
      <c r="K340" s="26"/>
      <c r="L340" s="37"/>
      <c r="M340" s="38"/>
      <c r="N340" s="45"/>
      <c r="O340" s="38"/>
    </row>
    <row r="341" spans="3:15" ht="17" x14ac:dyDescent="0.4">
      <c r="C341" s="28"/>
      <c r="D341" s="22">
        <v>13651</v>
      </c>
      <c r="K341" s="26"/>
      <c r="L341" s="37"/>
      <c r="M341" s="38"/>
      <c r="N341" s="45"/>
      <c r="O341" s="38"/>
    </row>
    <row r="342" spans="3:15" ht="17" x14ac:dyDescent="0.4">
      <c r="C342" s="28"/>
      <c r="D342" s="22">
        <v>13033</v>
      </c>
      <c r="K342" s="26"/>
      <c r="L342" s="37"/>
      <c r="M342" s="38"/>
      <c r="N342" s="45"/>
      <c r="O342" s="38"/>
    </row>
    <row r="343" spans="3:15" ht="17" x14ac:dyDescent="0.4">
      <c r="C343" s="28"/>
      <c r="D343" s="22">
        <v>12640</v>
      </c>
      <c r="K343" s="26"/>
      <c r="L343" s="37"/>
      <c r="M343" s="38"/>
      <c r="N343" s="45"/>
      <c r="O343" s="38"/>
    </row>
    <row r="344" spans="3:15" ht="17" x14ac:dyDescent="0.4">
      <c r="C344" s="28"/>
      <c r="D344" s="22">
        <v>12352</v>
      </c>
      <c r="K344" s="26"/>
      <c r="L344" s="37"/>
      <c r="M344" s="38"/>
      <c r="N344" s="45"/>
      <c r="O344" s="38"/>
    </row>
    <row r="345" spans="3:15" ht="17" x14ac:dyDescent="0.4">
      <c r="C345" s="28"/>
      <c r="D345" s="22">
        <v>9917</v>
      </c>
      <c r="K345" s="26"/>
      <c r="L345" s="37"/>
      <c r="M345" s="38"/>
      <c r="N345" s="45"/>
      <c r="O345" s="38"/>
    </row>
    <row r="346" spans="3:15" ht="17" x14ac:dyDescent="0.4">
      <c r="C346" s="28"/>
      <c r="D346" s="22">
        <v>12675</v>
      </c>
      <c r="K346" s="26"/>
      <c r="L346" s="37"/>
      <c r="M346" s="38"/>
      <c r="N346" s="45"/>
      <c r="O346" s="38"/>
    </row>
    <row r="347" spans="3:15" ht="17" x14ac:dyDescent="0.4">
      <c r="C347" s="28"/>
      <c r="D347" s="22">
        <v>13943</v>
      </c>
      <c r="K347" s="26"/>
      <c r="L347" s="37"/>
      <c r="M347" s="38"/>
      <c r="N347" s="45"/>
      <c r="O347" s="38"/>
    </row>
    <row r="348" spans="3:15" ht="17" x14ac:dyDescent="0.4">
      <c r="C348" s="28"/>
      <c r="D348" s="22">
        <v>11983</v>
      </c>
      <c r="K348" s="26"/>
      <c r="L348" s="37"/>
      <c r="M348" s="38"/>
      <c r="N348" s="45"/>
      <c r="O348" s="38"/>
    </row>
    <row r="349" spans="3:15" ht="17" x14ac:dyDescent="0.4">
      <c r="C349" s="28"/>
      <c r="D349" s="22">
        <v>14843</v>
      </c>
      <c r="K349" s="26"/>
      <c r="L349" s="37"/>
      <c r="M349" s="38"/>
      <c r="N349" s="45"/>
      <c r="O349" s="38"/>
    </row>
    <row r="350" spans="3:15" ht="17" x14ac:dyDescent="0.4">
      <c r="C350" s="28"/>
      <c r="D350" s="22">
        <v>13110</v>
      </c>
      <c r="K350" s="26"/>
      <c r="L350" s="37"/>
      <c r="M350" s="38"/>
      <c r="N350" s="45"/>
      <c r="O350" s="38"/>
    </row>
    <row r="351" spans="3:15" ht="17" x14ac:dyDescent="0.4">
      <c r="C351" s="28"/>
      <c r="D351" s="22">
        <v>12622</v>
      </c>
      <c r="K351" s="26"/>
      <c r="L351" s="37"/>
      <c r="M351" s="38"/>
      <c r="N351" s="45"/>
      <c r="O351" s="38"/>
    </row>
    <row r="352" spans="3:15" ht="17" x14ac:dyDescent="0.4">
      <c r="C352" s="28"/>
      <c r="D352" s="22">
        <v>10626</v>
      </c>
      <c r="K352" s="26"/>
      <c r="L352" s="37"/>
      <c r="M352" s="38"/>
      <c r="N352" s="45"/>
      <c r="O352" s="38"/>
    </row>
    <row r="353" spans="3:15" ht="17" x14ac:dyDescent="0.4">
      <c r="C353" s="28"/>
      <c r="D353" s="22">
        <v>13794</v>
      </c>
      <c r="K353" s="26"/>
      <c r="L353" s="37"/>
      <c r="M353" s="38"/>
      <c r="N353" s="45"/>
      <c r="O353" s="38"/>
    </row>
    <row r="354" spans="3:15" ht="17" x14ac:dyDescent="0.4">
      <c r="C354" s="28"/>
      <c r="D354" s="22">
        <v>12053</v>
      </c>
      <c r="K354" s="26"/>
      <c r="L354" s="37"/>
      <c r="M354" s="38"/>
      <c r="N354" s="45"/>
      <c r="O354" s="38"/>
    </row>
    <row r="355" spans="3:15" ht="17" x14ac:dyDescent="0.4">
      <c r="C355" s="28"/>
      <c r="D355" s="22">
        <v>14659</v>
      </c>
      <c r="K355" s="26"/>
      <c r="L355" s="37"/>
      <c r="M355" s="38"/>
      <c r="N355" s="45"/>
      <c r="O355" s="38"/>
    </row>
    <row r="356" spans="3:15" ht="17" x14ac:dyDescent="0.4">
      <c r="C356" s="28"/>
      <c r="D356" s="22">
        <v>14215</v>
      </c>
      <c r="K356" s="26"/>
      <c r="L356" s="37"/>
      <c r="M356" s="38"/>
      <c r="N356" s="45"/>
      <c r="O356" s="38"/>
    </row>
    <row r="357" spans="3:15" ht="17" x14ac:dyDescent="0.4">
      <c r="C357" s="28"/>
      <c r="D357" s="22">
        <v>15910</v>
      </c>
      <c r="K357" s="26"/>
      <c r="L357" s="37"/>
      <c r="M357" s="38"/>
      <c r="N357" s="45"/>
      <c r="O357" s="38"/>
    </row>
    <row r="358" spans="3:15" ht="17" x14ac:dyDescent="0.4">
      <c r="C358" s="28"/>
      <c r="D358" s="22">
        <v>13884</v>
      </c>
      <c r="K358" s="26"/>
      <c r="L358" s="37"/>
      <c r="M358" s="38"/>
      <c r="N358" s="45"/>
      <c r="O358" s="38"/>
    </row>
    <row r="359" spans="3:15" ht="17" x14ac:dyDescent="0.4">
      <c r="C359" s="28"/>
      <c r="D359" s="22">
        <v>11115</v>
      </c>
      <c r="K359" s="26"/>
      <c r="L359" s="37"/>
      <c r="M359" s="38"/>
      <c r="N359" s="45"/>
      <c r="O359" s="38"/>
    </row>
    <row r="360" spans="3:15" ht="17" x14ac:dyDescent="0.4">
      <c r="C360" s="28"/>
      <c r="D360" s="22">
        <v>15645</v>
      </c>
      <c r="K360" s="26"/>
      <c r="L360" s="37"/>
      <c r="M360" s="38"/>
      <c r="N360" s="45"/>
      <c r="O360" s="38"/>
    </row>
    <row r="361" spans="3:15" ht="17" x14ac:dyDescent="0.4">
      <c r="C361" s="28"/>
      <c r="D361" s="22">
        <v>13905</v>
      </c>
      <c r="K361" s="26"/>
      <c r="L361" s="37"/>
      <c r="M361" s="38"/>
      <c r="N361" s="45"/>
      <c r="O361" s="38"/>
    </row>
    <row r="362" spans="3:15" ht="17" x14ac:dyDescent="0.4">
      <c r="C362" s="28"/>
      <c r="D362" s="22">
        <v>15541</v>
      </c>
      <c r="K362" s="26"/>
      <c r="L362" s="37"/>
      <c r="M362" s="38"/>
      <c r="N362" s="45"/>
      <c r="O362" s="38"/>
    </row>
    <row r="363" spans="3:15" ht="17" x14ac:dyDescent="0.4">
      <c r="C363" s="28"/>
      <c r="D363" s="22">
        <v>19007</v>
      </c>
      <c r="K363" s="26"/>
      <c r="L363" s="37"/>
      <c r="M363" s="38"/>
      <c r="N363" s="45"/>
      <c r="O363" s="38"/>
    </row>
    <row r="364" spans="3:15" ht="17" x14ac:dyDescent="0.4">
      <c r="C364" s="28"/>
      <c r="D364" s="22">
        <v>14381</v>
      </c>
      <c r="K364" s="26"/>
      <c r="L364" s="37"/>
      <c r="M364" s="38"/>
      <c r="N364" s="45"/>
      <c r="O364" s="38"/>
    </row>
    <row r="365" spans="3:15" ht="17" x14ac:dyDescent="0.4">
      <c r="C365" s="28"/>
      <c r="D365" s="22">
        <v>16403</v>
      </c>
      <c r="K365" s="26"/>
      <c r="L365" s="37"/>
      <c r="M365" s="38"/>
      <c r="N365" s="45"/>
      <c r="O365" s="38"/>
    </row>
    <row r="366" spans="3:15" ht="17" x14ac:dyDescent="0.4">
      <c r="C366" s="28"/>
      <c r="D366" s="22">
        <v>12731</v>
      </c>
      <c r="K366" s="26"/>
      <c r="L366" s="37"/>
      <c r="M366" s="38"/>
      <c r="N366" s="45"/>
      <c r="O366" s="38"/>
    </row>
    <row r="367" spans="3:15" ht="17" x14ac:dyDescent="0.4">
      <c r="C367" s="28"/>
      <c r="D367" s="22">
        <v>13310</v>
      </c>
      <c r="K367" s="26"/>
      <c r="L367" s="37"/>
      <c r="M367" s="38"/>
      <c r="N367" s="45"/>
      <c r="O367" s="38"/>
    </row>
    <row r="368" spans="3:15" ht="17" x14ac:dyDescent="0.4">
      <c r="C368" s="28"/>
      <c r="D368" s="22">
        <v>11932</v>
      </c>
      <c r="K368" s="26"/>
      <c r="L368" s="37"/>
      <c r="M368" s="38"/>
      <c r="N368" s="45"/>
      <c r="O368" s="38"/>
    </row>
    <row r="369" spans="3:15" ht="17" x14ac:dyDescent="0.4">
      <c r="C369" s="28"/>
      <c r="D369" s="22">
        <v>15054</v>
      </c>
      <c r="K369" s="26"/>
      <c r="L369" s="37"/>
      <c r="M369" s="38"/>
      <c r="N369" s="45"/>
      <c r="O369" s="38"/>
    </row>
    <row r="370" spans="3:15" ht="17" x14ac:dyDescent="0.4">
      <c r="C370" s="28"/>
      <c r="D370" s="22">
        <v>15476</v>
      </c>
      <c r="K370" s="26"/>
      <c r="L370" s="37"/>
      <c r="M370" s="38"/>
      <c r="N370" s="45"/>
      <c r="O370" s="38"/>
    </row>
    <row r="371" spans="3:15" ht="17" x14ac:dyDescent="0.4">
      <c r="C371" s="28"/>
      <c r="D371" s="22">
        <v>18065</v>
      </c>
      <c r="K371" s="26"/>
      <c r="L371" s="37"/>
      <c r="M371" s="38"/>
      <c r="N371" s="45"/>
      <c r="O371" s="38"/>
    </row>
    <row r="372" spans="3:15" ht="17" x14ac:dyDescent="0.4">
      <c r="C372" s="28"/>
      <c r="D372" s="22">
        <v>15026</v>
      </c>
      <c r="K372" s="26"/>
      <c r="L372" s="37"/>
      <c r="M372" s="38"/>
      <c r="N372" s="45"/>
      <c r="O372" s="38"/>
    </row>
    <row r="373" spans="3:15" ht="17" x14ac:dyDescent="0.4">
      <c r="C373" s="28"/>
      <c r="D373" s="22">
        <v>12417</v>
      </c>
      <c r="K373" s="26"/>
      <c r="L373" s="37"/>
      <c r="M373" s="38"/>
      <c r="N373" s="45"/>
      <c r="O373" s="38"/>
    </row>
    <row r="374" spans="3:15" ht="17" x14ac:dyDescent="0.4">
      <c r="C374" s="28"/>
      <c r="D374" s="22">
        <v>17000</v>
      </c>
      <c r="K374" s="26"/>
      <c r="L374" s="37"/>
      <c r="M374" s="38"/>
      <c r="N374" s="45"/>
      <c r="O374" s="38"/>
    </row>
    <row r="375" spans="3:15" ht="17" x14ac:dyDescent="0.4">
      <c r="C375" s="28"/>
      <c r="D375" s="22">
        <v>13341</v>
      </c>
      <c r="K375" s="26"/>
      <c r="L375" s="37"/>
      <c r="M375" s="38"/>
      <c r="N375" s="45"/>
      <c r="O375" s="38"/>
    </row>
    <row r="376" spans="3:15" ht="17" x14ac:dyDescent="0.4">
      <c r="C376" s="28"/>
      <c r="D376" s="22">
        <v>15953</v>
      </c>
      <c r="K376" s="26"/>
      <c r="L376" s="37"/>
      <c r="M376" s="38"/>
      <c r="N376" s="45"/>
      <c r="O376" s="38"/>
    </row>
    <row r="377" spans="3:15" ht="17" x14ac:dyDescent="0.4">
      <c r="C377" s="28"/>
      <c r="D377" s="22">
        <v>15020</v>
      </c>
      <c r="K377" s="26"/>
      <c r="L377" s="37"/>
      <c r="M377" s="38"/>
      <c r="N377" s="45"/>
      <c r="O377" s="38"/>
    </row>
    <row r="378" spans="3:15" ht="17" x14ac:dyDescent="0.4">
      <c r="C378" s="28"/>
      <c r="D378" s="22">
        <v>15623</v>
      </c>
      <c r="K378" s="26"/>
      <c r="L378" s="37"/>
      <c r="M378" s="38"/>
      <c r="N378" s="45"/>
      <c r="O378" s="38"/>
    </row>
    <row r="379" spans="3:15" ht="17" x14ac:dyDescent="0.4">
      <c r="C379" s="28"/>
      <c r="D379" s="22">
        <v>13479</v>
      </c>
      <c r="K379" s="26"/>
      <c r="L379" s="37"/>
      <c r="M379" s="38"/>
      <c r="N379" s="45"/>
      <c r="O379" s="38"/>
    </row>
    <row r="380" spans="3:15" ht="17" x14ac:dyDescent="0.4">
      <c r="C380" s="28"/>
      <c r="D380" s="22">
        <v>10964</v>
      </c>
      <c r="K380" s="26"/>
      <c r="L380" s="37"/>
      <c r="M380" s="38"/>
      <c r="N380" s="45"/>
      <c r="O380" s="38"/>
    </row>
    <row r="381" spans="3:15" ht="17" x14ac:dyDescent="0.4">
      <c r="C381" s="28"/>
      <c r="D381" s="22">
        <v>15629</v>
      </c>
      <c r="K381" s="26"/>
      <c r="L381" s="37"/>
      <c r="M381" s="38"/>
      <c r="N381" s="45"/>
      <c r="O381" s="38"/>
    </row>
    <row r="382" spans="3:15" ht="17" x14ac:dyDescent="0.4">
      <c r="C382" s="28"/>
      <c r="D382" s="22">
        <v>13278</v>
      </c>
      <c r="K382" s="26"/>
      <c r="L382" s="37"/>
      <c r="M382" s="38"/>
      <c r="N382" s="45"/>
      <c r="O382" s="38"/>
    </row>
    <row r="383" spans="3:15" ht="17" x14ac:dyDescent="0.4">
      <c r="C383" s="28"/>
      <c r="D383" s="22">
        <v>11020</v>
      </c>
      <c r="K383" s="26"/>
      <c r="L383" s="37"/>
      <c r="M383" s="38"/>
      <c r="N383" s="45"/>
      <c r="O383" s="38"/>
    </row>
    <row r="384" spans="3:15" ht="17" x14ac:dyDescent="0.4">
      <c r="C384" s="28"/>
      <c r="D384" s="22">
        <v>14172</v>
      </c>
      <c r="K384" s="26"/>
      <c r="L384" s="37"/>
      <c r="M384" s="38"/>
      <c r="N384" s="45"/>
      <c r="O384" s="38"/>
    </row>
    <row r="385" spans="3:15" ht="17" x14ac:dyDescent="0.4">
      <c r="C385" s="28"/>
      <c r="D385" s="22">
        <v>12073</v>
      </c>
      <c r="K385" s="26"/>
      <c r="L385" s="37"/>
      <c r="M385" s="38"/>
      <c r="N385" s="45"/>
      <c r="O385" s="38"/>
    </row>
    <row r="386" spans="3:15" ht="17" x14ac:dyDescent="0.4">
      <c r="C386" s="28"/>
      <c r="D386" s="22">
        <v>13437</v>
      </c>
      <c r="K386" s="26"/>
      <c r="L386" s="37"/>
      <c r="M386" s="38"/>
      <c r="N386" s="45"/>
      <c r="O386" s="38"/>
    </row>
    <row r="387" spans="3:15" ht="17" x14ac:dyDescent="0.4">
      <c r="C387" s="28"/>
      <c r="D387" s="22">
        <v>10642</v>
      </c>
      <c r="K387" s="26"/>
      <c r="L387" s="37"/>
      <c r="M387" s="38"/>
      <c r="N387" s="45"/>
      <c r="O387" s="38"/>
    </row>
    <row r="388" spans="3:15" ht="17" x14ac:dyDescent="0.4">
      <c r="C388" s="28"/>
      <c r="D388" s="22">
        <v>15287</v>
      </c>
      <c r="K388" s="26"/>
      <c r="L388" s="37"/>
      <c r="M388" s="38"/>
      <c r="N388" s="45"/>
      <c r="O388" s="38"/>
    </row>
    <row r="389" spans="3:15" ht="17" x14ac:dyDescent="0.4">
      <c r="C389" s="28"/>
      <c r="D389" s="22">
        <v>12487</v>
      </c>
      <c r="K389" s="26"/>
      <c r="L389" s="37"/>
      <c r="M389" s="38"/>
      <c r="N389" s="45"/>
      <c r="O389" s="38"/>
    </row>
    <row r="390" spans="3:15" ht="17" x14ac:dyDescent="0.4">
      <c r="C390" s="28"/>
      <c r="D390" s="22">
        <v>13125</v>
      </c>
      <c r="K390" s="26"/>
      <c r="L390" s="37"/>
      <c r="M390" s="38"/>
      <c r="N390" s="45"/>
      <c r="O390" s="38"/>
    </row>
    <row r="391" spans="3:15" ht="17" x14ac:dyDescent="0.4">
      <c r="C391" s="28"/>
      <c r="D391" s="22">
        <v>15434</v>
      </c>
      <c r="K391" s="26"/>
      <c r="L391" s="37"/>
      <c r="M391" s="38"/>
      <c r="N391" s="45"/>
      <c r="O391" s="38"/>
    </row>
    <row r="392" spans="3:15" ht="17" x14ac:dyDescent="0.4">
      <c r="C392" s="28"/>
      <c r="D392" s="22">
        <v>12768</v>
      </c>
      <c r="K392" s="26"/>
      <c r="L392" s="37"/>
      <c r="M392" s="38"/>
      <c r="N392" s="45"/>
      <c r="O392" s="38"/>
    </row>
    <row r="393" spans="3:15" ht="17" x14ac:dyDescent="0.4">
      <c r="C393" s="28"/>
      <c r="D393" s="22">
        <v>14882</v>
      </c>
      <c r="K393" s="26"/>
      <c r="L393" s="37"/>
      <c r="M393" s="38"/>
      <c r="N393" s="45"/>
      <c r="O393" s="38"/>
    </row>
    <row r="394" spans="3:15" ht="17" x14ac:dyDescent="0.4">
      <c r="C394" s="28"/>
      <c r="D394" s="22">
        <v>13560</v>
      </c>
      <c r="K394" s="26"/>
      <c r="L394" s="37"/>
      <c r="M394" s="38"/>
      <c r="N394" s="45"/>
      <c r="O394" s="38"/>
    </row>
    <row r="395" spans="3:15" ht="17" x14ac:dyDescent="0.4">
      <c r="C395" s="28"/>
      <c r="D395" s="22">
        <v>14148</v>
      </c>
      <c r="K395" s="26"/>
      <c r="L395" s="37"/>
      <c r="M395" s="38"/>
      <c r="N395" s="45"/>
      <c r="O395" s="38"/>
    </row>
    <row r="396" spans="3:15" ht="17" x14ac:dyDescent="0.4">
      <c r="C396" s="28"/>
      <c r="D396" s="22">
        <v>14384</v>
      </c>
      <c r="K396" s="26"/>
      <c r="L396" s="37"/>
      <c r="M396" s="38"/>
      <c r="N396" s="45"/>
      <c r="O396" s="38"/>
    </row>
    <row r="397" spans="3:15" ht="17" x14ac:dyDescent="0.4">
      <c r="C397" s="28"/>
      <c r="D397" s="22">
        <v>15516</v>
      </c>
      <c r="K397" s="26"/>
      <c r="L397" s="37"/>
      <c r="M397" s="38"/>
      <c r="N397" s="45"/>
      <c r="O397" s="38"/>
    </row>
    <row r="398" spans="3:15" ht="17" x14ac:dyDescent="0.4">
      <c r="C398" s="28"/>
      <c r="D398" s="22">
        <v>13046</v>
      </c>
      <c r="K398" s="26"/>
      <c r="L398" s="37"/>
      <c r="M398" s="38"/>
      <c r="N398" s="45"/>
      <c r="O398" s="38"/>
    </row>
    <row r="399" spans="3:15" ht="17" x14ac:dyDescent="0.4">
      <c r="C399" s="28"/>
      <c r="D399" s="22">
        <v>13874</v>
      </c>
      <c r="K399" s="26"/>
      <c r="L399" s="37"/>
      <c r="M399" s="38"/>
      <c r="N399" s="45"/>
      <c r="O399" s="38"/>
    </row>
    <row r="400" spans="3:15" ht="17" x14ac:dyDescent="0.4">
      <c r="C400" s="28"/>
      <c r="D400" s="22">
        <v>13994</v>
      </c>
      <c r="K400" s="26"/>
      <c r="L400" s="37"/>
      <c r="M400" s="38"/>
      <c r="N400" s="45"/>
      <c r="O400" s="38"/>
    </row>
    <row r="401" spans="3:15" ht="17" x14ac:dyDescent="0.4">
      <c r="C401" s="28"/>
      <c r="D401" s="22">
        <v>12366</v>
      </c>
      <c r="K401" s="26"/>
      <c r="L401" s="37"/>
      <c r="M401" s="38"/>
      <c r="N401" s="45"/>
      <c r="O401" s="38"/>
    </row>
    <row r="402" spans="3:15" ht="17" x14ac:dyDescent="0.4">
      <c r="C402" s="28"/>
      <c r="D402" s="22">
        <v>13452</v>
      </c>
      <c r="K402" s="26"/>
      <c r="L402" s="37"/>
      <c r="M402" s="38"/>
      <c r="N402" s="45"/>
      <c r="O402" s="38"/>
    </row>
    <row r="403" spans="3:15" ht="17" x14ac:dyDescent="0.4">
      <c r="C403" s="28"/>
      <c r="D403" s="22">
        <v>14255</v>
      </c>
      <c r="K403" s="26"/>
      <c r="L403" s="37"/>
      <c r="M403" s="38"/>
      <c r="N403" s="45"/>
      <c r="O403" s="38"/>
    </row>
    <row r="404" spans="3:15" ht="17" x14ac:dyDescent="0.4">
      <c r="C404" s="28"/>
      <c r="D404" s="22">
        <v>14796</v>
      </c>
      <c r="K404" s="26"/>
      <c r="L404" s="37"/>
      <c r="M404" s="38"/>
      <c r="N404" s="45"/>
      <c r="O404" s="38"/>
    </row>
    <row r="405" spans="3:15" ht="17" x14ac:dyDescent="0.4">
      <c r="C405" s="28"/>
      <c r="D405" s="22">
        <v>13992</v>
      </c>
      <c r="K405" s="26"/>
      <c r="L405" s="37"/>
      <c r="M405" s="38"/>
      <c r="N405" s="45"/>
      <c r="O405" s="38"/>
    </row>
    <row r="406" spans="3:15" ht="17" x14ac:dyDescent="0.4">
      <c r="C406" s="28"/>
      <c r="D406" s="22">
        <v>13779</v>
      </c>
      <c r="K406" s="26"/>
      <c r="L406" s="37"/>
      <c r="M406" s="38"/>
      <c r="N406" s="45"/>
      <c r="O406" s="38"/>
    </row>
    <row r="407" spans="3:15" ht="17" x14ac:dyDescent="0.4">
      <c r="C407" s="28"/>
      <c r="D407" s="22">
        <v>13814</v>
      </c>
      <c r="K407" s="26"/>
      <c r="L407" s="37"/>
      <c r="M407" s="38"/>
      <c r="N407" s="45"/>
      <c r="O407" s="38"/>
    </row>
    <row r="408" spans="3:15" ht="17" x14ac:dyDescent="0.4">
      <c r="C408" s="28"/>
      <c r="D408" s="22">
        <v>10382</v>
      </c>
      <c r="K408" s="26"/>
      <c r="L408" s="37"/>
      <c r="M408" s="38"/>
      <c r="N408" s="45"/>
      <c r="O408" s="38"/>
    </row>
    <row r="409" spans="3:15" ht="17" x14ac:dyDescent="0.4">
      <c r="C409" s="28"/>
      <c r="D409" s="22">
        <v>13238</v>
      </c>
      <c r="K409" s="26"/>
      <c r="L409" s="37"/>
      <c r="M409" s="38"/>
      <c r="N409" s="45"/>
      <c r="O409" s="38"/>
    </row>
    <row r="410" spans="3:15" ht="17" x14ac:dyDescent="0.4">
      <c r="C410" s="28"/>
      <c r="D410" s="22">
        <v>13578</v>
      </c>
      <c r="K410" s="26"/>
      <c r="L410" s="37"/>
      <c r="M410" s="38"/>
      <c r="N410" s="45"/>
      <c r="O410" s="38"/>
    </row>
    <row r="411" spans="3:15" ht="17" x14ac:dyDescent="0.4">
      <c r="C411" s="28"/>
      <c r="D411" s="22">
        <v>13363</v>
      </c>
      <c r="K411" s="26"/>
      <c r="L411" s="37"/>
      <c r="M411" s="38"/>
      <c r="N411" s="45"/>
      <c r="O411" s="38"/>
    </row>
    <row r="412" spans="3:15" ht="17" x14ac:dyDescent="0.4">
      <c r="C412" s="28"/>
      <c r="D412" s="22">
        <v>13744</v>
      </c>
      <c r="K412" s="26"/>
      <c r="L412" s="37"/>
      <c r="M412" s="38"/>
      <c r="N412" s="45"/>
      <c r="O412" s="38"/>
    </row>
    <row r="413" spans="3:15" ht="17" x14ac:dyDescent="0.4">
      <c r="C413" s="28"/>
      <c r="D413" s="22">
        <v>13839</v>
      </c>
      <c r="K413" s="26"/>
      <c r="L413" s="37"/>
      <c r="M413" s="38"/>
      <c r="N413" s="45"/>
      <c r="O413" s="38"/>
    </row>
    <row r="414" spans="3:15" ht="17" x14ac:dyDescent="0.4">
      <c r="C414" s="28"/>
      <c r="D414" s="22">
        <v>13934</v>
      </c>
      <c r="K414" s="26"/>
      <c r="L414" s="37"/>
      <c r="M414" s="38"/>
      <c r="N414" s="45"/>
      <c r="O414" s="38"/>
    </row>
    <row r="415" spans="3:15" ht="17" x14ac:dyDescent="0.4">
      <c r="C415" s="28"/>
      <c r="D415" s="22">
        <v>11583</v>
      </c>
      <c r="K415" s="26"/>
      <c r="L415" s="37"/>
      <c r="M415" s="38"/>
      <c r="N415" s="45"/>
      <c r="O415" s="38"/>
    </row>
    <row r="416" spans="3:15" ht="17" x14ac:dyDescent="0.4">
      <c r="C416" s="28"/>
      <c r="D416" s="22">
        <v>12234</v>
      </c>
      <c r="K416" s="26"/>
      <c r="L416" s="37"/>
      <c r="M416" s="38"/>
      <c r="N416" s="45"/>
      <c r="O416" s="38"/>
    </row>
    <row r="417" spans="3:15" ht="17" x14ac:dyDescent="0.4">
      <c r="C417" s="28"/>
      <c r="D417" s="22">
        <v>14568</v>
      </c>
      <c r="K417" s="26"/>
      <c r="L417" s="37"/>
      <c r="M417" s="38"/>
      <c r="N417" s="45"/>
      <c r="O417" s="38"/>
    </row>
    <row r="418" spans="3:15" ht="17" x14ac:dyDescent="0.4">
      <c r="C418" s="28"/>
      <c r="D418" s="22">
        <v>14343</v>
      </c>
      <c r="K418" s="26"/>
      <c r="L418" s="37"/>
      <c r="M418" s="38"/>
      <c r="N418" s="45"/>
      <c r="O418" s="38"/>
    </row>
    <row r="419" spans="3:15" ht="17" x14ac:dyDescent="0.4">
      <c r="C419" s="28"/>
      <c r="D419" s="22">
        <v>13538</v>
      </c>
      <c r="K419" s="26"/>
      <c r="L419" s="37"/>
      <c r="M419" s="38"/>
      <c r="N419" s="45"/>
      <c r="O419" s="38"/>
    </row>
    <row r="420" spans="3:15" ht="17" x14ac:dyDescent="0.4">
      <c r="C420" s="28"/>
      <c r="D420" s="22">
        <v>13861</v>
      </c>
      <c r="K420" s="26"/>
      <c r="L420" s="37"/>
      <c r="M420" s="38"/>
      <c r="N420" s="45"/>
      <c r="O420" s="38"/>
    </row>
    <row r="421" spans="3:15" ht="17" x14ac:dyDescent="0.4">
      <c r="C421" s="28"/>
      <c r="D421" s="22">
        <v>15699</v>
      </c>
      <c r="K421" s="26"/>
      <c r="L421" s="37"/>
      <c r="M421" s="38"/>
      <c r="N421" s="45"/>
      <c r="O421" s="38"/>
    </row>
    <row r="422" spans="3:15" ht="17" x14ac:dyDescent="0.4">
      <c r="C422" s="28"/>
      <c r="D422" s="22">
        <v>12402</v>
      </c>
      <c r="K422" s="26"/>
      <c r="L422" s="37"/>
      <c r="M422" s="38"/>
      <c r="N422" s="45"/>
      <c r="O422" s="38"/>
    </row>
    <row r="423" spans="3:15" ht="17" x14ac:dyDescent="0.4">
      <c r="C423" s="28"/>
      <c r="D423" s="22">
        <v>15374</v>
      </c>
      <c r="K423" s="26"/>
      <c r="L423" s="37"/>
      <c r="M423" s="38"/>
      <c r="N423" s="45"/>
      <c r="O423" s="38"/>
    </row>
    <row r="424" spans="3:15" ht="17" x14ac:dyDescent="0.4">
      <c r="C424" s="28"/>
      <c r="D424" s="22">
        <v>16200</v>
      </c>
      <c r="K424" s="26"/>
      <c r="L424" s="37"/>
      <c r="M424" s="38"/>
      <c r="N424" s="45"/>
      <c r="O424" s="38"/>
    </row>
    <row r="425" spans="3:15" ht="17" x14ac:dyDescent="0.4">
      <c r="C425" s="28"/>
      <c r="D425" s="22">
        <v>16577</v>
      </c>
      <c r="K425" s="26"/>
      <c r="L425" s="37"/>
      <c r="M425" s="38"/>
      <c r="N425" s="45"/>
      <c r="O425" s="38"/>
    </row>
    <row r="426" spans="3:15" ht="17" x14ac:dyDescent="0.4">
      <c r="C426" s="28"/>
      <c r="D426" s="22">
        <v>15934</v>
      </c>
      <c r="K426" s="26"/>
      <c r="L426" s="37"/>
      <c r="M426" s="38"/>
      <c r="N426" s="45"/>
      <c r="O426" s="38"/>
    </row>
    <row r="427" spans="3:15" ht="17" x14ac:dyDescent="0.4">
      <c r="C427" s="28"/>
      <c r="D427" s="22">
        <v>15248</v>
      </c>
      <c r="K427" s="26"/>
      <c r="L427" s="37"/>
      <c r="M427" s="38"/>
      <c r="N427" s="45"/>
      <c r="O427" s="38"/>
    </row>
    <row r="428" spans="3:15" ht="17" x14ac:dyDescent="0.4">
      <c r="C428" s="28"/>
      <c r="D428" s="22">
        <v>14244</v>
      </c>
      <c r="K428" s="26"/>
      <c r="L428" s="37"/>
      <c r="M428" s="38"/>
      <c r="N428" s="45"/>
      <c r="O428" s="38"/>
    </row>
    <row r="429" spans="3:15" ht="17" x14ac:dyDescent="0.4">
      <c r="C429" s="28"/>
      <c r="D429" s="22">
        <v>11595</v>
      </c>
      <c r="K429" s="26"/>
      <c r="L429" s="37"/>
      <c r="M429" s="38"/>
      <c r="N429" s="45"/>
      <c r="O429" s="38"/>
    </row>
    <row r="430" spans="3:15" ht="17" x14ac:dyDescent="0.4">
      <c r="C430" s="28"/>
      <c r="D430" s="22">
        <v>13722</v>
      </c>
      <c r="K430" s="26"/>
      <c r="L430" s="37"/>
      <c r="M430" s="38"/>
      <c r="N430" s="45"/>
      <c r="O430" s="38"/>
    </row>
    <row r="431" spans="3:15" ht="17" x14ac:dyDescent="0.4">
      <c r="C431" s="28"/>
      <c r="D431" s="22">
        <v>14287</v>
      </c>
      <c r="K431" s="26"/>
      <c r="L431" s="37"/>
      <c r="M431" s="38"/>
      <c r="N431" s="45"/>
      <c r="O431" s="38"/>
    </row>
    <row r="432" spans="3:15" ht="17" x14ac:dyDescent="0.4">
      <c r="C432" s="28"/>
      <c r="D432" s="22">
        <v>11340</v>
      </c>
      <c r="K432" s="26"/>
      <c r="L432" s="37"/>
      <c r="M432" s="38"/>
      <c r="N432" s="45"/>
      <c r="O432" s="38"/>
    </row>
    <row r="433" spans="3:15" ht="17" x14ac:dyDescent="0.4">
      <c r="C433" s="28"/>
      <c r="D433" s="22">
        <v>11466</v>
      </c>
      <c r="K433" s="26"/>
      <c r="L433" s="37"/>
      <c r="M433" s="38"/>
      <c r="N433" s="45"/>
      <c r="O433" s="38"/>
    </row>
    <row r="434" spans="3:15" ht="17" x14ac:dyDescent="0.4">
      <c r="C434" s="28"/>
      <c r="D434" s="22">
        <v>13511</v>
      </c>
      <c r="K434" s="26"/>
      <c r="L434" s="37"/>
      <c r="M434" s="38"/>
      <c r="N434" s="45"/>
      <c r="O434" s="38"/>
    </row>
    <row r="435" spans="3:15" ht="17" x14ac:dyDescent="0.4">
      <c r="C435" s="28"/>
      <c r="D435" s="22">
        <v>13986</v>
      </c>
      <c r="K435" s="26"/>
      <c r="L435" s="37"/>
      <c r="M435" s="38"/>
      <c r="N435" s="45"/>
      <c r="O435" s="38"/>
    </row>
    <row r="436" spans="3:15" ht="17" x14ac:dyDescent="0.4">
      <c r="C436" s="28"/>
      <c r="D436" s="22">
        <v>10811</v>
      </c>
      <c r="K436" s="26"/>
      <c r="L436" s="37"/>
      <c r="M436" s="38"/>
      <c r="N436" s="45"/>
      <c r="O436" s="38"/>
    </row>
    <row r="437" spans="3:15" ht="17" x14ac:dyDescent="0.4">
      <c r="C437" s="28"/>
      <c r="D437" s="22">
        <v>13250</v>
      </c>
      <c r="K437" s="26"/>
      <c r="L437" s="37"/>
      <c r="M437" s="38"/>
      <c r="N437" s="45"/>
      <c r="O437" s="38"/>
    </row>
    <row r="438" spans="3:15" ht="17" x14ac:dyDescent="0.4">
      <c r="C438" s="28"/>
      <c r="D438" s="22">
        <v>13127</v>
      </c>
      <c r="K438" s="26"/>
      <c r="L438" s="37"/>
      <c r="M438" s="38"/>
      <c r="N438" s="45"/>
      <c r="O438" s="38"/>
    </row>
    <row r="439" spans="3:15" ht="17" x14ac:dyDescent="0.4">
      <c r="C439" s="28"/>
      <c r="D439" s="22">
        <v>13125</v>
      </c>
      <c r="K439" s="26"/>
      <c r="L439" s="37"/>
      <c r="M439" s="38"/>
      <c r="N439" s="45"/>
      <c r="O439" s="38"/>
    </row>
    <row r="440" spans="3:15" ht="17" x14ac:dyDescent="0.4">
      <c r="C440" s="28"/>
      <c r="D440" s="22">
        <v>14659</v>
      </c>
      <c r="K440" s="26"/>
      <c r="L440" s="37"/>
      <c r="M440" s="38"/>
      <c r="N440" s="45"/>
      <c r="O440" s="38"/>
    </row>
    <row r="441" spans="3:15" ht="17" x14ac:dyDescent="0.4">
      <c r="C441" s="28"/>
      <c r="D441" s="22">
        <v>13589</v>
      </c>
      <c r="K441" s="26"/>
      <c r="L441" s="37"/>
      <c r="M441" s="38"/>
      <c r="N441" s="45"/>
      <c r="O441" s="38"/>
    </row>
    <row r="442" spans="3:15" ht="17" x14ac:dyDescent="0.4">
      <c r="C442" s="28"/>
      <c r="D442" s="22">
        <v>13885</v>
      </c>
      <c r="K442" s="26"/>
      <c r="L442" s="37"/>
      <c r="M442" s="38"/>
      <c r="N442" s="45"/>
      <c r="O442" s="38"/>
    </row>
    <row r="443" spans="3:15" ht="17" x14ac:dyDescent="0.4">
      <c r="C443" s="28"/>
      <c r="D443" s="22">
        <v>10805</v>
      </c>
      <c r="K443" s="26"/>
      <c r="L443" s="37"/>
      <c r="M443" s="38"/>
      <c r="N443" s="45"/>
      <c r="O443" s="38"/>
    </row>
    <row r="444" spans="3:15" ht="17" x14ac:dyDescent="0.4">
      <c r="C444" s="28"/>
      <c r="D444" s="22">
        <v>13871</v>
      </c>
      <c r="K444" s="26"/>
      <c r="L444" s="37"/>
      <c r="M444" s="38"/>
      <c r="N444" s="45"/>
      <c r="O444" s="38"/>
    </row>
    <row r="445" spans="3:15" ht="17" x14ac:dyDescent="0.4">
      <c r="C445" s="28"/>
      <c r="D445" s="22">
        <v>15241</v>
      </c>
      <c r="K445" s="26"/>
      <c r="L445" s="37"/>
      <c r="M445" s="38"/>
      <c r="N445" s="45"/>
      <c r="O445" s="38"/>
    </row>
    <row r="446" spans="3:15" ht="17" x14ac:dyDescent="0.4">
      <c r="C446" s="28"/>
      <c r="D446" s="22">
        <v>13930</v>
      </c>
      <c r="K446" s="26"/>
      <c r="L446" s="37"/>
      <c r="M446" s="38"/>
      <c r="N446" s="45"/>
      <c r="O446" s="38"/>
    </row>
    <row r="447" spans="3:15" ht="17" x14ac:dyDescent="0.4">
      <c r="C447" s="28"/>
      <c r="D447" s="22">
        <v>14096</v>
      </c>
      <c r="K447" s="26"/>
      <c r="L447" s="37"/>
      <c r="M447" s="38"/>
      <c r="N447" s="45"/>
      <c r="O447" s="38"/>
    </row>
    <row r="448" spans="3:15" ht="17" x14ac:dyDescent="0.4">
      <c r="C448" s="28"/>
      <c r="D448" s="22">
        <v>14750</v>
      </c>
      <c r="K448" s="26"/>
      <c r="L448" s="37"/>
      <c r="M448" s="38"/>
      <c r="N448" s="45"/>
      <c r="O448" s="38"/>
    </row>
    <row r="449" spans="3:15" ht="17" x14ac:dyDescent="0.4">
      <c r="C449" s="28"/>
      <c r="D449" s="22">
        <v>14287</v>
      </c>
      <c r="K449" s="26"/>
      <c r="L449" s="37"/>
      <c r="M449" s="38"/>
      <c r="N449" s="45"/>
      <c r="O449" s="38"/>
    </row>
    <row r="450" spans="3:15" ht="17" x14ac:dyDescent="0.4">
      <c r="C450" s="28"/>
      <c r="D450" s="22">
        <v>11372</v>
      </c>
      <c r="K450" s="26"/>
      <c r="L450" s="37"/>
      <c r="M450" s="38"/>
      <c r="N450" s="45"/>
      <c r="O450" s="38"/>
    </row>
    <row r="451" spans="3:15" ht="17" x14ac:dyDescent="0.4">
      <c r="C451" s="28"/>
      <c r="D451" s="22">
        <v>14104</v>
      </c>
      <c r="K451" s="26"/>
      <c r="L451" s="37"/>
      <c r="M451" s="38"/>
      <c r="N451" s="45"/>
      <c r="O451" s="38"/>
    </row>
    <row r="452" spans="3:15" ht="17" x14ac:dyDescent="0.4">
      <c r="C452" s="28"/>
      <c r="D452" s="22">
        <v>13065</v>
      </c>
      <c r="K452" s="26"/>
      <c r="L452" s="37"/>
      <c r="M452" s="38"/>
      <c r="N452" s="45"/>
      <c r="O452" s="38"/>
    </row>
    <row r="453" spans="3:15" ht="17" x14ac:dyDescent="0.4">
      <c r="C453" s="28"/>
      <c r="D453" s="22">
        <v>14471</v>
      </c>
      <c r="K453" s="26"/>
      <c r="L453" s="37"/>
      <c r="M453" s="38"/>
      <c r="N453" s="45"/>
      <c r="O453" s="38"/>
    </row>
    <row r="454" spans="3:15" ht="17" x14ac:dyDescent="0.4">
      <c r="C454" s="28"/>
      <c r="D454" s="22">
        <v>14068</v>
      </c>
      <c r="K454" s="26"/>
      <c r="L454" s="37"/>
      <c r="M454" s="38"/>
      <c r="N454" s="45"/>
      <c r="O454" s="38"/>
    </row>
    <row r="455" spans="3:15" ht="17" x14ac:dyDescent="0.4">
      <c r="C455" s="28"/>
      <c r="D455" s="22">
        <v>13902</v>
      </c>
      <c r="K455" s="26"/>
      <c r="L455" s="37"/>
      <c r="M455" s="38"/>
      <c r="N455" s="45"/>
      <c r="O455" s="38"/>
    </row>
    <row r="456" spans="3:15" ht="17" x14ac:dyDescent="0.4">
      <c r="C456" s="28"/>
      <c r="D456" s="22">
        <v>13656</v>
      </c>
      <c r="K456" s="26"/>
      <c r="L456" s="37"/>
      <c r="M456" s="38"/>
      <c r="N456" s="45"/>
      <c r="O456" s="38"/>
    </row>
    <row r="457" spans="3:15" ht="17" x14ac:dyDescent="0.4">
      <c r="C457" s="28"/>
      <c r="D457" s="22">
        <v>10975</v>
      </c>
      <c r="K457" s="26"/>
      <c r="L457" s="37"/>
      <c r="M457" s="38"/>
      <c r="N457" s="45"/>
      <c r="O457" s="38"/>
    </row>
    <row r="458" spans="3:15" ht="17" x14ac:dyDescent="0.4">
      <c r="C458" s="28"/>
      <c r="D458" s="22">
        <v>12653</v>
      </c>
      <c r="K458" s="26"/>
      <c r="L458" s="37"/>
      <c r="M458" s="38"/>
      <c r="N458" s="45"/>
      <c r="O458" s="38"/>
    </row>
    <row r="459" spans="3:15" ht="17" x14ac:dyDescent="0.4">
      <c r="C459" s="28"/>
      <c r="D459" s="22">
        <v>13043</v>
      </c>
      <c r="K459" s="26"/>
      <c r="L459" s="37"/>
      <c r="M459" s="38"/>
      <c r="N459" s="45"/>
      <c r="O459" s="38"/>
    </row>
    <row r="460" spans="3:15" ht="17" x14ac:dyDescent="0.4">
      <c r="C460" s="28"/>
      <c r="D460" s="22">
        <v>12994</v>
      </c>
      <c r="K460" s="26"/>
      <c r="L460" s="37"/>
      <c r="M460" s="38"/>
      <c r="N460" s="45"/>
      <c r="O460" s="38"/>
    </row>
    <row r="461" spans="3:15" ht="17" x14ac:dyDescent="0.4">
      <c r="C461" s="28"/>
      <c r="D461" s="22">
        <v>13050</v>
      </c>
      <c r="K461" s="26"/>
      <c r="L461" s="37"/>
      <c r="M461" s="38"/>
      <c r="N461" s="45"/>
      <c r="O461" s="38"/>
    </row>
    <row r="462" spans="3:15" ht="17" x14ac:dyDescent="0.4">
      <c r="C462" s="28"/>
      <c r="D462" s="22">
        <v>12686</v>
      </c>
      <c r="K462" s="26"/>
      <c r="L462" s="37"/>
      <c r="M462" s="38"/>
      <c r="N462" s="45"/>
      <c r="O462" s="38"/>
    </row>
    <row r="463" spans="3:15" ht="17" x14ac:dyDescent="0.4">
      <c r="C463" s="28"/>
      <c r="D463" s="22">
        <v>11232</v>
      </c>
      <c r="K463" s="26"/>
      <c r="L463" s="37"/>
      <c r="M463" s="38"/>
      <c r="N463" s="45"/>
      <c r="O463" s="38"/>
    </row>
    <row r="464" spans="3:15" ht="17" x14ac:dyDescent="0.4">
      <c r="C464" s="28"/>
      <c r="D464" s="22">
        <v>11034</v>
      </c>
      <c r="K464" s="26"/>
      <c r="L464" s="37"/>
      <c r="M464" s="38"/>
      <c r="N464" s="45"/>
      <c r="O464" s="38"/>
    </row>
    <row r="465" spans="3:15" ht="17" x14ac:dyDescent="0.4">
      <c r="C465" s="28"/>
      <c r="D465" s="22">
        <v>13282</v>
      </c>
      <c r="K465" s="26"/>
      <c r="L465" s="37"/>
      <c r="M465" s="38"/>
      <c r="N465" s="45"/>
      <c r="O465" s="38"/>
    </row>
    <row r="466" spans="3:15" ht="17" x14ac:dyDescent="0.4">
      <c r="C466" s="28"/>
      <c r="D466" s="22">
        <v>13741</v>
      </c>
      <c r="K466" s="26"/>
      <c r="L466" s="37"/>
      <c r="M466" s="38"/>
      <c r="N466" s="45"/>
      <c r="O466" s="38"/>
    </row>
    <row r="467" spans="3:15" ht="17" x14ac:dyDescent="0.4">
      <c r="C467" s="28"/>
      <c r="D467" s="22">
        <v>15805</v>
      </c>
      <c r="K467" s="26"/>
      <c r="L467" s="37"/>
      <c r="M467" s="38"/>
      <c r="N467" s="45"/>
      <c r="O467" s="38"/>
    </row>
    <row r="468" spans="3:15" ht="17" x14ac:dyDescent="0.4">
      <c r="C468" s="28"/>
      <c r="D468" s="22">
        <v>12193</v>
      </c>
      <c r="K468" s="26"/>
      <c r="L468" s="37"/>
      <c r="M468" s="38"/>
      <c r="N468" s="45"/>
      <c r="O468" s="38"/>
    </row>
    <row r="469" spans="3:15" ht="17" x14ac:dyDescent="0.4">
      <c r="C469" s="28"/>
      <c r="D469" s="22">
        <v>15229</v>
      </c>
      <c r="K469" s="26"/>
      <c r="L469" s="37"/>
      <c r="M469" s="38"/>
      <c r="N469" s="45"/>
      <c r="O469" s="38"/>
    </row>
    <row r="470" spans="3:15" ht="17" x14ac:dyDescent="0.4">
      <c r="C470" s="28"/>
      <c r="D470" s="22">
        <v>15095</v>
      </c>
      <c r="K470" s="26"/>
      <c r="L470" s="37"/>
      <c r="M470" s="38"/>
      <c r="N470" s="45"/>
      <c r="O470" s="38"/>
    </row>
    <row r="471" spans="3:15" ht="17" x14ac:dyDescent="0.4">
      <c r="C471" s="28"/>
      <c r="D471" s="22">
        <v>9415</v>
      </c>
      <c r="K471" s="26"/>
      <c r="L471" s="37"/>
      <c r="M471" s="38"/>
      <c r="N471" s="45"/>
      <c r="O471" s="38"/>
    </row>
    <row r="472" spans="3:15" ht="17" x14ac:dyDescent="0.4">
      <c r="C472" s="28"/>
      <c r="D472" s="22">
        <v>14353</v>
      </c>
      <c r="K472" s="26"/>
      <c r="L472" s="37"/>
      <c r="M472" s="38"/>
      <c r="N472" s="45"/>
      <c r="O472" s="38"/>
    </row>
    <row r="473" spans="3:15" ht="17" x14ac:dyDescent="0.4">
      <c r="C473" s="28"/>
      <c r="D473" s="22">
        <v>18184</v>
      </c>
      <c r="K473" s="26"/>
      <c r="L473" s="37"/>
      <c r="M473" s="38"/>
      <c r="N473" s="45"/>
      <c r="O473" s="38"/>
    </row>
    <row r="474" spans="3:15" ht="17" x14ac:dyDescent="0.4">
      <c r="C474" s="28"/>
      <c r="D474" s="22">
        <v>15504</v>
      </c>
      <c r="K474" s="26"/>
      <c r="L474" s="37"/>
      <c r="M474" s="38"/>
      <c r="N474" s="45"/>
      <c r="O474" s="38"/>
    </row>
    <row r="475" spans="3:15" ht="17" x14ac:dyDescent="0.4">
      <c r="C475" s="28"/>
      <c r="D475" s="22">
        <v>15276</v>
      </c>
      <c r="K475" s="26"/>
      <c r="L475" s="37"/>
      <c r="M475" s="38"/>
      <c r="N475" s="45"/>
      <c r="O475" s="38"/>
    </row>
    <row r="476" spans="3:15" ht="17" x14ac:dyDescent="0.4">
      <c r="C476" s="28"/>
      <c r="D476" s="22">
        <v>17070</v>
      </c>
      <c r="K476" s="26"/>
      <c r="L476" s="37"/>
      <c r="M476" s="38"/>
      <c r="N476" s="45"/>
      <c r="O476" s="38"/>
    </row>
    <row r="477" spans="3:15" ht="17" x14ac:dyDescent="0.4">
      <c r="C477" s="28"/>
      <c r="D477" s="22">
        <v>15376</v>
      </c>
      <c r="K477" s="26"/>
      <c r="L477" s="37"/>
      <c r="M477" s="38"/>
      <c r="N477" s="45"/>
      <c r="O477" s="38"/>
    </row>
    <row r="478" spans="3:15" ht="17" x14ac:dyDescent="0.4">
      <c r="C478" s="28"/>
      <c r="D478" s="22">
        <v>13968</v>
      </c>
      <c r="K478" s="26"/>
      <c r="L478" s="37"/>
      <c r="M478" s="38"/>
      <c r="N478" s="45"/>
      <c r="O478" s="38"/>
    </row>
    <row r="479" spans="3:15" ht="17" x14ac:dyDescent="0.4">
      <c r="C479" s="28"/>
      <c r="D479" s="22">
        <v>14446</v>
      </c>
      <c r="K479" s="26"/>
      <c r="L479" s="37"/>
      <c r="M479" s="38"/>
      <c r="N479" s="45"/>
      <c r="O479" s="38"/>
    </row>
    <row r="480" spans="3:15" ht="17" x14ac:dyDescent="0.4">
      <c r="C480" s="28"/>
      <c r="D480" s="22">
        <v>16527</v>
      </c>
      <c r="K480" s="26"/>
      <c r="L480" s="37"/>
      <c r="M480" s="38"/>
      <c r="N480" s="45"/>
      <c r="O480" s="38"/>
    </row>
    <row r="481" spans="3:15" ht="17" x14ac:dyDescent="0.4">
      <c r="C481" s="28"/>
      <c r="D481" s="22">
        <v>16937</v>
      </c>
      <c r="K481" s="26"/>
      <c r="L481" s="37"/>
      <c r="M481" s="38"/>
      <c r="N481" s="45"/>
      <c r="O481" s="38"/>
    </row>
    <row r="482" spans="3:15" ht="17" x14ac:dyDescent="0.4">
      <c r="C482" s="28"/>
      <c r="D482" s="22">
        <v>15909</v>
      </c>
      <c r="K482" s="26"/>
      <c r="L482" s="37"/>
      <c r="M482" s="38"/>
      <c r="N482" s="45"/>
      <c r="O482" s="38"/>
    </row>
    <row r="483" spans="3:15" ht="17" x14ac:dyDescent="0.4">
      <c r="C483" s="28"/>
      <c r="D483" s="22">
        <v>17118</v>
      </c>
      <c r="K483" s="26"/>
      <c r="L483" s="37"/>
      <c r="M483" s="38"/>
      <c r="N483" s="45"/>
      <c r="O483" s="38"/>
    </row>
    <row r="484" spans="3:15" ht="17" x14ac:dyDescent="0.4">
      <c r="C484" s="28"/>
      <c r="D484" s="22">
        <v>15361</v>
      </c>
      <c r="K484" s="26"/>
      <c r="L484" s="37"/>
      <c r="M484" s="38"/>
      <c r="N484" s="45"/>
      <c r="O484" s="38"/>
    </row>
    <row r="485" spans="3:15" ht="17" x14ac:dyDescent="0.4">
      <c r="C485" s="28"/>
      <c r="D485" s="22">
        <v>12200</v>
      </c>
      <c r="K485" s="26"/>
      <c r="L485" s="37"/>
      <c r="M485" s="38"/>
      <c r="N485" s="45"/>
      <c r="O485" s="38"/>
    </row>
    <row r="486" spans="3:15" ht="17" x14ac:dyDescent="0.4">
      <c r="C486" s="28"/>
      <c r="D486" s="22">
        <v>15580</v>
      </c>
      <c r="K486" s="26"/>
      <c r="L486" s="37"/>
      <c r="M486" s="38"/>
      <c r="N486" s="45"/>
      <c r="O486" s="38"/>
    </row>
    <row r="487" spans="3:15" ht="17" x14ac:dyDescent="0.4">
      <c r="C487" s="28"/>
      <c r="D487" s="22">
        <v>16239</v>
      </c>
      <c r="K487" s="26"/>
      <c r="L487" s="37"/>
      <c r="M487" s="38"/>
      <c r="N487" s="45"/>
      <c r="O487" s="38"/>
    </row>
    <row r="488" spans="3:15" ht="17" x14ac:dyDescent="0.4">
      <c r="C488" s="28"/>
      <c r="D488" s="22">
        <v>15600</v>
      </c>
      <c r="K488" s="26"/>
      <c r="L488" s="37"/>
      <c r="M488" s="38"/>
      <c r="N488" s="45"/>
      <c r="O488" s="38"/>
    </row>
    <row r="489" spans="3:15" ht="17" x14ac:dyDescent="0.4">
      <c r="C489" s="28"/>
      <c r="D489" s="22">
        <v>14530</v>
      </c>
      <c r="K489" s="26"/>
      <c r="L489" s="37"/>
      <c r="M489" s="38"/>
      <c r="N489" s="45"/>
      <c r="O489" s="38"/>
    </row>
    <row r="490" spans="3:15" ht="17" x14ac:dyDescent="0.4">
      <c r="C490" s="28"/>
      <c r="D490" s="22">
        <v>15162</v>
      </c>
      <c r="K490" s="26"/>
      <c r="L490" s="37"/>
      <c r="M490" s="38"/>
      <c r="N490" s="45"/>
      <c r="O490" s="38"/>
    </row>
    <row r="491" spans="3:15" ht="17" x14ac:dyDescent="0.4">
      <c r="C491" s="28"/>
      <c r="D491" s="22">
        <v>15388</v>
      </c>
      <c r="K491" s="26"/>
      <c r="L491" s="37"/>
      <c r="M491" s="38"/>
      <c r="N491" s="45"/>
      <c r="O491" s="38"/>
    </row>
    <row r="492" spans="3:15" ht="17" x14ac:dyDescent="0.4">
      <c r="C492" s="28"/>
      <c r="D492" s="22">
        <v>13149</v>
      </c>
      <c r="K492" s="26"/>
      <c r="L492" s="37"/>
      <c r="M492" s="38"/>
      <c r="N492" s="45"/>
      <c r="O492" s="38"/>
    </row>
    <row r="493" spans="3:15" ht="17" x14ac:dyDescent="0.4">
      <c r="C493" s="28"/>
      <c r="D493" s="22">
        <v>15573</v>
      </c>
      <c r="K493" s="26"/>
      <c r="L493" s="37"/>
      <c r="M493" s="38"/>
      <c r="N493" s="45"/>
      <c r="O493" s="38"/>
    </row>
    <row r="494" spans="3:15" ht="17" x14ac:dyDescent="0.4">
      <c r="C494" s="28"/>
      <c r="D494" s="22">
        <v>16456</v>
      </c>
      <c r="K494" s="26"/>
      <c r="L494" s="37"/>
      <c r="M494" s="38"/>
      <c r="N494" s="45"/>
      <c r="O494" s="38"/>
    </row>
    <row r="495" spans="3:15" ht="17" x14ac:dyDescent="0.4">
      <c r="C495" s="28"/>
      <c r="D495" s="22">
        <v>15660</v>
      </c>
      <c r="K495" s="26"/>
      <c r="L495" s="37"/>
      <c r="M495" s="38"/>
      <c r="N495" s="45"/>
      <c r="O495" s="38"/>
    </row>
    <row r="496" spans="3:15" ht="17" x14ac:dyDescent="0.4">
      <c r="C496" s="28"/>
      <c r="D496" s="22">
        <v>16026</v>
      </c>
      <c r="K496" s="26"/>
      <c r="L496" s="37"/>
      <c r="M496" s="38"/>
      <c r="N496" s="45"/>
      <c r="O496" s="38"/>
    </row>
    <row r="497" spans="3:15" ht="17" x14ac:dyDescent="0.4">
      <c r="C497" s="28"/>
      <c r="D497" s="22">
        <v>17760</v>
      </c>
      <c r="K497" s="26"/>
      <c r="L497" s="37"/>
      <c r="M497" s="38"/>
      <c r="N497" s="45"/>
      <c r="O497" s="38"/>
    </row>
    <row r="498" spans="3:15" ht="17" x14ac:dyDescent="0.4">
      <c r="C498" s="28"/>
      <c r="D498" s="22">
        <v>16394</v>
      </c>
      <c r="K498" s="26"/>
      <c r="L498" s="37"/>
      <c r="M498" s="38"/>
      <c r="N498" s="45"/>
      <c r="O498" s="38"/>
    </row>
    <row r="499" spans="3:15" ht="17" x14ac:dyDescent="0.4">
      <c r="C499" s="28"/>
      <c r="D499" s="22">
        <v>13419</v>
      </c>
      <c r="K499" s="26"/>
      <c r="L499" s="37"/>
      <c r="M499" s="38"/>
      <c r="N499" s="45"/>
      <c r="O499" s="38"/>
    </row>
    <row r="500" spans="3:15" ht="17" x14ac:dyDescent="0.4">
      <c r="C500" s="28"/>
      <c r="D500" s="22">
        <v>17084</v>
      </c>
      <c r="K500" s="26"/>
      <c r="L500" s="37"/>
      <c r="M500" s="38"/>
      <c r="N500" s="45"/>
      <c r="O500" s="38"/>
    </row>
    <row r="501" spans="3:15" ht="17" x14ac:dyDescent="0.4">
      <c r="C501" s="28"/>
      <c r="D501" s="22">
        <v>16391</v>
      </c>
      <c r="K501" s="26"/>
      <c r="L501" s="37"/>
      <c r="M501" s="38"/>
      <c r="N501" s="45"/>
      <c r="O501" s="38"/>
    </row>
    <row r="502" spans="3:15" ht="17" x14ac:dyDescent="0.4">
      <c r="C502" s="28"/>
      <c r="D502" s="22">
        <v>16633</v>
      </c>
      <c r="K502" s="26"/>
      <c r="L502" s="37"/>
      <c r="M502" s="38"/>
      <c r="N502" s="45"/>
      <c r="O502" s="38"/>
    </row>
    <row r="503" spans="3:15" ht="17" x14ac:dyDescent="0.4">
      <c r="C503" s="28"/>
      <c r="D503" s="22">
        <v>15779</v>
      </c>
      <c r="K503" s="26"/>
      <c r="L503" s="37"/>
      <c r="M503" s="38"/>
      <c r="N503" s="45"/>
      <c r="O503" s="38"/>
    </row>
    <row r="504" spans="3:15" ht="17" x14ac:dyDescent="0.4">
      <c r="C504" s="28"/>
      <c r="D504" s="22">
        <v>13405</v>
      </c>
      <c r="K504" s="26"/>
      <c r="L504" s="37"/>
      <c r="M504" s="38"/>
      <c r="N504" s="45"/>
      <c r="O504" s="38"/>
    </row>
    <row r="505" spans="3:15" ht="17" x14ac:dyDescent="0.4">
      <c r="C505" s="28"/>
      <c r="D505" s="22">
        <v>14801</v>
      </c>
      <c r="K505" s="26"/>
      <c r="L505" s="37"/>
      <c r="M505" s="38"/>
      <c r="N505" s="45"/>
      <c r="O505" s="38"/>
    </row>
    <row r="506" spans="3:15" ht="17" x14ac:dyDescent="0.4">
      <c r="C506" s="28"/>
      <c r="D506" s="22">
        <v>13425</v>
      </c>
      <c r="K506" s="26"/>
      <c r="L506" s="37"/>
      <c r="M506" s="38"/>
      <c r="N506" s="45"/>
      <c r="O506" s="38"/>
    </row>
    <row r="507" spans="3:15" ht="17" x14ac:dyDescent="0.4">
      <c r="C507" s="28"/>
      <c r="D507" s="22">
        <v>13666</v>
      </c>
      <c r="K507" s="26"/>
      <c r="L507" s="37"/>
      <c r="M507" s="38"/>
      <c r="N507" s="45"/>
      <c r="O507" s="38"/>
    </row>
    <row r="508" spans="3:15" ht="17" x14ac:dyDescent="0.4">
      <c r="C508" s="28"/>
      <c r="D508" s="22">
        <v>13881</v>
      </c>
      <c r="K508" s="26"/>
      <c r="L508" s="37"/>
      <c r="M508" s="38"/>
      <c r="N508" s="45"/>
      <c r="O508" s="38"/>
    </row>
    <row r="509" spans="3:15" ht="17" x14ac:dyDescent="0.4">
      <c r="C509" s="28"/>
      <c r="D509" s="22">
        <v>14936</v>
      </c>
      <c r="K509" s="26"/>
      <c r="L509" s="37"/>
      <c r="M509" s="38"/>
      <c r="N509" s="45"/>
      <c r="O509" s="38"/>
    </row>
    <row r="510" spans="3:15" ht="17" x14ac:dyDescent="0.4">
      <c r="C510" s="28"/>
      <c r="D510" s="22">
        <v>11884</v>
      </c>
      <c r="K510" s="26"/>
      <c r="L510" s="37"/>
      <c r="M510" s="38"/>
      <c r="N510" s="45"/>
      <c r="O510" s="38"/>
    </row>
    <row r="511" spans="3:15" ht="17" x14ac:dyDescent="0.4">
      <c r="C511" s="28"/>
      <c r="D511" s="22">
        <v>13996</v>
      </c>
      <c r="K511" s="26"/>
      <c r="L511" s="37"/>
      <c r="M511" s="38"/>
      <c r="N511" s="45"/>
      <c r="O511" s="38"/>
    </row>
    <row r="512" spans="3:15" ht="17" x14ac:dyDescent="0.4">
      <c r="C512" s="28"/>
      <c r="D512" s="22">
        <v>15469</v>
      </c>
      <c r="K512" s="26"/>
      <c r="L512" s="37"/>
      <c r="M512" s="38"/>
      <c r="N512" s="45"/>
      <c r="O512" s="38"/>
    </row>
    <row r="513" spans="3:15" ht="17" x14ac:dyDescent="0.4">
      <c r="C513" s="28"/>
      <c r="D513" s="22">
        <v>13202</v>
      </c>
      <c r="K513" s="26"/>
      <c r="L513" s="37"/>
      <c r="M513" s="38"/>
      <c r="N513" s="45"/>
      <c r="O513" s="38"/>
    </row>
    <row r="514" spans="3:15" ht="17" x14ac:dyDescent="0.4">
      <c r="C514" s="28"/>
      <c r="D514" s="22">
        <v>14987</v>
      </c>
      <c r="K514" s="26"/>
      <c r="L514" s="37"/>
      <c r="M514" s="38"/>
      <c r="N514" s="45"/>
      <c r="O514" s="38"/>
    </row>
    <row r="515" spans="3:15" ht="17" x14ac:dyDescent="0.4">
      <c r="C515" s="28"/>
      <c r="D515" s="22">
        <v>15579</v>
      </c>
      <c r="K515" s="26"/>
      <c r="L515" s="37"/>
      <c r="M515" s="38"/>
      <c r="N515" s="45"/>
      <c r="O515" s="38"/>
    </row>
    <row r="516" spans="3:15" ht="17" x14ac:dyDescent="0.4">
      <c r="C516" s="28"/>
      <c r="D516" s="22">
        <v>16144</v>
      </c>
      <c r="K516" s="26"/>
      <c r="L516" s="37"/>
      <c r="M516" s="38"/>
      <c r="N516" s="45"/>
      <c r="O516" s="38"/>
    </row>
    <row r="517" spans="3:15" ht="17" x14ac:dyDescent="0.4">
      <c r="C517" s="28"/>
      <c r="D517" s="22">
        <v>14315</v>
      </c>
      <c r="K517" s="26"/>
      <c r="L517" s="37"/>
      <c r="M517" s="38"/>
      <c r="N517" s="45"/>
      <c r="O517" s="38"/>
    </row>
    <row r="518" spans="3:15" ht="17" x14ac:dyDescent="0.4">
      <c r="C518" s="28"/>
      <c r="D518" s="22">
        <v>15981</v>
      </c>
      <c r="K518" s="26"/>
      <c r="L518" s="37"/>
      <c r="M518" s="38"/>
      <c r="N518" s="45"/>
      <c r="O518" s="38"/>
    </row>
    <row r="519" spans="3:15" ht="17" x14ac:dyDescent="0.4">
      <c r="C519" s="28"/>
      <c r="D519" s="22">
        <v>16957</v>
      </c>
      <c r="K519" s="26"/>
      <c r="L519" s="37"/>
      <c r="M519" s="38"/>
      <c r="N519" s="45"/>
      <c r="O519" s="38"/>
    </row>
    <row r="520" spans="3:15" ht="17" x14ac:dyDescent="0.4">
      <c r="C520" s="28"/>
      <c r="D520" s="22">
        <v>13790</v>
      </c>
      <c r="K520" s="26"/>
      <c r="L520" s="37"/>
      <c r="M520" s="38"/>
      <c r="N520" s="45"/>
      <c r="O520" s="38"/>
    </row>
    <row r="521" spans="3:15" ht="17" x14ac:dyDescent="0.4">
      <c r="C521" s="28"/>
      <c r="D521" s="22">
        <v>17866</v>
      </c>
      <c r="K521" s="26"/>
      <c r="L521" s="37"/>
      <c r="M521" s="38"/>
      <c r="N521" s="45"/>
      <c r="O521" s="38"/>
    </row>
    <row r="522" spans="3:15" ht="17" x14ac:dyDescent="0.4">
      <c r="C522" s="28"/>
      <c r="D522" s="22">
        <v>16596</v>
      </c>
      <c r="K522" s="26"/>
      <c r="L522" s="37"/>
      <c r="M522" s="38"/>
      <c r="N522" s="45"/>
      <c r="O522" s="38"/>
    </row>
    <row r="523" spans="3:15" ht="17" x14ac:dyDescent="0.4">
      <c r="C523" s="28"/>
      <c r="D523" s="22">
        <v>13568</v>
      </c>
      <c r="K523" s="26"/>
      <c r="L523" s="37"/>
      <c r="M523" s="38"/>
      <c r="N523" s="45"/>
      <c r="O523" s="38"/>
    </row>
    <row r="524" spans="3:15" ht="17" x14ac:dyDescent="0.4">
      <c r="C524" s="28"/>
      <c r="D524" s="22">
        <v>17242</v>
      </c>
      <c r="K524" s="26"/>
      <c r="L524" s="37"/>
      <c r="M524" s="38"/>
      <c r="N524" s="45"/>
      <c r="O524" s="38"/>
    </row>
    <row r="525" spans="3:15" ht="17" x14ac:dyDescent="0.4">
      <c r="C525" s="28"/>
      <c r="D525" s="22">
        <v>18867</v>
      </c>
      <c r="K525" s="26"/>
      <c r="L525" s="37"/>
      <c r="M525" s="38"/>
      <c r="N525" s="45"/>
      <c r="O525" s="38"/>
    </row>
    <row r="526" spans="3:15" ht="17" x14ac:dyDescent="0.4">
      <c r="C526" s="28"/>
      <c r="D526" s="22">
        <v>19174</v>
      </c>
      <c r="K526" s="26"/>
      <c r="L526" s="37"/>
      <c r="M526" s="38"/>
      <c r="N526" s="45"/>
      <c r="O526" s="38"/>
    </row>
    <row r="527" spans="3:15" ht="17" x14ac:dyDescent="0.4">
      <c r="C527" s="28"/>
      <c r="D527" s="22">
        <v>14767</v>
      </c>
      <c r="K527" s="26"/>
      <c r="L527" s="37"/>
      <c r="M527" s="38"/>
      <c r="N527" s="45"/>
      <c r="O527" s="38"/>
    </row>
    <row r="528" spans="3:15" ht="17" x14ac:dyDescent="0.4">
      <c r="C528" s="28"/>
      <c r="D528" s="22">
        <v>19231</v>
      </c>
      <c r="K528" s="26"/>
      <c r="L528" s="37"/>
      <c r="M528" s="38"/>
      <c r="N528" s="45"/>
      <c r="O528" s="38"/>
    </row>
    <row r="529" spans="3:15" ht="17" x14ac:dyDescent="0.4">
      <c r="C529" s="28"/>
      <c r="D529" s="22">
        <v>16755</v>
      </c>
      <c r="K529" s="26"/>
      <c r="L529" s="37"/>
      <c r="M529" s="38"/>
      <c r="N529" s="45"/>
      <c r="O529" s="38"/>
    </row>
    <row r="530" spans="3:15" ht="17" x14ac:dyDescent="0.4">
      <c r="C530" s="28"/>
      <c r="D530" s="22">
        <v>20176</v>
      </c>
      <c r="K530" s="26"/>
      <c r="L530" s="37"/>
      <c r="M530" s="38"/>
      <c r="N530" s="45"/>
      <c r="O530" s="38"/>
    </row>
    <row r="531" spans="3:15" ht="17" x14ac:dyDescent="0.4">
      <c r="C531" s="28"/>
      <c r="D531" s="22">
        <v>16027</v>
      </c>
      <c r="K531" s="26"/>
      <c r="L531" s="37"/>
      <c r="M531" s="38"/>
      <c r="N531" s="45"/>
      <c r="O531" s="38"/>
    </row>
    <row r="532" spans="3:15" ht="17" x14ac:dyDescent="0.4">
      <c r="C532" s="28"/>
      <c r="D532" s="22">
        <v>14771</v>
      </c>
      <c r="K532" s="26"/>
      <c r="L532" s="37"/>
      <c r="M532" s="38"/>
      <c r="N532" s="45"/>
      <c r="O532" s="38"/>
    </row>
    <row r="533" spans="3:15" ht="17" x14ac:dyDescent="0.4">
      <c r="C533" s="28"/>
      <c r="D533" s="22">
        <v>16406</v>
      </c>
      <c r="K533" s="26"/>
      <c r="L533" s="37"/>
      <c r="M533" s="38"/>
      <c r="N533" s="45"/>
      <c r="O533" s="38"/>
    </row>
    <row r="534" spans="3:15" ht="17" x14ac:dyDescent="0.4">
      <c r="C534" s="28"/>
      <c r="D534" s="22">
        <v>10879</v>
      </c>
      <c r="K534" s="26"/>
      <c r="L534" s="37"/>
      <c r="M534" s="38"/>
      <c r="N534" s="45"/>
      <c r="O534" s="38"/>
    </row>
    <row r="535" spans="3:15" ht="17" x14ac:dyDescent="0.4">
      <c r="C535" s="28"/>
      <c r="D535" s="22">
        <v>16299</v>
      </c>
      <c r="K535" s="26"/>
      <c r="L535" s="37"/>
      <c r="M535" s="38"/>
      <c r="N535" s="45"/>
      <c r="O535" s="38"/>
    </row>
    <row r="536" spans="3:15" ht="17" x14ac:dyDescent="0.4">
      <c r="C536" s="28"/>
      <c r="D536" s="22">
        <v>16520</v>
      </c>
      <c r="K536" s="26"/>
      <c r="L536" s="37"/>
      <c r="M536" s="38"/>
      <c r="N536" s="45"/>
      <c r="O536" s="38"/>
    </row>
    <row r="537" spans="3:15" ht="17" x14ac:dyDescent="0.4">
      <c r="C537" s="28"/>
      <c r="D537" s="22">
        <v>16041</v>
      </c>
      <c r="K537" s="26"/>
      <c r="L537" s="37"/>
      <c r="M537" s="38"/>
      <c r="N537" s="45"/>
      <c r="O537" s="38"/>
    </row>
    <row r="538" spans="3:15" ht="17" x14ac:dyDescent="0.4">
      <c r="C538" s="28"/>
      <c r="D538" s="22">
        <v>15942</v>
      </c>
      <c r="K538" s="26"/>
      <c r="L538" s="37"/>
      <c r="M538" s="38"/>
      <c r="N538" s="45"/>
      <c r="O538" s="38"/>
    </row>
    <row r="539" spans="3:15" ht="17" x14ac:dyDescent="0.4">
      <c r="C539" s="28"/>
      <c r="D539" s="22">
        <v>16903</v>
      </c>
      <c r="K539" s="26"/>
      <c r="L539" s="37"/>
      <c r="M539" s="38"/>
      <c r="N539" s="45"/>
      <c r="O539" s="38"/>
    </row>
    <row r="540" spans="3:15" ht="17" x14ac:dyDescent="0.4">
      <c r="C540" s="28"/>
      <c r="D540" s="22">
        <v>16325</v>
      </c>
      <c r="K540" s="26"/>
      <c r="L540" s="37"/>
      <c r="M540" s="38"/>
      <c r="N540" s="45"/>
      <c r="O540" s="38"/>
    </row>
    <row r="541" spans="3:15" ht="17" x14ac:dyDescent="0.4">
      <c r="C541" s="28"/>
      <c r="D541" s="22">
        <v>10233</v>
      </c>
      <c r="K541" s="26"/>
      <c r="L541" s="37"/>
      <c r="M541" s="38"/>
      <c r="N541" s="45"/>
      <c r="O541" s="38"/>
    </row>
    <row r="542" spans="3:15" ht="17" x14ac:dyDescent="0.4">
      <c r="C542" s="28"/>
      <c r="D542" s="22">
        <v>16148</v>
      </c>
      <c r="K542" s="26"/>
      <c r="L542" s="37"/>
      <c r="M542" s="38"/>
      <c r="N542" s="45"/>
      <c r="O542" s="38"/>
    </row>
    <row r="543" spans="3:15" ht="17" x14ac:dyDescent="0.4">
      <c r="C543" s="28"/>
      <c r="D543" s="22">
        <v>15964</v>
      </c>
      <c r="K543" s="26"/>
      <c r="L543" s="37"/>
      <c r="M543" s="38"/>
      <c r="N543" s="45"/>
      <c r="O543" s="38"/>
    </row>
    <row r="544" spans="3:15" ht="17" x14ac:dyDescent="0.4">
      <c r="C544" s="28"/>
      <c r="D544" s="22">
        <v>16024</v>
      </c>
      <c r="K544" s="26"/>
      <c r="L544" s="37"/>
      <c r="M544" s="38"/>
      <c r="N544" s="45"/>
      <c r="O544" s="38"/>
    </row>
    <row r="545" spans="3:15" ht="17" x14ac:dyDescent="0.4">
      <c r="C545" s="28"/>
      <c r="D545" s="22">
        <v>13861</v>
      </c>
      <c r="K545" s="26"/>
      <c r="L545" s="37"/>
      <c r="M545" s="38"/>
      <c r="N545" s="45"/>
      <c r="O545" s="38"/>
    </row>
    <row r="546" spans="3:15" ht="17" x14ac:dyDescent="0.4">
      <c r="C546" s="28"/>
      <c r="D546" s="22">
        <v>16931</v>
      </c>
      <c r="K546" s="26"/>
      <c r="L546" s="37"/>
      <c r="M546" s="38"/>
      <c r="N546" s="45"/>
      <c r="O546" s="38"/>
    </row>
    <row r="547" spans="3:15" ht="17" x14ac:dyDescent="0.4">
      <c r="C547" s="28"/>
      <c r="D547" s="22">
        <v>13967</v>
      </c>
      <c r="K547" s="26"/>
      <c r="L547" s="37"/>
      <c r="M547" s="38"/>
      <c r="N547" s="45"/>
      <c r="O547" s="38"/>
    </row>
    <row r="548" spans="3:15" ht="17" x14ac:dyDescent="0.4">
      <c r="C548" s="28"/>
      <c r="D548" s="22">
        <v>11586</v>
      </c>
      <c r="K548" s="26"/>
      <c r="L548" s="37"/>
      <c r="M548" s="38"/>
      <c r="N548" s="45"/>
      <c r="O548" s="38"/>
    </row>
    <row r="549" spans="3:15" ht="17" x14ac:dyDescent="0.4">
      <c r="C549" s="28"/>
      <c r="D549" s="22">
        <v>16955</v>
      </c>
      <c r="K549" s="26"/>
      <c r="L549" s="37"/>
      <c r="M549" s="38"/>
      <c r="N549" s="45"/>
      <c r="O549" s="38"/>
    </row>
    <row r="550" spans="3:15" ht="17" x14ac:dyDescent="0.4">
      <c r="C550" s="28"/>
      <c r="D550" s="22">
        <v>13574</v>
      </c>
      <c r="K550" s="26"/>
      <c r="L550" s="37"/>
      <c r="M550" s="38"/>
      <c r="N550" s="45"/>
      <c r="O550" s="38"/>
    </row>
    <row r="551" spans="3:15" ht="17" x14ac:dyDescent="0.4">
      <c r="C551" s="28"/>
      <c r="D551" s="22">
        <v>15980</v>
      </c>
      <c r="K551" s="26"/>
      <c r="L551" s="37"/>
      <c r="M551" s="38"/>
      <c r="N551" s="45"/>
      <c r="O551" s="38"/>
    </row>
    <row r="552" spans="3:15" ht="17" x14ac:dyDescent="0.4">
      <c r="C552" s="28"/>
      <c r="D552" s="22">
        <v>17547</v>
      </c>
      <c r="K552" s="26"/>
      <c r="L552" s="37"/>
      <c r="M552" s="38"/>
      <c r="N552" s="45"/>
      <c r="O552" s="38"/>
    </row>
    <row r="553" spans="3:15" ht="17" x14ac:dyDescent="0.4">
      <c r="C553" s="28"/>
      <c r="D553" s="22">
        <v>17348</v>
      </c>
      <c r="K553" s="26"/>
      <c r="L553" s="37"/>
      <c r="M553" s="38"/>
      <c r="N553" s="45"/>
      <c r="O553" s="38"/>
    </row>
    <row r="554" spans="3:15" ht="17" x14ac:dyDescent="0.4">
      <c r="C554" s="28"/>
      <c r="D554" s="22">
        <v>17032</v>
      </c>
      <c r="K554" s="26"/>
      <c r="L554" s="37"/>
      <c r="M554" s="38"/>
      <c r="N554" s="45"/>
      <c r="O554" s="38"/>
    </row>
    <row r="555" spans="3:15" ht="17" x14ac:dyDescent="0.4">
      <c r="C555" s="28"/>
      <c r="D555" s="22">
        <v>12837</v>
      </c>
      <c r="K555" s="26"/>
      <c r="L555" s="37"/>
      <c r="M555" s="38"/>
      <c r="N555" s="45"/>
      <c r="O555" s="38"/>
    </row>
    <row r="556" spans="3:15" ht="17" x14ac:dyDescent="0.4">
      <c r="C556" s="28"/>
      <c r="D556" s="22">
        <v>16197</v>
      </c>
      <c r="K556" s="26"/>
      <c r="L556" s="37"/>
      <c r="M556" s="38"/>
      <c r="N556" s="45"/>
      <c r="O556" s="38"/>
    </row>
    <row r="557" spans="3:15" ht="17" x14ac:dyDescent="0.4">
      <c r="C557" s="28"/>
      <c r="D557" s="22">
        <v>18054</v>
      </c>
      <c r="K557" s="26"/>
      <c r="L557" s="37"/>
      <c r="M557" s="38"/>
      <c r="N557" s="45"/>
      <c r="O557" s="38"/>
    </row>
    <row r="558" spans="3:15" ht="17" x14ac:dyDescent="0.4">
      <c r="C558" s="28"/>
      <c r="D558" s="22">
        <v>17512</v>
      </c>
      <c r="K558" s="26"/>
      <c r="L558" s="37"/>
      <c r="M558" s="38"/>
      <c r="N558" s="45"/>
      <c r="O558" s="38"/>
    </row>
    <row r="559" spans="3:15" ht="17" x14ac:dyDescent="0.4">
      <c r="C559" s="28"/>
      <c r="D559" s="22">
        <v>14536</v>
      </c>
      <c r="K559" s="26"/>
      <c r="L559" s="37"/>
      <c r="M559" s="38"/>
      <c r="N559" s="45"/>
      <c r="O559" s="38"/>
    </row>
    <row r="560" spans="3:15" ht="17" x14ac:dyDescent="0.4">
      <c r="C560" s="28"/>
      <c r="D560" s="22">
        <v>18764</v>
      </c>
      <c r="K560" s="26"/>
      <c r="L560" s="37"/>
      <c r="M560" s="38"/>
      <c r="N560" s="45"/>
      <c r="O560" s="38"/>
    </row>
    <row r="561" spans="3:15" ht="17" x14ac:dyDescent="0.4">
      <c r="C561" s="28"/>
      <c r="D561" s="22">
        <v>19032</v>
      </c>
      <c r="K561" s="26"/>
      <c r="L561" s="37"/>
      <c r="M561" s="38"/>
      <c r="N561" s="45"/>
      <c r="O561" s="38"/>
    </row>
    <row r="562" spans="3:15" ht="17" x14ac:dyDescent="0.4">
      <c r="C562" s="28"/>
      <c r="D562" s="22">
        <v>15294</v>
      </c>
      <c r="K562" s="26"/>
      <c r="L562" s="37"/>
      <c r="M562" s="38"/>
      <c r="N562" s="45"/>
      <c r="O562" s="38"/>
    </row>
    <row r="563" spans="3:15" ht="17" x14ac:dyDescent="0.4">
      <c r="C563" s="28"/>
      <c r="D563" s="22">
        <v>19324</v>
      </c>
      <c r="K563" s="26"/>
      <c r="L563" s="37"/>
      <c r="M563" s="38"/>
      <c r="N563" s="45"/>
      <c r="O563" s="38"/>
    </row>
    <row r="564" spans="3:15" ht="17" x14ac:dyDescent="0.4">
      <c r="C564" s="28"/>
      <c r="D564" s="22">
        <v>16619</v>
      </c>
      <c r="K564" s="26"/>
      <c r="L564" s="37"/>
      <c r="M564" s="38"/>
      <c r="N564" s="45"/>
      <c r="O564" s="38"/>
    </row>
    <row r="565" spans="3:15" ht="17" x14ac:dyDescent="0.4">
      <c r="C565" s="28"/>
      <c r="D565" s="22">
        <v>14435</v>
      </c>
      <c r="K565" s="26"/>
      <c r="L565" s="37"/>
      <c r="M565" s="38"/>
      <c r="N565" s="45"/>
      <c r="O565" s="38"/>
    </row>
    <row r="566" spans="3:15" ht="17" x14ac:dyDescent="0.4">
      <c r="C566" s="28"/>
      <c r="D566" s="22">
        <v>18564</v>
      </c>
      <c r="K566" s="26"/>
      <c r="L566" s="37"/>
      <c r="M566" s="38"/>
      <c r="N566" s="45"/>
      <c r="O566" s="38"/>
    </row>
    <row r="567" spans="3:15" ht="17" x14ac:dyDescent="0.4">
      <c r="C567" s="28"/>
      <c r="D567" s="22">
        <v>19026</v>
      </c>
      <c r="K567" s="26"/>
      <c r="L567" s="37"/>
      <c r="M567" s="38"/>
      <c r="N567" s="45"/>
      <c r="O567" s="38"/>
    </row>
    <row r="568" spans="3:15" ht="17" x14ac:dyDescent="0.4">
      <c r="C568" s="28"/>
      <c r="D568" s="22">
        <v>19224</v>
      </c>
      <c r="K568" s="26"/>
      <c r="L568" s="37"/>
      <c r="M568" s="38"/>
      <c r="N568" s="45"/>
      <c r="O568" s="38"/>
    </row>
    <row r="569" spans="3:15" ht="17" x14ac:dyDescent="0.4">
      <c r="C569" s="28"/>
      <c r="D569" s="22">
        <v>15600</v>
      </c>
      <c r="K569" s="26"/>
      <c r="L569" s="37"/>
      <c r="M569" s="38"/>
      <c r="N569" s="45"/>
      <c r="O569" s="38"/>
    </row>
    <row r="570" spans="3:15" ht="17" x14ac:dyDescent="0.4">
      <c r="C570" s="28"/>
      <c r="D570" s="22">
        <v>18974</v>
      </c>
      <c r="K570" s="26"/>
      <c r="L570" s="37"/>
      <c r="M570" s="38"/>
      <c r="N570" s="45"/>
      <c r="O570" s="38"/>
    </row>
    <row r="571" spans="3:15" ht="17" x14ac:dyDescent="0.4">
      <c r="C571" s="28"/>
      <c r="D571" s="22">
        <v>16012</v>
      </c>
      <c r="K571" s="26"/>
      <c r="L571" s="37"/>
      <c r="M571" s="38"/>
      <c r="N571" s="45"/>
      <c r="O571" s="38"/>
    </row>
    <row r="572" spans="3:15" ht="17" x14ac:dyDescent="0.4">
      <c r="C572" s="28"/>
      <c r="D572" s="22">
        <v>13947</v>
      </c>
      <c r="K572" s="26"/>
      <c r="L572" s="37"/>
      <c r="M572" s="38"/>
      <c r="N572" s="45"/>
      <c r="O572" s="38"/>
    </row>
    <row r="573" spans="3:15" ht="17" x14ac:dyDescent="0.4">
      <c r="C573" s="28"/>
      <c r="D573" s="22">
        <v>16496</v>
      </c>
      <c r="K573" s="26"/>
      <c r="L573" s="37"/>
      <c r="M573" s="38"/>
      <c r="N573" s="45"/>
      <c r="O573" s="38"/>
    </row>
    <row r="574" spans="3:15" ht="17" x14ac:dyDescent="0.4">
      <c r="C574" s="28"/>
      <c r="D574" s="22">
        <v>18130</v>
      </c>
      <c r="K574" s="26"/>
      <c r="L574" s="37"/>
      <c r="M574" s="38"/>
      <c r="N574" s="45"/>
      <c r="O574" s="38"/>
    </row>
    <row r="575" spans="3:15" ht="17" x14ac:dyDescent="0.4">
      <c r="C575" s="28"/>
      <c r="D575" s="22">
        <v>18168</v>
      </c>
      <c r="K575" s="26"/>
      <c r="L575" s="37"/>
      <c r="M575" s="38"/>
      <c r="N575" s="45"/>
      <c r="O575" s="38"/>
    </row>
    <row r="576" spans="3:15" ht="17" x14ac:dyDescent="0.4">
      <c r="C576" s="28"/>
      <c r="D576" s="22">
        <v>14564</v>
      </c>
      <c r="K576" s="26"/>
      <c r="L576" s="37"/>
      <c r="M576" s="38"/>
      <c r="N576" s="45"/>
      <c r="O576" s="38"/>
    </row>
    <row r="577" spans="3:15" ht="17" x14ac:dyDescent="0.4">
      <c r="C577" s="28"/>
      <c r="D577" s="22">
        <v>18095</v>
      </c>
      <c r="K577" s="26"/>
      <c r="L577" s="37"/>
      <c r="M577" s="38"/>
      <c r="N577" s="45"/>
      <c r="O577" s="38"/>
    </row>
    <row r="578" spans="3:15" ht="17" x14ac:dyDescent="0.4">
      <c r="C578" s="28"/>
      <c r="D578" s="22">
        <v>15207</v>
      </c>
      <c r="K578" s="26"/>
      <c r="L578" s="37"/>
      <c r="M578" s="38"/>
      <c r="N578" s="45"/>
      <c r="O578" s="38"/>
    </row>
    <row r="579" spans="3:15" ht="17" x14ac:dyDescent="0.4">
      <c r="C579" s="28"/>
      <c r="D579" s="22">
        <v>14643</v>
      </c>
      <c r="K579" s="26"/>
      <c r="L579" s="37"/>
      <c r="M579" s="38"/>
      <c r="N579" s="45"/>
      <c r="O579" s="38"/>
    </row>
    <row r="580" spans="3:15" ht="17" x14ac:dyDescent="0.4">
      <c r="C580" s="28"/>
      <c r="D580" s="22">
        <v>17798</v>
      </c>
      <c r="K580" s="26"/>
      <c r="L580" s="37"/>
      <c r="M580" s="38"/>
      <c r="N580" s="45"/>
      <c r="O580" s="38"/>
    </row>
    <row r="581" spans="3:15" ht="17" x14ac:dyDescent="0.4">
      <c r="C581" s="28"/>
      <c r="D581" s="22">
        <v>18048</v>
      </c>
      <c r="K581" s="26"/>
      <c r="L581" s="37"/>
      <c r="M581" s="38"/>
      <c r="N581" s="45"/>
      <c r="O581" s="38"/>
    </row>
    <row r="582" spans="3:15" ht="17" x14ac:dyDescent="0.4">
      <c r="C582" s="28"/>
      <c r="D582" s="22">
        <v>18193</v>
      </c>
      <c r="K582" s="26"/>
      <c r="L582" s="37"/>
      <c r="M582" s="38"/>
      <c r="N582" s="45"/>
      <c r="O582" s="38"/>
    </row>
    <row r="583" spans="3:15" ht="17" x14ac:dyDescent="0.4">
      <c r="C583" s="28"/>
      <c r="D583" s="22">
        <v>14626</v>
      </c>
      <c r="K583" s="26"/>
      <c r="L583" s="37"/>
      <c r="M583" s="38"/>
      <c r="N583" s="45"/>
      <c r="O583" s="38"/>
    </row>
    <row r="584" spans="3:15" ht="17" x14ac:dyDescent="0.4">
      <c r="C584" s="28"/>
      <c r="D584" s="22">
        <v>18614</v>
      </c>
      <c r="K584" s="26"/>
      <c r="L584" s="37"/>
      <c r="M584" s="38"/>
      <c r="N584" s="45"/>
      <c r="O584" s="38"/>
    </row>
    <row r="585" spans="3:15" ht="17" x14ac:dyDescent="0.4">
      <c r="C585" s="28"/>
      <c r="D585" s="22">
        <v>16798</v>
      </c>
      <c r="K585" s="26"/>
      <c r="L585" s="37"/>
      <c r="M585" s="38"/>
      <c r="N585" s="45"/>
      <c r="O585" s="38"/>
    </row>
    <row r="586" spans="3:15" ht="17" x14ac:dyDescent="0.4">
      <c r="C586" s="28"/>
      <c r="D586" s="22">
        <v>15533</v>
      </c>
      <c r="K586" s="26"/>
      <c r="L586" s="37"/>
      <c r="M586" s="38"/>
      <c r="N586" s="45"/>
      <c r="O586" s="38"/>
    </row>
    <row r="587" spans="3:15" ht="17" x14ac:dyDescent="0.4">
      <c r="C587" s="28"/>
      <c r="D587" s="22">
        <v>18087</v>
      </c>
      <c r="K587" s="26"/>
      <c r="L587" s="37"/>
      <c r="M587" s="38"/>
      <c r="N587" s="45"/>
      <c r="O587" s="38"/>
    </row>
    <row r="588" spans="3:15" ht="17" x14ac:dyDescent="0.4">
      <c r="C588" s="28"/>
      <c r="D588" s="22">
        <v>18237</v>
      </c>
      <c r="K588" s="26"/>
      <c r="L588" s="37"/>
      <c r="M588" s="38"/>
      <c r="N588" s="45"/>
      <c r="O588" s="38"/>
    </row>
    <row r="589" spans="3:15" ht="17" x14ac:dyDescent="0.4">
      <c r="C589" s="28"/>
      <c r="D589" s="22">
        <v>17802</v>
      </c>
      <c r="K589" s="26"/>
      <c r="L589" s="37"/>
      <c r="M589" s="38"/>
      <c r="N589" s="45"/>
      <c r="O589" s="38"/>
    </row>
    <row r="590" spans="3:15" ht="17" x14ac:dyDescent="0.4">
      <c r="C590" s="28"/>
      <c r="D590" s="22">
        <v>14039</v>
      </c>
      <c r="K590" s="26"/>
      <c r="L590" s="37"/>
      <c r="M590" s="38"/>
      <c r="N590" s="45"/>
      <c r="O590" s="38"/>
    </row>
    <row r="591" spans="3:15" ht="17" x14ac:dyDescent="0.4">
      <c r="C591" s="28"/>
      <c r="D591" s="22">
        <v>14659</v>
      </c>
      <c r="K591" s="26"/>
      <c r="L591" s="37"/>
      <c r="M591" s="38"/>
      <c r="N591" s="45"/>
      <c r="O591" s="38"/>
    </row>
    <row r="592" spans="3:15" ht="17" x14ac:dyDescent="0.4">
      <c r="C592" s="28"/>
      <c r="D592" s="22">
        <v>16071</v>
      </c>
      <c r="K592" s="26"/>
      <c r="L592" s="37"/>
      <c r="M592" s="38"/>
      <c r="N592" s="45"/>
      <c r="O592" s="38"/>
    </row>
    <row r="593" spans="3:15" ht="17" x14ac:dyDescent="0.4">
      <c r="C593" s="28"/>
      <c r="D593" s="22">
        <v>14467</v>
      </c>
      <c r="K593" s="26"/>
      <c r="L593" s="37"/>
      <c r="M593" s="38"/>
      <c r="N593" s="45"/>
      <c r="O593" s="38"/>
    </row>
    <row r="594" spans="3:15" ht="17" x14ac:dyDescent="0.4">
      <c r="C594" s="28"/>
      <c r="D594" s="22">
        <v>14786</v>
      </c>
      <c r="K594" s="26"/>
      <c r="L594" s="37"/>
      <c r="M594" s="38"/>
      <c r="N594" s="45"/>
      <c r="O594" s="38"/>
    </row>
    <row r="595" spans="3:15" ht="17" x14ac:dyDescent="0.4">
      <c r="C595" s="28"/>
      <c r="D595" s="22">
        <v>17590</v>
      </c>
      <c r="K595" s="26"/>
      <c r="L595" s="37"/>
      <c r="M595" s="38"/>
      <c r="N595" s="45"/>
      <c r="O595" s="38"/>
    </row>
    <row r="596" spans="3:15" ht="17" x14ac:dyDescent="0.4">
      <c r="C596" s="28"/>
      <c r="D596" s="22">
        <v>18027</v>
      </c>
      <c r="K596" s="26"/>
      <c r="L596" s="37"/>
      <c r="M596" s="38"/>
      <c r="N596" s="45"/>
      <c r="O596" s="38"/>
    </row>
    <row r="597" spans="3:15" ht="17" x14ac:dyDescent="0.4">
      <c r="C597" s="28"/>
      <c r="D597" s="22">
        <v>14358</v>
      </c>
      <c r="K597" s="26"/>
      <c r="L597" s="37"/>
      <c r="M597" s="38"/>
      <c r="N597" s="45"/>
      <c r="O597" s="38"/>
    </row>
    <row r="598" spans="3:15" ht="17" x14ac:dyDescent="0.4">
      <c r="C598" s="28"/>
      <c r="D598" s="22">
        <v>17311</v>
      </c>
      <c r="K598" s="26"/>
      <c r="L598" s="37"/>
      <c r="M598" s="38"/>
      <c r="N598" s="45"/>
      <c r="O598" s="38"/>
    </row>
    <row r="599" spans="3:15" ht="17" x14ac:dyDescent="0.4">
      <c r="C599" s="28"/>
      <c r="D599" s="22">
        <v>11142</v>
      </c>
      <c r="K599" s="26"/>
      <c r="L599" s="37"/>
      <c r="M599" s="38"/>
      <c r="N599" s="45"/>
      <c r="O599" s="38"/>
    </row>
    <row r="600" spans="3:15" ht="17" x14ac:dyDescent="0.4">
      <c r="C600" s="28"/>
      <c r="D600" s="22">
        <v>10771</v>
      </c>
      <c r="K600" s="26"/>
      <c r="L600" s="37"/>
      <c r="M600" s="38"/>
      <c r="N600" s="45"/>
      <c r="O600" s="38"/>
    </row>
    <row r="601" spans="3:15" ht="17" x14ac:dyDescent="0.4">
      <c r="C601" s="28"/>
      <c r="D601" s="22">
        <v>14229</v>
      </c>
      <c r="K601" s="26"/>
      <c r="L601" s="37"/>
      <c r="M601" s="38"/>
      <c r="N601" s="45"/>
      <c r="O601" s="38"/>
    </row>
    <row r="602" spans="3:15" ht="17" x14ac:dyDescent="0.4">
      <c r="C602" s="28"/>
      <c r="D602" s="22">
        <v>16141</v>
      </c>
      <c r="K602" s="26"/>
      <c r="L602" s="37"/>
      <c r="M602" s="38"/>
      <c r="N602" s="45"/>
      <c r="O602" s="38"/>
    </row>
    <row r="603" spans="3:15" ht="17" x14ac:dyDescent="0.4">
      <c r="C603" s="28"/>
      <c r="D603" s="22">
        <v>17662</v>
      </c>
      <c r="K603" s="26"/>
      <c r="L603" s="37"/>
      <c r="M603" s="38"/>
      <c r="N603" s="45"/>
      <c r="O603" s="38"/>
    </row>
    <row r="604" spans="3:15" ht="17" x14ac:dyDescent="0.4">
      <c r="C604" s="28"/>
      <c r="D604" s="22">
        <v>12366</v>
      </c>
      <c r="K604" s="26"/>
      <c r="L604" s="37"/>
      <c r="M604" s="38"/>
      <c r="N604" s="45"/>
      <c r="O604" s="38"/>
    </row>
    <row r="605" spans="3:15" ht="17" x14ac:dyDescent="0.4">
      <c r="C605" s="28"/>
      <c r="D605" s="22">
        <v>15766</v>
      </c>
      <c r="K605" s="26"/>
      <c r="L605" s="37"/>
      <c r="M605" s="38"/>
      <c r="N605" s="45"/>
      <c r="O605" s="38"/>
    </row>
    <row r="606" spans="3:15" ht="17" x14ac:dyDescent="0.4">
      <c r="C606" s="28"/>
      <c r="D606" s="22">
        <v>15232</v>
      </c>
      <c r="K606" s="26"/>
      <c r="L606" s="37"/>
      <c r="M606" s="38"/>
      <c r="N606" s="45"/>
      <c r="O606" s="38"/>
    </row>
    <row r="607" spans="3:15" ht="17" x14ac:dyDescent="0.4">
      <c r="C607" s="28"/>
      <c r="D607" s="22">
        <v>11933</v>
      </c>
      <c r="K607" s="26"/>
      <c r="L607" s="37"/>
      <c r="M607" s="38"/>
      <c r="N607" s="45"/>
      <c r="O607" s="38"/>
    </row>
    <row r="608" spans="3:15" ht="17" x14ac:dyDescent="0.4">
      <c r="C608" s="28"/>
      <c r="D608" s="22">
        <v>16099</v>
      </c>
      <c r="K608" s="26"/>
      <c r="L608" s="37"/>
      <c r="M608" s="38"/>
      <c r="N608" s="45"/>
      <c r="O608" s="38"/>
    </row>
    <row r="609" spans="3:15" ht="17" x14ac:dyDescent="0.4">
      <c r="C609" s="28"/>
      <c r="D609" s="22">
        <v>19677</v>
      </c>
      <c r="K609" s="26"/>
      <c r="L609" s="37"/>
      <c r="M609" s="38"/>
      <c r="N609" s="45"/>
      <c r="O609" s="38"/>
    </row>
    <row r="610" spans="3:15" ht="17" x14ac:dyDescent="0.4">
      <c r="C610" s="28"/>
      <c r="D610" s="22">
        <v>12790</v>
      </c>
      <c r="K610" s="26"/>
      <c r="L610" s="37"/>
      <c r="M610" s="38"/>
      <c r="N610" s="45"/>
      <c r="O610" s="38"/>
    </row>
    <row r="611" spans="3:15" ht="17" x14ac:dyDescent="0.4">
      <c r="C611" s="28"/>
      <c r="D611" s="22">
        <v>11508</v>
      </c>
      <c r="K611" s="26"/>
      <c r="L611" s="37"/>
      <c r="M611" s="38"/>
      <c r="N611" s="45"/>
      <c r="O611" s="38"/>
    </row>
    <row r="612" spans="3:15" ht="17" x14ac:dyDescent="0.4">
      <c r="C612" s="28"/>
      <c r="D612" s="22">
        <v>15606</v>
      </c>
      <c r="K612" s="26"/>
      <c r="L612" s="37"/>
      <c r="M612" s="38"/>
      <c r="N612" s="45"/>
      <c r="O612" s="38"/>
    </row>
    <row r="613" spans="3:15" ht="17" x14ac:dyDescent="0.4">
      <c r="C613" s="28"/>
      <c r="D613" s="22">
        <v>14559</v>
      </c>
      <c r="K613" s="26"/>
      <c r="L613" s="37"/>
      <c r="M613" s="38"/>
      <c r="N613" s="45"/>
      <c r="O613" s="38"/>
    </row>
    <row r="614" spans="3:15" ht="17" x14ac:dyDescent="0.4">
      <c r="C614" s="28"/>
      <c r="D614" s="22">
        <v>14063</v>
      </c>
      <c r="K614" s="26"/>
      <c r="L614" s="37"/>
      <c r="M614" s="38"/>
      <c r="N614" s="45"/>
      <c r="O614" s="38"/>
    </row>
    <row r="615" spans="3:15" ht="17" x14ac:dyDescent="0.4">
      <c r="C615" s="28"/>
      <c r="D615" s="22">
        <v>15064</v>
      </c>
      <c r="K615" s="26"/>
      <c r="L615" s="37"/>
      <c r="M615" s="38"/>
      <c r="N615" s="45"/>
      <c r="O615" s="38"/>
    </row>
    <row r="616" spans="3:15" ht="17" x14ac:dyDescent="0.4">
      <c r="C616" s="28"/>
      <c r="D616" s="22">
        <v>14979</v>
      </c>
      <c r="K616" s="26"/>
      <c r="L616" s="37"/>
      <c r="M616" s="38"/>
      <c r="N616" s="45"/>
      <c r="O616" s="38"/>
    </row>
    <row r="617" spans="3:15" ht="17" x14ac:dyDescent="0.4">
      <c r="C617" s="28"/>
      <c r="D617" s="22">
        <v>15788</v>
      </c>
      <c r="K617" s="26"/>
      <c r="L617" s="37"/>
      <c r="M617" s="38"/>
      <c r="N617" s="45"/>
      <c r="O617" s="38"/>
    </row>
    <row r="618" spans="3:15" ht="17" x14ac:dyDescent="0.4">
      <c r="C618" s="28"/>
      <c r="D618" s="22">
        <v>10621</v>
      </c>
      <c r="K618" s="26"/>
      <c r="L618" s="37"/>
      <c r="M618" s="38"/>
      <c r="N618" s="45"/>
      <c r="O618" s="38"/>
    </row>
    <row r="619" spans="3:15" ht="17" x14ac:dyDescent="0.4">
      <c r="C619" s="28"/>
      <c r="D619" s="22">
        <v>13892</v>
      </c>
      <c r="K619" s="26"/>
      <c r="L619" s="37"/>
      <c r="M619" s="38"/>
      <c r="N619" s="45"/>
      <c r="O619" s="38"/>
    </row>
    <row r="620" spans="3:15" ht="17" x14ac:dyDescent="0.4">
      <c r="C620" s="28"/>
      <c r="D620" s="22">
        <v>14238</v>
      </c>
      <c r="K620" s="26"/>
      <c r="L620" s="37"/>
      <c r="M620" s="38"/>
      <c r="N620" s="45"/>
      <c r="O620" s="38"/>
    </row>
    <row r="621" spans="3:15" ht="17" x14ac:dyDescent="0.4">
      <c r="C621" s="28"/>
      <c r="D621" s="22">
        <v>11798</v>
      </c>
      <c r="K621" s="26"/>
      <c r="L621" s="37"/>
      <c r="M621" s="38"/>
      <c r="N621" s="45"/>
      <c r="O621" s="38"/>
    </row>
    <row r="622" spans="3:15" ht="17" x14ac:dyDescent="0.4">
      <c r="C622" s="28"/>
      <c r="D622" s="22">
        <v>11473</v>
      </c>
      <c r="K622" s="26"/>
      <c r="L622" s="37"/>
      <c r="M622" s="38"/>
      <c r="N622" s="45"/>
      <c r="O622" s="38"/>
    </row>
    <row r="623" spans="3:15" ht="17" x14ac:dyDescent="0.4">
      <c r="C623" s="28"/>
      <c r="D623" s="22">
        <v>13137</v>
      </c>
      <c r="K623" s="26"/>
      <c r="L623" s="37"/>
      <c r="M623" s="38"/>
      <c r="N623" s="45"/>
      <c r="O623" s="38"/>
    </row>
    <row r="624" spans="3:15" ht="17" x14ac:dyDescent="0.4">
      <c r="C624" s="28"/>
      <c r="D624" s="22">
        <v>14562</v>
      </c>
      <c r="K624" s="26"/>
      <c r="L624" s="37"/>
      <c r="M624" s="38"/>
      <c r="N624" s="45"/>
      <c r="O624" s="38"/>
    </row>
    <row r="625" spans="3:15" ht="17" x14ac:dyDescent="0.4">
      <c r="C625" s="28"/>
      <c r="D625" s="22">
        <v>12896</v>
      </c>
      <c r="K625" s="26"/>
      <c r="L625" s="37"/>
      <c r="M625" s="38"/>
      <c r="N625" s="45"/>
      <c r="O625" s="38"/>
    </row>
    <row r="626" spans="3:15" ht="17" x14ac:dyDescent="0.4">
      <c r="C626" s="28"/>
      <c r="D626" s="22">
        <v>17081</v>
      </c>
      <c r="K626" s="26"/>
      <c r="L626" s="37"/>
      <c r="M626" s="38"/>
      <c r="N626" s="45"/>
      <c r="O626" s="38"/>
    </row>
    <row r="627" spans="3:15" ht="17" x14ac:dyDescent="0.4">
      <c r="C627" s="28"/>
      <c r="D627" s="22">
        <v>12330</v>
      </c>
      <c r="K627" s="26"/>
      <c r="L627" s="37"/>
      <c r="M627" s="38"/>
      <c r="N627" s="45"/>
      <c r="O627" s="38"/>
    </row>
    <row r="628" spans="3:15" ht="17" x14ac:dyDescent="0.4">
      <c r="C628" s="28"/>
      <c r="D628" s="22">
        <v>10607</v>
      </c>
      <c r="K628" s="26"/>
      <c r="L628" s="37"/>
      <c r="M628" s="38"/>
      <c r="N628" s="45"/>
      <c r="O628" s="38"/>
    </row>
    <row r="629" spans="3:15" ht="17" x14ac:dyDescent="0.4">
      <c r="C629" s="28"/>
      <c r="D629" s="22">
        <v>14704</v>
      </c>
      <c r="K629" s="26"/>
      <c r="L629" s="37"/>
      <c r="M629" s="38"/>
      <c r="N629" s="45"/>
      <c r="O629" s="38"/>
    </row>
    <row r="630" spans="3:15" ht="17" x14ac:dyDescent="0.4">
      <c r="C630" s="28"/>
      <c r="D630" s="22">
        <v>13049</v>
      </c>
      <c r="K630" s="26"/>
      <c r="L630" s="37"/>
      <c r="M630" s="38"/>
      <c r="N630" s="45"/>
      <c r="O630" s="38"/>
    </row>
    <row r="631" spans="3:15" ht="17" x14ac:dyDescent="0.4">
      <c r="C631" s="28"/>
      <c r="D631" s="22">
        <v>14341</v>
      </c>
      <c r="K631" s="26"/>
      <c r="L631" s="37"/>
      <c r="M631" s="38"/>
      <c r="N631" s="45"/>
      <c r="O631" s="38"/>
    </row>
    <row r="632" spans="3:15" ht="17" x14ac:dyDescent="0.4">
      <c r="C632" s="28"/>
      <c r="D632" s="22">
        <v>14659</v>
      </c>
      <c r="K632" s="26"/>
      <c r="L632" s="37"/>
      <c r="M632" s="38"/>
      <c r="N632" s="45"/>
      <c r="O632" s="38"/>
    </row>
    <row r="633" spans="3:15" ht="17" x14ac:dyDescent="0.4">
      <c r="C633" s="28"/>
      <c r="D633" s="22">
        <v>16529</v>
      </c>
      <c r="K633" s="26"/>
      <c r="L633" s="37"/>
      <c r="M633" s="38"/>
      <c r="N633" s="45"/>
      <c r="O633" s="38"/>
    </row>
    <row r="634" spans="3:15" ht="17" x14ac:dyDescent="0.4">
      <c r="C634" s="28"/>
      <c r="D634" s="22">
        <v>14367</v>
      </c>
      <c r="K634" s="26"/>
      <c r="L634" s="37"/>
      <c r="M634" s="38"/>
      <c r="N634" s="45"/>
      <c r="O634" s="38"/>
    </row>
    <row r="635" spans="3:15" ht="17" x14ac:dyDescent="0.4">
      <c r="C635" s="28"/>
      <c r="D635" s="22">
        <v>8868</v>
      </c>
      <c r="K635" s="26"/>
      <c r="L635" s="37"/>
      <c r="M635" s="38"/>
      <c r="N635" s="45"/>
      <c r="O635" s="38"/>
    </row>
    <row r="636" spans="3:15" ht="17" x14ac:dyDescent="0.4">
      <c r="C636" s="28"/>
      <c r="D636" s="22">
        <v>12444</v>
      </c>
      <c r="K636" s="26"/>
      <c r="L636" s="37"/>
      <c r="M636" s="38"/>
      <c r="N636" s="45"/>
      <c r="O636" s="38"/>
    </row>
    <row r="637" spans="3:15" ht="17" x14ac:dyDescent="0.4">
      <c r="C637" s="28"/>
      <c r="D637" s="22">
        <v>14257</v>
      </c>
      <c r="K637" s="26"/>
      <c r="L637" s="37"/>
      <c r="M637" s="38"/>
      <c r="N637" s="45"/>
      <c r="O637" s="38"/>
    </row>
    <row r="638" spans="3:15" ht="17" x14ac:dyDescent="0.4">
      <c r="C638" s="28"/>
      <c r="D638" s="22">
        <v>15696</v>
      </c>
      <c r="K638" s="26"/>
      <c r="L638" s="37"/>
      <c r="M638" s="38"/>
      <c r="N638" s="45"/>
      <c r="O638" s="38"/>
    </row>
    <row r="639" spans="3:15" ht="17" x14ac:dyDescent="0.4">
      <c r="C639" s="28"/>
      <c r="D639" s="22">
        <v>13309</v>
      </c>
      <c r="K639" s="26"/>
      <c r="L639" s="37"/>
      <c r="M639" s="38"/>
      <c r="N639" s="45"/>
      <c r="O639" s="38"/>
    </row>
    <row r="640" spans="3:15" ht="17" x14ac:dyDescent="0.4">
      <c r="C640" s="28"/>
      <c r="D640" s="22">
        <v>14286</v>
      </c>
      <c r="K640" s="26"/>
      <c r="L640" s="37"/>
      <c r="M640" s="38"/>
      <c r="N640" s="45"/>
      <c r="O640" s="38"/>
    </row>
    <row r="641" spans="3:15" ht="17" x14ac:dyDescent="0.4">
      <c r="C641" s="28"/>
      <c r="D641" s="22">
        <v>12507</v>
      </c>
      <c r="K641" s="26"/>
      <c r="L641" s="37"/>
      <c r="M641" s="38"/>
      <c r="N641" s="45"/>
      <c r="O641" s="38"/>
    </row>
    <row r="642" spans="3:15" ht="17" x14ac:dyDescent="0.4">
      <c r="C642" s="28"/>
      <c r="D642" s="22">
        <v>12041</v>
      </c>
      <c r="K642" s="26"/>
      <c r="L642" s="37"/>
      <c r="M642" s="38"/>
      <c r="N642" s="45"/>
      <c r="O642" s="38"/>
    </row>
    <row r="643" spans="3:15" ht="17" x14ac:dyDescent="0.4">
      <c r="C643" s="28"/>
      <c r="D643" s="22">
        <v>12866</v>
      </c>
      <c r="K643" s="26"/>
      <c r="L643" s="37"/>
      <c r="M643" s="38"/>
      <c r="N643" s="45"/>
      <c r="O643" s="38"/>
    </row>
    <row r="644" spans="3:15" ht="17" x14ac:dyDescent="0.4">
      <c r="C644" s="28"/>
      <c r="D644" s="22">
        <v>14247</v>
      </c>
      <c r="K644" s="26"/>
      <c r="L644" s="37"/>
      <c r="M644" s="38"/>
      <c r="N644" s="45"/>
      <c r="O644" s="38"/>
    </row>
    <row r="645" spans="3:15" ht="17" x14ac:dyDescent="0.4">
      <c r="C645" s="28"/>
      <c r="D645" s="22">
        <v>16501</v>
      </c>
      <c r="K645" s="26"/>
      <c r="L645" s="37"/>
      <c r="M645" s="38"/>
      <c r="N645" s="45"/>
      <c r="O645" s="38"/>
    </row>
    <row r="646" spans="3:15" ht="17" x14ac:dyDescent="0.4">
      <c r="C646" s="28"/>
      <c r="D646" s="22">
        <v>13250</v>
      </c>
      <c r="K646" s="26"/>
      <c r="L646" s="37"/>
      <c r="M646" s="38"/>
      <c r="N646" s="45"/>
      <c r="O646" s="38"/>
    </row>
    <row r="647" spans="3:15" ht="17" x14ac:dyDescent="0.4">
      <c r="C647" s="28"/>
      <c r="D647" s="22">
        <v>16604</v>
      </c>
      <c r="K647" s="26"/>
      <c r="L647" s="37"/>
      <c r="M647" s="38"/>
      <c r="N647" s="45"/>
      <c r="O647" s="38"/>
    </row>
    <row r="648" spans="3:15" ht="17" x14ac:dyDescent="0.4">
      <c r="C648" s="28"/>
      <c r="D648" s="22">
        <v>11643</v>
      </c>
      <c r="K648" s="26"/>
      <c r="L648" s="37"/>
      <c r="M648" s="38"/>
      <c r="N648" s="45"/>
      <c r="O648" s="38"/>
    </row>
    <row r="649" spans="3:15" ht="17" x14ac:dyDescent="0.4">
      <c r="C649" s="28"/>
      <c r="D649" s="22">
        <v>11054</v>
      </c>
      <c r="K649" s="26"/>
      <c r="L649" s="37"/>
      <c r="M649" s="38"/>
      <c r="N649" s="45"/>
      <c r="O649" s="38"/>
    </row>
    <row r="650" spans="3:15" ht="17" x14ac:dyDescent="0.4">
      <c r="C650" s="28"/>
      <c r="D650" s="22">
        <v>16046</v>
      </c>
      <c r="K650" s="26"/>
      <c r="L650" s="37"/>
      <c r="M650" s="38"/>
      <c r="N650" s="45"/>
      <c r="O650" s="38"/>
    </row>
    <row r="651" spans="3:15" ht="17" x14ac:dyDescent="0.4">
      <c r="C651" s="28"/>
      <c r="D651" s="22">
        <v>11555</v>
      </c>
      <c r="K651" s="26"/>
      <c r="L651" s="37"/>
      <c r="M651" s="38"/>
      <c r="N651" s="45"/>
      <c r="O651" s="38"/>
    </row>
    <row r="652" spans="3:15" ht="17" x14ac:dyDescent="0.4">
      <c r="C652" s="28"/>
      <c r="D652" s="22">
        <v>10147</v>
      </c>
      <c r="K652" s="26"/>
      <c r="L652" s="37"/>
      <c r="M652" s="38"/>
      <c r="N652" s="45"/>
      <c r="O652" s="38"/>
    </row>
    <row r="653" spans="3:15" ht="17" x14ac:dyDescent="0.4">
      <c r="C653" s="28"/>
      <c r="D653" s="22">
        <v>10899</v>
      </c>
      <c r="K653" s="26"/>
      <c r="L653" s="37"/>
      <c r="M653" s="38"/>
      <c r="N653" s="45"/>
      <c r="O653" s="38"/>
    </row>
    <row r="654" spans="3:15" ht="17" x14ac:dyDescent="0.4">
      <c r="C654" s="28"/>
      <c r="D654" s="22">
        <v>15200</v>
      </c>
      <c r="K654" s="26"/>
      <c r="L654" s="37"/>
      <c r="M654" s="38"/>
      <c r="N654" s="45"/>
      <c r="O654" s="38"/>
    </row>
    <row r="655" spans="3:15" ht="17" x14ac:dyDescent="0.4">
      <c r="C655" s="28"/>
      <c r="D655" s="22">
        <v>14203</v>
      </c>
      <c r="K655" s="26"/>
      <c r="L655" s="37"/>
      <c r="M655" s="38"/>
      <c r="N655" s="45"/>
      <c r="O655" s="38"/>
    </row>
    <row r="656" spans="3:15" ht="17" x14ac:dyDescent="0.4">
      <c r="C656" s="28"/>
      <c r="D656" s="22">
        <v>10645</v>
      </c>
      <c r="K656" s="26"/>
      <c r="L656" s="37"/>
      <c r="M656" s="38"/>
      <c r="N656" s="45"/>
      <c r="O656" s="38"/>
    </row>
    <row r="657" spans="3:15" ht="17" x14ac:dyDescent="0.4">
      <c r="C657" s="28"/>
      <c r="D657" s="22">
        <v>12671</v>
      </c>
      <c r="K657" s="26"/>
      <c r="L657" s="37"/>
      <c r="M657" s="38"/>
      <c r="N657" s="45"/>
      <c r="O657" s="38"/>
    </row>
    <row r="658" spans="3:15" ht="17" x14ac:dyDescent="0.4">
      <c r="C658" s="28"/>
      <c r="D658" s="22">
        <v>14267</v>
      </c>
      <c r="K658" s="26"/>
      <c r="L658" s="37"/>
      <c r="M658" s="38"/>
      <c r="N658" s="45"/>
      <c r="O658" s="38"/>
    </row>
    <row r="659" spans="3:15" ht="17" x14ac:dyDescent="0.4">
      <c r="C659" s="28"/>
      <c r="D659" s="22">
        <v>16157</v>
      </c>
      <c r="K659" s="26"/>
      <c r="L659" s="37"/>
      <c r="M659" s="38"/>
      <c r="N659" s="45"/>
      <c r="O659" s="38"/>
    </row>
    <row r="660" spans="3:15" ht="17" x14ac:dyDescent="0.4">
      <c r="C660" s="28"/>
      <c r="D660" s="22">
        <v>9235</v>
      </c>
      <c r="K660" s="26"/>
      <c r="L660" s="37"/>
      <c r="M660" s="38"/>
      <c r="N660" s="45"/>
      <c r="O660" s="38"/>
    </row>
    <row r="661" spans="3:15" ht="17" x14ac:dyDescent="0.4">
      <c r="C661" s="28"/>
      <c r="D661" s="22">
        <v>12657</v>
      </c>
      <c r="K661" s="26"/>
      <c r="L661" s="37"/>
      <c r="M661" s="38"/>
      <c r="N661" s="45"/>
      <c r="O661" s="38"/>
    </row>
    <row r="662" spans="3:15" ht="17" x14ac:dyDescent="0.4">
      <c r="C662" s="28"/>
      <c r="D662" s="22">
        <v>12244</v>
      </c>
      <c r="K662" s="26"/>
      <c r="L662" s="37"/>
      <c r="M662" s="38"/>
      <c r="N662" s="45"/>
      <c r="O662" s="38"/>
    </row>
    <row r="663" spans="3:15" ht="17" x14ac:dyDescent="0.4">
      <c r="C663" s="28"/>
      <c r="D663" s="22">
        <v>11724</v>
      </c>
      <c r="K663" s="26"/>
      <c r="L663" s="37"/>
      <c r="M663" s="38"/>
      <c r="N663" s="45"/>
      <c r="O663" s="38"/>
    </row>
    <row r="664" spans="3:15" ht="17" x14ac:dyDescent="0.4">
      <c r="C664" s="28"/>
      <c r="D664" s="22">
        <v>15667</v>
      </c>
      <c r="K664" s="26"/>
      <c r="L664" s="37"/>
      <c r="M664" s="38"/>
      <c r="N664" s="45"/>
      <c r="O664" s="38"/>
    </row>
    <row r="665" spans="3:15" ht="17" x14ac:dyDescent="0.4">
      <c r="C665" s="28"/>
      <c r="D665" s="22">
        <v>14020</v>
      </c>
      <c r="K665" s="26"/>
      <c r="L665" s="37"/>
      <c r="M665" s="38"/>
      <c r="N665" s="45"/>
      <c r="O665" s="38"/>
    </row>
    <row r="666" spans="3:15" ht="17" x14ac:dyDescent="0.4">
      <c r="C666" s="28"/>
      <c r="D666" s="22">
        <v>13960</v>
      </c>
      <c r="K666" s="26"/>
      <c r="L666" s="37"/>
      <c r="M666" s="38"/>
      <c r="N666" s="45"/>
      <c r="O666" s="38"/>
    </row>
    <row r="667" spans="3:15" ht="17" x14ac:dyDescent="0.4">
      <c r="C667" s="28"/>
      <c r="D667" s="22">
        <v>12316</v>
      </c>
      <c r="K667" s="26"/>
      <c r="L667" s="37"/>
      <c r="M667" s="38"/>
      <c r="N667" s="45"/>
      <c r="O667" s="38"/>
    </row>
    <row r="668" spans="3:15" ht="17" x14ac:dyDescent="0.4">
      <c r="C668" s="28"/>
      <c r="D668" s="22">
        <v>11760</v>
      </c>
      <c r="K668" s="26"/>
      <c r="L668" s="37"/>
      <c r="M668" s="38"/>
      <c r="N668" s="45"/>
      <c r="O668" s="38"/>
    </row>
    <row r="669" spans="3:15" ht="17" x14ac:dyDescent="0.4">
      <c r="C669" s="28"/>
      <c r="D669" s="22">
        <v>10226</v>
      </c>
      <c r="K669" s="26"/>
      <c r="L669" s="37"/>
      <c r="M669" s="38"/>
      <c r="N669" s="45"/>
      <c r="O669" s="38"/>
    </row>
    <row r="670" spans="3:15" ht="17" x14ac:dyDescent="0.4">
      <c r="C670" s="28"/>
      <c r="D670" s="22">
        <v>10000</v>
      </c>
      <c r="K670" s="26"/>
      <c r="L670" s="37"/>
      <c r="M670" s="38"/>
      <c r="N670" s="45"/>
      <c r="O670" s="38"/>
    </row>
    <row r="671" spans="3:15" ht="17" x14ac:dyDescent="0.4">
      <c r="C671" s="28"/>
      <c r="D671" s="22">
        <v>12205</v>
      </c>
      <c r="K671" s="26"/>
      <c r="L671" s="37"/>
      <c r="M671" s="38"/>
      <c r="N671" s="45"/>
      <c r="O671" s="38"/>
    </row>
    <row r="672" spans="3:15" ht="17" x14ac:dyDescent="0.4">
      <c r="C672" s="28"/>
      <c r="D672" s="22">
        <v>10096</v>
      </c>
      <c r="K672" s="26"/>
      <c r="L672" s="37"/>
      <c r="M672" s="38"/>
      <c r="N672" s="45"/>
      <c r="O672" s="38"/>
    </row>
    <row r="673" spans="3:15" ht="17" x14ac:dyDescent="0.4">
      <c r="C673" s="28"/>
      <c r="D673" s="22">
        <v>12712</v>
      </c>
      <c r="K673" s="26"/>
      <c r="L673" s="37"/>
      <c r="M673" s="38"/>
      <c r="N673" s="45"/>
      <c r="O673" s="38"/>
    </row>
    <row r="674" spans="3:15" ht="17" x14ac:dyDescent="0.4">
      <c r="C674" s="28"/>
      <c r="D674" s="22">
        <v>10539</v>
      </c>
      <c r="K674" s="26"/>
      <c r="L674" s="37"/>
      <c r="M674" s="38"/>
      <c r="N674" s="45"/>
      <c r="O674" s="38"/>
    </row>
    <row r="675" spans="3:15" ht="17" x14ac:dyDescent="0.4">
      <c r="C675" s="28"/>
      <c r="D675" s="22">
        <v>11881</v>
      </c>
      <c r="K675" s="26"/>
      <c r="L675" s="37"/>
      <c r="M675" s="38"/>
      <c r="N675" s="45"/>
      <c r="O675" s="38"/>
    </row>
    <row r="676" spans="3:15" ht="17" x14ac:dyDescent="0.4">
      <c r="C676" s="28"/>
      <c r="D676" s="22">
        <v>10361</v>
      </c>
      <c r="K676" s="26"/>
      <c r="L676" s="37"/>
      <c r="M676" s="38"/>
      <c r="N676" s="45"/>
      <c r="O676" s="38"/>
    </row>
    <row r="677" spans="3:15" ht="17" x14ac:dyDescent="0.4">
      <c r="C677" s="28"/>
      <c r="D677" s="22">
        <v>9418</v>
      </c>
      <c r="K677" s="26"/>
      <c r="L677" s="37"/>
      <c r="M677" s="38"/>
      <c r="N677" s="45"/>
      <c r="O677" s="38"/>
    </row>
    <row r="678" spans="3:15" ht="17" x14ac:dyDescent="0.4">
      <c r="C678" s="28"/>
      <c r="D678" s="22">
        <v>11971</v>
      </c>
      <c r="K678" s="26"/>
      <c r="L678" s="37"/>
      <c r="M678" s="38"/>
      <c r="N678" s="45"/>
      <c r="O678" s="38"/>
    </row>
    <row r="679" spans="3:15" ht="17" x14ac:dyDescent="0.4">
      <c r="C679" s="28"/>
      <c r="D679" s="22">
        <v>13500</v>
      </c>
      <c r="K679" s="26"/>
      <c r="L679" s="37"/>
      <c r="M679" s="38"/>
      <c r="N679" s="45"/>
      <c r="O679" s="38"/>
    </row>
    <row r="680" spans="3:15" ht="17" x14ac:dyDescent="0.4">
      <c r="C680" s="28"/>
      <c r="D680" s="22">
        <v>14546</v>
      </c>
      <c r="K680" s="26"/>
      <c r="L680" s="37"/>
      <c r="M680" s="38"/>
      <c r="N680" s="45"/>
      <c r="O680" s="38"/>
    </row>
    <row r="681" spans="3:15" ht="17" x14ac:dyDescent="0.4">
      <c r="C681" s="28"/>
      <c r="D681" s="22">
        <v>11132</v>
      </c>
      <c r="K681" s="26"/>
      <c r="L681" s="37"/>
      <c r="M681" s="38"/>
      <c r="N681" s="45"/>
      <c r="O681" s="38"/>
    </row>
    <row r="682" spans="3:15" ht="17" x14ac:dyDescent="0.4">
      <c r="C682" s="28"/>
      <c r="D682" s="22">
        <v>15386</v>
      </c>
      <c r="K682" s="26"/>
      <c r="L682" s="37"/>
      <c r="M682" s="38"/>
      <c r="N682" s="45"/>
      <c r="O682" s="38"/>
    </row>
    <row r="683" spans="3:15" ht="17" x14ac:dyDescent="0.4">
      <c r="C683" s="28"/>
      <c r="D683" s="22">
        <v>12358</v>
      </c>
      <c r="K683" s="26"/>
      <c r="L683" s="37"/>
      <c r="M683" s="38"/>
      <c r="N683" s="45"/>
      <c r="O683" s="38"/>
    </row>
    <row r="684" spans="3:15" ht="17" x14ac:dyDescent="0.4">
      <c r="C684" s="28"/>
      <c r="D684" s="22">
        <v>14659</v>
      </c>
      <c r="K684" s="26"/>
      <c r="L684" s="37"/>
      <c r="M684" s="38"/>
      <c r="N684" s="45"/>
      <c r="O684" s="38"/>
    </row>
    <row r="685" spans="3:15" ht="17" x14ac:dyDescent="0.4">
      <c r="C685" s="28"/>
      <c r="D685" s="22">
        <v>14097</v>
      </c>
      <c r="K685" s="26"/>
      <c r="L685" s="37"/>
      <c r="M685" s="38"/>
      <c r="N685" s="45"/>
      <c r="O685" s="38"/>
    </row>
    <row r="686" spans="3:15" ht="17" x14ac:dyDescent="0.4">
      <c r="C686" s="28"/>
      <c r="D686" s="22">
        <v>15767</v>
      </c>
      <c r="K686" s="26"/>
      <c r="L686" s="37"/>
      <c r="M686" s="38"/>
      <c r="N686" s="45"/>
      <c r="O686" s="38"/>
    </row>
    <row r="687" spans="3:15" ht="17" x14ac:dyDescent="0.4">
      <c r="C687" s="28"/>
      <c r="D687" s="22">
        <v>14405</v>
      </c>
      <c r="K687" s="26"/>
      <c r="L687" s="37"/>
      <c r="M687" s="38"/>
      <c r="N687" s="45"/>
      <c r="O687" s="38"/>
    </row>
    <row r="688" spans="3:15" ht="17" x14ac:dyDescent="0.4">
      <c r="C688" s="28"/>
      <c r="D688" s="22">
        <v>12382</v>
      </c>
      <c r="K688" s="26"/>
      <c r="L688" s="37"/>
      <c r="M688" s="38"/>
      <c r="N688" s="45"/>
      <c r="O688" s="38"/>
    </row>
    <row r="689" spans="3:15" ht="17" x14ac:dyDescent="0.4">
      <c r="C689" s="28"/>
      <c r="D689" s="22">
        <v>16773</v>
      </c>
      <c r="K689" s="26"/>
      <c r="L689" s="37"/>
      <c r="M689" s="38"/>
      <c r="N689" s="45"/>
      <c r="O689" s="38"/>
    </row>
    <row r="690" spans="3:15" ht="17" x14ac:dyDescent="0.4">
      <c r="C690" s="28"/>
      <c r="D690" s="22">
        <v>15799</v>
      </c>
      <c r="K690" s="26"/>
      <c r="L690" s="37"/>
      <c r="M690" s="38"/>
      <c r="N690" s="45"/>
      <c r="O690" s="38"/>
    </row>
    <row r="691" spans="3:15" ht="17" x14ac:dyDescent="0.4">
      <c r="C691" s="28"/>
      <c r="D691" s="22">
        <v>12203</v>
      </c>
      <c r="K691" s="26"/>
      <c r="L691" s="37"/>
      <c r="M691" s="38"/>
      <c r="N691" s="45"/>
      <c r="O691" s="38"/>
    </row>
    <row r="692" spans="3:15" ht="17" x14ac:dyDescent="0.4">
      <c r="C692" s="28"/>
      <c r="D692" s="22">
        <v>15312</v>
      </c>
      <c r="K692" s="26"/>
      <c r="L692" s="37"/>
      <c r="M692" s="38"/>
      <c r="N692" s="45"/>
      <c r="O692" s="38"/>
    </row>
    <row r="693" spans="3:15" ht="17" x14ac:dyDescent="0.4">
      <c r="C693" s="28"/>
      <c r="D693" s="22">
        <v>16998</v>
      </c>
      <c r="K693" s="26"/>
      <c r="L693" s="37"/>
      <c r="M693" s="38"/>
      <c r="N693" s="45"/>
      <c r="O693" s="38"/>
    </row>
    <row r="694" spans="3:15" ht="17" x14ac:dyDescent="0.4">
      <c r="C694" s="28"/>
      <c r="D694" s="22">
        <v>14712</v>
      </c>
      <c r="K694" s="26"/>
      <c r="L694" s="37"/>
      <c r="M694" s="38"/>
      <c r="N694" s="45"/>
      <c r="O694" s="38"/>
    </row>
    <row r="695" spans="3:15" ht="17" x14ac:dyDescent="0.4">
      <c r="C695" s="28"/>
      <c r="D695" s="22">
        <v>12951</v>
      </c>
      <c r="K695" s="26"/>
      <c r="L695" s="37"/>
      <c r="M695" s="38"/>
      <c r="N695" s="45"/>
      <c r="O695" s="38"/>
    </row>
    <row r="696" spans="3:15" ht="17" x14ac:dyDescent="0.4">
      <c r="C696" s="28"/>
      <c r="D696" s="22">
        <v>19010</v>
      </c>
      <c r="K696" s="26"/>
      <c r="L696" s="37"/>
      <c r="M696" s="38"/>
      <c r="N696" s="45"/>
      <c r="O696" s="38"/>
    </row>
    <row r="697" spans="3:15" ht="17" x14ac:dyDescent="0.4">
      <c r="C697" s="28"/>
      <c r="D697" s="22">
        <v>14667</v>
      </c>
      <c r="K697" s="26"/>
      <c r="L697" s="37"/>
      <c r="M697" s="38"/>
      <c r="N697" s="45"/>
      <c r="O697" s="38"/>
    </row>
    <row r="698" spans="3:15" ht="17" x14ac:dyDescent="0.4">
      <c r="C698" s="28"/>
      <c r="D698" s="22">
        <v>13528</v>
      </c>
      <c r="K698" s="26"/>
      <c r="L698" s="37"/>
      <c r="M698" s="38"/>
      <c r="N698" s="45"/>
      <c r="O698" s="38"/>
    </row>
    <row r="699" spans="3:15" ht="17" x14ac:dyDescent="0.4">
      <c r="C699" s="28"/>
      <c r="D699" s="22">
        <v>18187</v>
      </c>
      <c r="K699" s="26"/>
      <c r="L699" s="37"/>
      <c r="M699" s="38"/>
      <c r="N699" s="45"/>
      <c r="O699" s="38"/>
    </row>
    <row r="700" spans="3:15" ht="17" x14ac:dyDescent="0.4">
      <c r="C700" s="28"/>
      <c r="D700" s="22">
        <v>16190</v>
      </c>
      <c r="K700" s="26"/>
      <c r="L700" s="37"/>
      <c r="M700" s="38"/>
      <c r="N700" s="45"/>
      <c r="O700" s="38"/>
    </row>
    <row r="701" spans="3:15" ht="17" x14ac:dyDescent="0.4">
      <c r="C701" s="28"/>
      <c r="D701" s="22">
        <v>17207</v>
      </c>
      <c r="K701" s="26"/>
      <c r="L701" s="37"/>
      <c r="M701" s="38"/>
      <c r="N701" s="45"/>
      <c r="O701" s="38"/>
    </row>
    <row r="702" spans="3:15" ht="17" x14ac:dyDescent="0.4">
      <c r="C702" s="28"/>
      <c r="D702" s="22">
        <v>13437</v>
      </c>
      <c r="K702" s="26"/>
      <c r="L702" s="37"/>
      <c r="M702" s="38"/>
      <c r="N702" s="45"/>
      <c r="O702" s="38"/>
    </row>
    <row r="703" spans="3:15" ht="17" x14ac:dyDescent="0.4">
      <c r="C703" s="28"/>
      <c r="D703" s="22">
        <v>16799</v>
      </c>
      <c r="K703" s="26"/>
      <c r="L703" s="37"/>
      <c r="M703" s="38"/>
      <c r="N703" s="45"/>
      <c r="O703" s="38"/>
    </row>
    <row r="704" spans="3:15" ht="17" x14ac:dyDescent="0.4">
      <c r="C704" s="28"/>
      <c r="D704" s="22">
        <v>15428</v>
      </c>
      <c r="K704" s="26"/>
      <c r="L704" s="37"/>
      <c r="M704" s="38"/>
      <c r="N704" s="45"/>
      <c r="O704" s="38"/>
    </row>
    <row r="705" spans="3:15" ht="17" x14ac:dyDescent="0.4">
      <c r="C705" s="28"/>
      <c r="D705" s="22">
        <v>12021</v>
      </c>
      <c r="K705" s="26"/>
      <c r="L705" s="37"/>
      <c r="M705" s="38"/>
      <c r="N705" s="45"/>
      <c r="O705" s="38"/>
    </row>
    <row r="706" spans="3:15" ht="17" x14ac:dyDescent="0.4">
      <c r="C706" s="28"/>
      <c r="D706" s="22">
        <v>15196</v>
      </c>
      <c r="K706" s="26"/>
      <c r="L706" s="37"/>
      <c r="M706" s="38"/>
      <c r="N706" s="45"/>
      <c r="O706" s="38"/>
    </row>
    <row r="707" spans="3:15" ht="17" x14ac:dyDescent="0.4">
      <c r="C707" s="28"/>
      <c r="D707" s="22">
        <v>15450</v>
      </c>
      <c r="K707" s="26"/>
      <c r="L707" s="37"/>
      <c r="M707" s="38"/>
      <c r="N707" s="45"/>
      <c r="O707" s="38"/>
    </row>
    <row r="708" spans="3:15" ht="17" x14ac:dyDescent="0.4">
      <c r="C708" s="28"/>
      <c r="D708" s="22">
        <v>14953</v>
      </c>
      <c r="K708" s="26"/>
      <c r="L708" s="37"/>
      <c r="M708" s="38"/>
      <c r="N708" s="45"/>
      <c r="O708" s="38"/>
    </row>
    <row r="709" spans="3:15" ht="17" x14ac:dyDescent="0.4">
      <c r="C709" s="28"/>
      <c r="D709" s="22">
        <v>11011</v>
      </c>
      <c r="K709" s="26"/>
      <c r="L709" s="37"/>
      <c r="M709" s="38"/>
      <c r="N709" s="45"/>
      <c r="O709" s="38"/>
    </row>
    <row r="710" spans="3:15" ht="17" x14ac:dyDescent="0.4">
      <c r="C710" s="28"/>
      <c r="D710" s="22">
        <v>14181</v>
      </c>
      <c r="K710" s="26"/>
      <c r="L710" s="37"/>
      <c r="M710" s="38"/>
      <c r="N710" s="45"/>
      <c r="O710" s="38"/>
    </row>
    <row r="711" spans="3:15" ht="17" x14ac:dyDescent="0.4">
      <c r="C711" s="28"/>
      <c r="D711" s="22">
        <v>14960</v>
      </c>
      <c r="K711" s="26"/>
      <c r="L711" s="37"/>
      <c r="M711" s="38"/>
      <c r="N711" s="45"/>
      <c r="O711" s="38"/>
    </row>
    <row r="712" spans="3:15" ht="17" x14ac:dyDescent="0.4">
      <c r="C712" s="28"/>
      <c r="D712" s="22">
        <v>12411</v>
      </c>
      <c r="K712" s="26"/>
      <c r="L712" s="37"/>
      <c r="M712" s="38"/>
      <c r="N712" s="45"/>
      <c r="O712" s="38"/>
    </row>
    <row r="713" spans="3:15" ht="17" x14ac:dyDescent="0.4">
      <c r="C713" s="28"/>
      <c r="D713" s="22">
        <v>16935</v>
      </c>
      <c r="K713" s="26"/>
      <c r="L713" s="37"/>
      <c r="M713" s="38"/>
      <c r="N713" s="45"/>
      <c r="O713" s="38"/>
    </row>
    <row r="714" spans="3:15" ht="17" x14ac:dyDescent="0.4">
      <c r="C714" s="28"/>
      <c r="D714" s="22">
        <v>20475</v>
      </c>
      <c r="K714" s="26"/>
      <c r="L714" s="37"/>
      <c r="M714" s="38"/>
      <c r="N714" s="45"/>
      <c r="O714" s="38"/>
    </row>
    <row r="715" spans="3:15" ht="17" x14ac:dyDescent="0.4">
      <c r="C715" s="28"/>
      <c r="D715" s="22">
        <v>17714</v>
      </c>
      <c r="K715" s="26"/>
      <c r="L715" s="37"/>
      <c r="M715" s="38"/>
      <c r="N715" s="45"/>
      <c r="O715" s="38"/>
    </row>
    <row r="716" spans="3:15" ht="17" x14ac:dyDescent="0.4">
      <c r="C716" s="28"/>
      <c r="D716" s="22">
        <v>13986</v>
      </c>
      <c r="K716" s="26"/>
      <c r="L716" s="37"/>
      <c r="M716" s="38"/>
      <c r="N716" s="45"/>
      <c r="O716" s="38"/>
    </row>
    <row r="717" spans="3:15" ht="17" x14ac:dyDescent="0.4">
      <c r="C717" s="28"/>
      <c r="D717" s="22">
        <v>18427</v>
      </c>
      <c r="K717" s="26"/>
      <c r="L717" s="37"/>
      <c r="M717" s="38"/>
      <c r="N717" s="45"/>
      <c r="O717" s="38"/>
    </row>
    <row r="718" spans="3:15" ht="17" x14ac:dyDescent="0.4">
      <c r="C718" s="28"/>
      <c r="D718" s="22">
        <v>13923</v>
      </c>
      <c r="K718" s="26"/>
      <c r="L718" s="37"/>
      <c r="M718" s="38"/>
      <c r="N718" s="45"/>
      <c r="O718" s="38"/>
    </row>
    <row r="719" spans="3:15" ht="17" x14ac:dyDescent="0.4">
      <c r="C719" s="28"/>
      <c r="D719" s="22">
        <v>13903</v>
      </c>
      <c r="K719" s="26"/>
      <c r="L719" s="37"/>
      <c r="M719" s="38"/>
      <c r="N719" s="45"/>
      <c r="O719" s="38"/>
    </row>
    <row r="720" spans="3:15" ht="17" x14ac:dyDescent="0.4">
      <c r="C720" s="28"/>
      <c r="D720" s="22">
        <v>16977</v>
      </c>
      <c r="K720" s="26"/>
      <c r="L720" s="37"/>
      <c r="M720" s="38"/>
      <c r="N720" s="45"/>
      <c r="O720" s="38"/>
    </row>
    <row r="721" spans="3:15" ht="17" x14ac:dyDescent="0.4">
      <c r="C721" s="28"/>
      <c r="D721" s="22">
        <v>19000</v>
      </c>
      <c r="K721" s="26"/>
      <c r="L721" s="37"/>
      <c r="M721" s="38"/>
      <c r="N721" s="45"/>
      <c r="O721" s="38"/>
    </row>
    <row r="722" spans="3:15" ht="17" x14ac:dyDescent="0.4">
      <c r="C722" s="28"/>
      <c r="D722" s="22">
        <v>16150</v>
      </c>
      <c r="K722" s="26"/>
      <c r="L722" s="37"/>
      <c r="M722" s="38"/>
      <c r="N722" s="45"/>
      <c r="O722" s="38"/>
    </row>
    <row r="723" spans="3:15" ht="17" x14ac:dyDescent="0.4">
      <c r="C723" s="28"/>
      <c r="D723" s="22">
        <v>13514</v>
      </c>
      <c r="K723" s="26"/>
      <c r="L723" s="37"/>
      <c r="M723" s="38"/>
      <c r="N723" s="45"/>
      <c r="O723" s="38"/>
    </row>
    <row r="724" spans="3:15" ht="17" x14ac:dyDescent="0.4">
      <c r="C724" s="28"/>
      <c r="D724" s="22">
        <v>17693</v>
      </c>
      <c r="K724" s="26"/>
      <c r="L724" s="37"/>
      <c r="M724" s="38"/>
      <c r="N724" s="45"/>
      <c r="O724" s="38"/>
    </row>
    <row r="725" spans="3:15" ht="17" x14ac:dyDescent="0.4">
      <c r="C725" s="28"/>
      <c r="D725" s="22">
        <v>13192</v>
      </c>
      <c r="K725" s="26"/>
      <c r="L725" s="37"/>
      <c r="M725" s="38"/>
      <c r="N725" s="45"/>
      <c r="O725" s="38"/>
    </row>
    <row r="726" spans="3:15" ht="17" x14ac:dyDescent="0.4">
      <c r="C726" s="28"/>
      <c r="D726" s="22">
        <v>12287</v>
      </c>
      <c r="K726" s="26"/>
      <c r="L726" s="37"/>
      <c r="M726" s="38"/>
      <c r="N726" s="45"/>
      <c r="O726" s="38"/>
    </row>
    <row r="727" spans="3:15" ht="17" x14ac:dyDescent="0.4">
      <c r="C727" s="28"/>
      <c r="D727" s="22">
        <v>16674</v>
      </c>
      <c r="K727" s="26"/>
      <c r="L727" s="37"/>
      <c r="M727" s="38"/>
      <c r="N727" s="45"/>
      <c r="O727" s="38"/>
    </row>
    <row r="728" spans="3:15" ht="17" x14ac:dyDescent="0.4">
      <c r="C728" s="28"/>
      <c r="D728" s="22">
        <v>15433</v>
      </c>
      <c r="K728" s="26"/>
      <c r="L728" s="37"/>
      <c r="M728" s="38"/>
      <c r="N728" s="45"/>
      <c r="O728" s="38"/>
    </row>
    <row r="729" spans="3:15" ht="17" x14ac:dyDescent="0.4">
      <c r="C729" s="28"/>
      <c r="D729" s="22">
        <v>16019</v>
      </c>
      <c r="K729" s="26"/>
      <c r="L729" s="37"/>
      <c r="M729" s="38"/>
      <c r="N729" s="45"/>
      <c r="O729" s="38"/>
    </row>
    <row r="730" spans="3:15" ht="17" x14ac:dyDescent="0.4">
      <c r="C730" s="28"/>
      <c r="D730" s="22">
        <v>13833</v>
      </c>
      <c r="K730" s="26"/>
      <c r="L730" s="37"/>
      <c r="M730" s="38"/>
      <c r="N730" s="45"/>
      <c r="O730" s="38"/>
    </row>
    <row r="731" spans="3:15" ht="17" x14ac:dyDescent="0.4">
      <c r="C731" s="28"/>
      <c r="D731" s="22">
        <v>14659</v>
      </c>
      <c r="K731" s="26"/>
      <c r="L731" s="37"/>
      <c r="M731" s="38"/>
      <c r="N731" s="45"/>
      <c r="O731" s="38"/>
    </row>
    <row r="732" spans="3:15" ht="17" x14ac:dyDescent="0.4">
      <c r="C732" s="28"/>
      <c r="D732" s="23">
        <v>11003</v>
      </c>
      <c r="K732" s="26"/>
      <c r="L732" s="37"/>
      <c r="M732" s="38"/>
      <c r="N732" s="45"/>
      <c r="O732" s="38"/>
    </row>
    <row r="733" spans="3:15" ht="17" x14ac:dyDescent="0.4">
      <c r="C733" s="28"/>
      <c r="D733" s="23">
        <v>9852</v>
      </c>
      <c r="K733" s="26"/>
      <c r="L733" s="37"/>
      <c r="M733" s="38"/>
      <c r="N733" s="45"/>
      <c r="O733" s="38"/>
    </row>
    <row r="734" spans="3:15" ht="17" x14ac:dyDescent="0.4">
      <c r="C734" s="28"/>
      <c r="D734" s="23">
        <v>13668</v>
      </c>
      <c r="K734" s="26"/>
      <c r="L734" s="37"/>
      <c r="M734" s="38"/>
      <c r="N734" s="45"/>
      <c r="O734" s="38"/>
    </row>
    <row r="735" spans="3:15" ht="17" x14ac:dyDescent="0.4">
      <c r="C735" s="28"/>
      <c r="D735" s="23">
        <v>12778</v>
      </c>
      <c r="K735" s="26"/>
      <c r="L735" s="37"/>
      <c r="M735" s="38"/>
      <c r="N735" s="45"/>
      <c r="O735" s="38"/>
    </row>
    <row r="736" spans="3:15" ht="17" x14ac:dyDescent="0.4">
      <c r="C736" s="28"/>
      <c r="D736" s="23">
        <v>14046</v>
      </c>
      <c r="K736" s="26"/>
      <c r="L736" s="37"/>
      <c r="M736" s="38"/>
      <c r="N736" s="45"/>
      <c r="O736" s="38"/>
    </row>
    <row r="737" spans="3:15" ht="17" x14ac:dyDescent="0.4">
      <c r="C737" s="28"/>
      <c r="D737" s="23">
        <v>11074</v>
      </c>
      <c r="K737" s="26"/>
      <c r="L737" s="37"/>
      <c r="M737" s="38"/>
      <c r="N737" s="45"/>
      <c r="O737" s="38"/>
    </row>
    <row r="738" spans="3:15" ht="17" x14ac:dyDescent="0.4">
      <c r="C738" s="28"/>
      <c r="D738" s="23">
        <v>11584</v>
      </c>
      <c r="K738" s="26"/>
      <c r="L738" s="37"/>
      <c r="M738" s="38"/>
      <c r="N738" s="45"/>
      <c r="O738" s="38"/>
    </row>
    <row r="739" spans="3:15" ht="17" x14ac:dyDescent="0.4">
      <c r="C739" s="28"/>
      <c r="D739" s="23">
        <v>12089</v>
      </c>
      <c r="K739" s="26"/>
      <c r="L739" s="37"/>
      <c r="M739" s="38"/>
      <c r="N739" s="45"/>
      <c r="O739" s="38"/>
    </row>
    <row r="740" spans="3:15" ht="17" x14ac:dyDescent="0.4">
      <c r="C740" s="28"/>
      <c r="D740" s="23">
        <v>11540</v>
      </c>
      <c r="K740" s="26"/>
      <c r="L740" s="37"/>
      <c r="M740" s="38"/>
      <c r="N740" s="45"/>
      <c r="O740" s="38"/>
    </row>
    <row r="741" spans="3:15" ht="17" x14ac:dyDescent="0.4">
      <c r="C741" s="28"/>
      <c r="D741" s="23">
        <v>14231</v>
      </c>
      <c r="K741" s="26"/>
      <c r="L741" s="37"/>
      <c r="M741" s="38"/>
      <c r="N741" s="45"/>
      <c r="O741" s="38"/>
    </row>
    <row r="742" spans="3:15" ht="17" x14ac:dyDescent="0.4">
      <c r="C742" s="28"/>
      <c r="D742" s="23">
        <v>14909</v>
      </c>
      <c r="K742" s="26"/>
      <c r="L742" s="37"/>
      <c r="M742" s="38"/>
      <c r="N742" s="45"/>
      <c r="O742" s="38"/>
    </row>
    <row r="743" spans="3:15" ht="17" x14ac:dyDescent="0.4">
      <c r="C743" s="28"/>
      <c r="D743" s="23">
        <v>14682</v>
      </c>
      <c r="K743" s="26"/>
      <c r="L743" s="37"/>
      <c r="M743" s="38"/>
      <c r="N743" s="45"/>
      <c r="O743" s="38"/>
    </row>
    <row r="744" spans="3:15" ht="17" x14ac:dyDescent="0.4">
      <c r="C744" s="28"/>
      <c r="D744" s="23">
        <v>11808</v>
      </c>
      <c r="K744" s="26"/>
      <c r="L744" s="37"/>
      <c r="M744" s="38"/>
      <c r="N744" s="45"/>
      <c r="O744" s="38"/>
    </row>
    <row r="745" spans="3:15" ht="17" x14ac:dyDescent="0.4">
      <c r="C745" s="28"/>
      <c r="D745" s="23">
        <v>14696</v>
      </c>
      <c r="K745" s="26"/>
      <c r="L745" s="37"/>
      <c r="M745" s="38"/>
      <c r="N745" s="45"/>
      <c r="O745" s="38"/>
    </row>
    <row r="746" spans="3:15" ht="17" x14ac:dyDescent="0.4">
      <c r="C746" s="28"/>
      <c r="D746" s="23">
        <v>13078</v>
      </c>
      <c r="K746" s="26"/>
      <c r="L746" s="37"/>
      <c r="M746" s="38"/>
      <c r="N746" s="45"/>
      <c r="O746" s="38"/>
    </row>
    <row r="747" spans="3:15" ht="17" x14ac:dyDescent="0.4">
      <c r="C747" s="28"/>
      <c r="D747" s="23">
        <v>11971</v>
      </c>
      <c r="K747" s="26"/>
      <c r="L747" s="37"/>
      <c r="M747" s="38"/>
      <c r="N747" s="45"/>
      <c r="O747" s="38"/>
    </row>
    <row r="748" spans="3:15" ht="17" x14ac:dyDescent="0.4">
      <c r="C748" s="28"/>
      <c r="D748" s="23">
        <v>14828</v>
      </c>
      <c r="K748" s="26"/>
      <c r="L748" s="37"/>
      <c r="M748" s="38"/>
      <c r="N748" s="45"/>
      <c r="O748" s="38"/>
    </row>
    <row r="749" spans="3:15" ht="17" x14ac:dyDescent="0.4">
      <c r="C749" s="28"/>
      <c r="D749" s="23">
        <v>14568</v>
      </c>
      <c r="K749" s="26"/>
      <c r="L749" s="37"/>
      <c r="M749" s="38"/>
      <c r="N749" s="45"/>
      <c r="O749" s="38"/>
    </row>
    <row r="750" spans="3:15" ht="17" x14ac:dyDescent="0.4">
      <c r="C750" s="28"/>
      <c r="D750" s="23">
        <v>14301</v>
      </c>
      <c r="K750" s="26"/>
      <c r="L750" s="37"/>
      <c r="M750" s="38"/>
      <c r="N750" s="45"/>
      <c r="O750" s="38"/>
    </row>
    <row r="751" spans="3:15" ht="17" x14ac:dyDescent="0.4">
      <c r="C751" s="28"/>
      <c r="D751" s="23">
        <v>11285</v>
      </c>
      <c r="K751" s="26"/>
      <c r="L751" s="37"/>
      <c r="M751" s="38"/>
      <c r="N751" s="45"/>
      <c r="O751" s="38"/>
    </row>
    <row r="752" spans="3:15" ht="17" x14ac:dyDescent="0.4">
      <c r="C752" s="28"/>
      <c r="D752" s="23">
        <v>14167</v>
      </c>
      <c r="K752" s="26"/>
      <c r="L752" s="37"/>
      <c r="M752" s="38"/>
      <c r="N752" s="45"/>
      <c r="O752" s="38"/>
    </row>
    <row r="753" spans="3:15" ht="17" x14ac:dyDescent="0.4">
      <c r="C753" s="28"/>
      <c r="D753" s="23">
        <v>12501</v>
      </c>
      <c r="K753" s="26"/>
      <c r="L753" s="37"/>
      <c r="M753" s="38"/>
      <c r="N753" s="45"/>
      <c r="O753" s="38"/>
    </row>
    <row r="754" spans="3:15" ht="17" x14ac:dyDescent="0.4">
      <c r="C754" s="28"/>
      <c r="D754" s="23">
        <v>11157</v>
      </c>
      <c r="K754" s="26"/>
      <c r="L754" s="37"/>
      <c r="M754" s="38"/>
      <c r="N754" s="45"/>
      <c r="O754" s="38"/>
    </row>
    <row r="755" spans="3:15" ht="17" x14ac:dyDescent="0.4">
      <c r="C755" s="28"/>
      <c r="D755" s="23">
        <v>14089</v>
      </c>
      <c r="K755" s="26"/>
      <c r="L755" s="37"/>
      <c r="M755" s="38"/>
      <c r="N755" s="45"/>
      <c r="O755" s="38"/>
    </row>
    <row r="756" spans="3:15" ht="17" x14ac:dyDescent="0.4">
      <c r="C756" s="28"/>
      <c r="D756" s="23">
        <v>14645</v>
      </c>
      <c r="K756" s="26"/>
      <c r="L756" s="37"/>
      <c r="M756" s="38"/>
      <c r="N756" s="45"/>
      <c r="O756" s="38"/>
    </row>
    <row r="757" spans="3:15" ht="17" x14ac:dyDescent="0.4">
      <c r="C757" s="28"/>
      <c r="D757" s="23">
        <v>14746</v>
      </c>
      <c r="K757" s="26"/>
      <c r="L757" s="37"/>
      <c r="M757" s="38"/>
      <c r="N757" s="45"/>
      <c r="O757" s="38"/>
    </row>
    <row r="758" spans="3:15" ht="17" x14ac:dyDescent="0.4">
      <c r="C758" s="28"/>
      <c r="D758" s="23">
        <v>11808</v>
      </c>
      <c r="K758" s="26"/>
      <c r="L758" s="37"/>
      <c r="M758" s="38"/>
      <c r="N758" s="45"/>
      <c r="O758" s="38"/>
    </row>
    <row r="759" spans="3:15" ht="17" x14ac:dyDescent="0.4">
      <c r="C759" s="28"/>
      <c r="D759" s="23">
        <v>15295</v>
      </c>
      <c r="K759" s="26"/>
      <c r="L759" s="37"/>
      <c r="M759" s="38"/>
      <c r="N759" s="45"/>
      <c r="O759" s="38"/>
    </row>
    <row r="760" spans="3:15" ht="17" x14ac:dyDescent="0.4">
      <c r="C760" s="28"/>
      <c r="D760" s="23">
        <v>13883</v>
      </c>
      <c r="K760" s="26"/>
      <c r="L760" s="37"/>
      <c r="M760" s="38"/>
      <c r="N760" s="45"/>
      <c r="O760" s="38"/>
    </row>
    <row r="761" spans="3:15" ht="17" x14ac:dyDescent="0.4">
      <c r="C761" s="28"/>
      <c r="D761" s="23">
        <v>12565</v>
      </c>
      <c r="K761" s="26"/>
      <c r="L761" s="37"/>
      <c r="M761" s="38"/>
      <c r="N761" s="45"/>
      <c r="O761" s="38"/>
    </row>
    <row r="762" spans="3:15" ht="17" x14ac:dyDescent="0.4">
      <c r="C762" s="28"/>
      <c r="D762" s="23">
        <v>15205</v>
      </c>
      <c r="K762" s="26"/>
      <c r="L762" s="37"/>
      <c r="M762" s="38"/>
      <c r="N762" s="45"/>
      <c r="O762" s="38"/>
    </row>
    <row r="763" spans="3:15" ht="17" x14ac:dyDescent="0.4">
      <c r="C763" s="28"/>
      <c r="D763" s="23">
        <v>16019</v>
      </c>
      <c r="K763" s="26"/>
      <c r="L763" s="37"/>
      <c r="M763" s="38"/>
      <c r="N763" s="45"/>
      <c r="O763" s="38"/>
    </row>
    <row r="764" spans="3:15" ht="17" x14ac:dyDescent="0.4">
      <c r="C764" s="28"/>
      <c r="D764" s="23">
        <v>15760</v>
      </c>
      <c r="K764" s="26"/>
      <c r="L764" s="37"/>
      <c r="M764" s="38"/>
      <c r="N764" s="45"/>
      <c r="O764" s="38"/>
    </row>
    <row r="765" spans="3:15" ht="17" x14ac:dyDescent="0.4">
      <c r="C765" s="28"/>
      <c r="D765" s="23">
        <v>12195</v>
      </c>
      <c r="K765" s="26"/>
      <c r="L765" s="37"/>
      <c r="M765" s="38"/>
      <c r="N765" s="45"/>
      <c r="O765" s="38"/>
    </row>
    <row r="766" spans="3:15" ht="17" x14ac:dyDescent="0.4">
      <c r="C766" s="28"/>
      <c r="D766" s="23">
        <v>15320</v>
      </c>
      <c r="K766" s="26"/>
      <c r="L766" s="37"/>
      <c r="M766" s="38"/>
      <c r="N766" s="45"/>
      <c r="O766" s="38"/>
    </row>
    <row r="767" spans="3:15" ht="17" x14ac:dyDescent="0.4">
      <c r="C767" s="28"/>
      <c r="D767" s="23">
        <v>13560</v>
      </c>
      <c r="K767" s="26"/>
      <c r="L767" s="37"/>
      <c r="M767" s="38"/>
      <c r="N767" s="45"/>
      <c r="O767" s="38"/>
    </row>
    <row r="768" spans="3:15" ht="17" x14ac:dyDescent="0.4">
      <c r="C768" s="28"/>
      <c r="D768" s="23">
        <v>12392</v>
      </c>
      <c r="K768" s="26"/>
      <c r="L768" s="37"/>
      <c r="M768" s="38"/>
      <c r="N768" s="45"/>
      <c r="O768" s="38"/>
    </row>
    <row r="769" spans="3:15" ht="17" x14ac:dyDescent="0.4">
      <c r="C769" s="28"/>
      <c r="D769" s="23">
        <v>15047</v>
      </c>
      <c r="K769" s="26"/>
      <c r="L769" s="37"/>
      <c r="M769" s="38"/>
      <c r="N769" s="45"/>
      <c r="O769" s="38"/>
    </row>
    <row r="770" spans="3:15" ht="17" x14ac:dyDescent="0.4">
      <c r="C770" s="28"/>
      <c r="D770" s="23">
        <v>15579</v>
      </c>
      <c r="K770" s="26"/>
      <c r="L770" s="37"/>
      <c r="M770" s="38"/>
      <c r="N770" s="45"/>
      <c r="O770" s="38"/>
    </row>
    <row r="771" spans="3:15" ht="17" x14ac:dyDescent="0.4">
      <c r="C771" s="28"/>
      <c r="D771" s="23">
        <v>15391</v>
      </c>
      <c r="K771" s="26"/>
      <c r="L771" s="37"/>
      <c r="M771" s="38"/>
      <c r="N771" s="45"/>
      <c r="O771" s="38"/>
    </row>
    <row r="772" spans="3:15" ht="17" x14ac:dyDescent="0.4">
      <c r="C772" s="28"/>
      <c r="D772" s="23">
        <v>12219</v>
      </c>
      <c r="K772" s="26"/>
      <c r="L772" s="37"/>
      <c r="M772" s="38"/>
      <c r="N772" s="45"/>
      <c r="O772" s="38"/>
    </row>
    <row r="773" spans="3:15" ht="17" x14ac:dyDescent="0.4">
      <c r="C773" s="28"/>
      <c r="D773" s="23">
        <v>15160</v>
      </c>
      <c r="K773" s="26"/>
      <c r="L773" s="37"/>
      <c r="M773" s="38"/>
      <c r="N773" s="45"/>
      <c r="O773" s="38"/>
    </row>
    <row r="774" spans="3:15" ht="17" x14ac:dyDescent="0.4">
      <c r="C774" s="28"/>
      <c r="D774" s="23">
        <v>13297</v>
      </c>
      <c r="K774" s="26"/>
      <c r="L774" s="37"/>
      <c r="M774" s="38"/>
      <c r="N774" s="45"/>
      <c r="O774" s="38"/>
    </row>
    <row r="775" spans="3:15" ht="17" x14ac:dyDescent="0.4">
      <c r="C775" s="28"/>
      <c r="D775" s="23">
        <v>12040</v>
      </c>
      <c r="K775" s="26"/>
      <c r="L775" s="37"/>
      <c r="M775" s="38"/>
      <c r="N775" s="45"/>
      <c r="O775" s="38"/>
    </row>
    <row r="776" spans="3:15" ht="17" x14ac:dyDescent="0.4">
      <c r="C776" s="28"/>
      <c r="D776" s="23">
        <v>14564</v>
      </c>
      <c r="K776" s="26"/>
      <c r="L776" s="37"/>
      <c r="M776" s="38"/>
      <c r="N776" s="45"/>
      <c r="O776" s="38"/>
    </row>
    <row r="777" spans="3:15" ht="17" x14ac:dyDescent="0.4">
      <c r="C777" s="28"/>
      <c r="D777" s="23">
        <v>14853</v>
      </c>
      <c r="K777" s="26"/>
      <c r="L777" s="37"/>
      <c r="M777" s="38"/>
      <c r="N777" s="45"/>
      <c r="O777" s="38"/>
    </row>
    <row r="778" spans="3:15" ht="17" x14ac:dyDescent="0.4">
      <c r="C778" s="28"/>
      <c r="D778" s="23">
        <v>14820</v>
      </c>
      <c r="K778" s="26"/>
      <c r="L778" s="37"/>
      <c r="M778" s="38"/>
      <c r="N778" s="45"/>
      <c r="O778" s="38"/>
    </row>
    <row r="779" spans="3:15" ht="17" x14ac:dyDescent="0.4">
      <c r="C779" s="28"/>
      <c r="D779" s="23">
        <v>11739</v>
      </c>
      <c r="K779" s="26"/>
      <c r="L779" s="37"/>
      <c r="M779" s="38"/>
      <c r="N779" s="45"/>
      <c r="O779" s="38"/>
    </row>
    <row r="780" spans="3:15" ht="17" x14ac:dyDescent="0.4">
      <c r="C780" s="28"/>
      <c r="D780" s="23">
        <v>14421</v>
      </c>
      <c r="K780" s="26"/>
      <c r="L780" s="37"/>
      <c r="M780" s="38"/>
      <c r="N780" s="45"/>
      <c r="O780" s="38"/>
    </row>
    <row r="781" spans="3:15" ht="17" x14ac:dyDescent="0.4">
      <c r="C781" s="28"/>
      <c r="D781" s="23">
        <v>12704</v>
      </c>
      <c r="K781" s="26"/>
      <c r="L781" s="37"/>
      <c r="M781" s="38"/>
      <c r="N781" s="45"/>
      <c r="O781" s="38"/>
    </row>
    <row r="782" spans="3:15" ht="17" x14ac:dyDescent="0.4">
      <c r="C782" s="28"/>
      <c r="D782" s="23">
        <v>11606</v>
      </c>
      <c r="K782" s="26"/>
      <c r="L782" s="37"/>
      <c r="M782" s="38"/>
      <c r="N782" s="45"/>
      <c r="O782" s="38"/>
    </row>
    <row r="783" spans="3:15" ht="17" x14ac:dyDescent="0.4">
      <c r="C783" s="28"/>
      <c r="D783" s="23">
        <v>14635</v>
      </c>
      <c r="K783" s="26"/>
      <c r="L783" s="37"/>
      <c r="M783" s="38"/>
      <c r="N783" s="45"/>
      <c r="O783" s="38"/>
    </row>
    <row r="784" spans="3:15" ht="17" x14ac:dyDescent="0.4">
      <c r="C784" s="28"/>
      <c r="D784" s="23">
        <v>15167</v>
      </c>
      <c r="K784" s="26"/>
      <c r="L784" s="37"/>
      <c r="M784" s="38"/>
      <c r="N784" s="45"/>
      <c r="O784" s="38"/>
    </row>
    <row r="785" spans="3:15" ht="17" x14ac:dyDescent="0.4">
      <c r="C785" s="28"/>
      <c r="D785" s="23">
        <v>15456</v>
      </c>
      <c r="K785" s="26"/>
      <c r="L785" s="37"/>
      <c r="M785" s="38"/>
      <c r="N785" s="45"/>
      <c r="O785" s="38"/>
    </row>
    <row r="786" spans="3:15" ht="17" x14ac:dyDescent="0.4">
      <c r="C786" s="28"/>
      <c r="D786" s="23">
        <v>12567</v>
      </c>
      <c r="K786" s="26"/>
      <c r="L786" s="37"/>
      <c r="M786" s="38"/>
      <c r="N786" s="45"/>
      <c r="O786" s="38"/>
    </row>
    <row r="787" spans="3:15" ht="17" x14ac:dyDescent="0.4">
      <c r="C787" s="28"/>
      <c r="D787" s="23">
        <v>15491</v>
      </c>
      <c r="K787" s="26"/>
      <c r="L787" s="37"/>
      <c r="M787" s="38"/>
      <c r="N787" s="45"/>
      <c r="O787" s="38"/>
    </row>
    <row r="788" spans="3:15" ht="17" x14ac:dyDescent="0.4">
      <c r="C788" s="28"/>
      <c r="D788" s="23">
        <v>13740</v>
      </c>
      <c r="K788" s="26"/>
      <c r="L788" s="37"/>
      <c r="M788" s="38"/>
      <c r="N788" s="45"/>
      <c r="O788" s="38"/>
    </row>
    <row r="789" spans="3:15" ht="17" x14ac:dyDescent="0.4">
      <c r="C789" s="28"/>
      <c r="D789" s="23">
        <v>12537</v>
      </c>
      <c r="K789" s="26"/>
      <c r="L789" s="37"/>
      <c r="M789" s="38"/>
      <c r="N789" s="45"/>
      <c r="O789" s="38"/>
    </row>
    <row r="790" spans="3:15" ht="17" x14ac:dyDescent="0.4">
      <c r="C790" s="28"/>
      <c r="D790" s="23">
        <v>15033</v>
      </c>
      <c r="K790" s="26"/>
      <c r="L790" s="37"/>
      <c r="M790" s="38"/>
      <c r="N790" s="45"/>
      <c r="O790" s="38"/>
    </row>
    <row r="791" spans="3:15" ht="17" x14ac:dyDescent="0.4">
      <c r="C791" s="28"/>
      <c r="D791" s="24">
        <v>15277</v>
      </c>
      <c r="K791" s="26"/>
      <c r="L791" s="37"/>
      <c r="M791" s="38"/>
      <c r="N791" s="45"/>
      <c r="O791" s="38"/>
    </row>
    <row r="792" spans="3:15" ht="17" x14ac:dyDescent="0.4">
      <c r="C792" s="28"/>
      <c r="D792" s="24">
        <v>15670</v>
      </c>
      <c r="K792" s="26"/>
      <c r="L792" s="37"/>
      <c r="M792" s="38"/>
      <c r="N792" s="45"/>
      <c r="O792" s="38"/>
    </row>
    <row r="793" spans="3:15" ht="17" x14ac:dyDescent="0.4">
      <c r="C793" s="28"/>
      <c r="D793" s="24">
        <v>12422</v>
      </c>
      <c r="K793" s="26"/>
      <c r="L793" s="37"/>
      <c r="M793" s="38"/>
      <c r="N793" s="45"/>
      <c r="O793" s="38"/>
    </row>
    <row r="794" spans="3:15" ht="17" x14ac:dyDescent="0.4">
      <c r="C794" s="28"/>
      <c r="D794" s="24">
        <v>15228</v>
      </c>
      <c r="K794" s="26"/>
      <c r="L794" s="37"/>
      <c r="M794" s="38"/>
      <c r="N794" s="45"/>
      <c r="O794" s="38"/>
    </row>
    <row r="795" spans="3:15" ht="17" x14ac:dyDescent="0.4">
      <c r="C795" s="28"/>
      <c r="D795" s="24">
        <v>13268</v>
      </c>
      <c r="K795" s="26"/>
      <c r="L795" s="37"/>
      <c r="M795" s="38"/>
      <c r="N795" s="45"/>
      <c r="O795" s="38"/>
    </row>
    <row r="796" spans="3:15" ht="17" x14ac:dyDescent="0.4">
      <c r="C796" s="28"/>
      <c r="D796" s="24">
        <v>12091</v>
      </c>
      <c r="K796" s="26"/>
      <c r="L796" s="37"/>
      <c r="M796" s="38"/>
      <c r="N796" s="45"/>
      <c r="O796" s="38"/>
    </row>
    <row r="797" spans="3:15" ht="17" x14ac:dyDescent="0.4">
      <c r="C797" s="28"/>
      <c r="D797" s="24">
        <v>14959</v>
      </c>
      <c r="K797" s="26"/>
      <c r="L797" s="37"/>
      <c r="M797" s="38"/>
      <c r="N797" s="45"/>
      <c r="O797" s="38"/>
    </row>
    <row r="798" spans="3:15" ht="17" x14ac:dyDescent="0.4">
      <c r="C798" s="28"/>
      <c r="D798" s="24">
        <v>15181</v>
      </c>
      <c r="K798" s="26"/>
      <c r="L798" s="37"/>
      <c r="M798" s="38"/>
      <c r="N798" s="45"/>
      <c r="O798" s="38"/>
    </row>
    <row r="799" spans="3:15" ht="17" x14ac:dyDescent="0.4">
      <c r="C799" s="28"/>
      <c r="D799" s="24">
        <v>14762</v>
      </c>
      <c r="K799" s="26"/>
      <c r="L799" s="37"/>
      <c r="M799" s="38"/>
      <c r="N799" s="45"/>
      <c r="O799" s="38"/>
    </row>
    <row r="800" spans="3:15" ht="17" x14ac:dyDescent="0.4">
      <c r="C800" s="28"/>
      <c r="D800" s="24">
        <v>12499</v>
      </c>
      <c r="K800" s="26"/>
      <c r="L800" s="37"/>
      <c r="M800" s="38"/>
      <c r="N800" s="45"/>
      <c r="O800" s="38"/>
    </row>
    <row r="801" spans="3:15" ht="17" x14ac:dyDescent="0.4">
      <c r="C801" s="28"/>
      <c r="D801" s="24">
        <v>13356</v>
      </c>
      <c r="K801" s="26"/>
      <c r="L801" s="37"/>
      <c r="M801" s="38"/>
      <c r="N801" s="45"/>
      <c r="O801" s="38"/>
    </row>
    <row r="802" spans="3:15" ht="17" x14ac:dyDescent="0.4">
      <c r="C802" s="28"/>
      <c r="D802" s="24">
        <v>12558</v>
      </c>
      <c r="K802" s="26"/>
      <c r="L802" s="37"/>
      <c r="M802" s="38"/>
      <c r="N802" s="45"/>
      <c r="O802" s="38"/>
    </row>
    <row r="803" spans="3:15" ht="17" x14ac:dyDescent="0.4">
      <c r="C803" s="28"/>
      <c r="D803" s="24">
        <v>12021</v>
      </c>
      <c r="K803" s="26"/>
      <c r="L803" s="37"/>
      <c r="M803" s="38"/>
      <c r="N803" s="45"/>
      <c r="O803" s="38"/>
    </row>
    <row r="804" spans="3:15" ht="17" x14ac:dyDescent="0.4">
      <c r="C804" s="28"/>
      <c r="D804" s="24">
        <v>12818</v>
      </c>
      <c r="K804" s="26"/>
      <c r="L804" s="37"/>
      <c r="M804" s="38"/>
      <c r="N804" s="45"/>
      <c r="O804" s="38"/>
    </row>
    <row r="805" spans="3:15" ht="17" x14ac:dyDescent="0.4">
      <c r="C805" s="28"/>
      <c r="D805" s="24">
        <v>13937</v>
      </c>
      <c r="K805" s="26"/>
      <c r="L805" s="37"/>
      <c r="M805" s="38"/>
      <c r="N805" s="45"/>
      <c r="O805" s="38"/>
    </row>
    <row r="806" spans="3:15" ht="17" x14ac:dyDescent="0.4">
      <c r="C806" s="28"/>
      <c r="D806" s="24">
        <v>16186</v>
      </c>
      <c r="K806" s="26"/>
      <c r="L806" s="37"/>
      <c r="M806" s="38"/>
      <c r="N806" s="45"/>
      <c r="O806" s="38"/>
    </row>
    <row r="807" spans="3:15" ht="17" x14ac:dyDescent="0.4">
      <c r="C807" s="28"/>
      <c r="D807" s="24">
        <v>10969</v>
      </c>
      <c r="K807" s="26"/>
      <c r="L807" s="37"/>
      <c r="M807" s="38"/>
      <c r="N807" s="45"/>
      <c r="O807" s="38"/>
    </row>
    <row r="808" spans="3:15" ht="17" x14ac:dyDescent="0.4">
      <c r="C808" s="28"/>
      <c r="D808" s="24">
        <v>13844</v>
      </c>
      <c r="K808" s="26"/>
      <c r="L808" s="37"/>
      <c r="M808" s="38"/>
      <c r="N808" s="45"/>
      <c r="O808" s="38"/>
    </row>
    <row r="809" spans="3:15" ht="17" x14ac:dyDescent="0.4">
      <c r="C809" s="28"/>
      <c r="D809" s="24">
        <v>13386</v>
      </c>
      <c r="K809" s="26"/>
      <c r="L809" s="37"/>
      <c r="M809" s="38"/>
      <c r="N809" s="45"/>
      <c r="O809" s="38"/>
    </row>
    <row r="810" spans="3:15" ht="17" x14ac:dyDescent="0.4">
      <c r="C810" s="28"/>
      <c r="D810" s="24">
        <v>10213</v>
      </c>
      <c r="K810" s="26"/>
      <c r="L810" s="37"/>
      <c r="M810" s="38"/>
      <c r="N810" s="45"/>
      <c r="O810" s="38"/>
    </row>
    <row r="811" spans="3:15" ht="17" x14ac:dyDescent="0.4">
      <c r="C811" s="28"/>
      <c r="D811" s="24">
        <v>14142</v>
      </c>
      <c r="K811" s="26"/>
      <c r="L811" s="37"/>
      <c r="M811" s="38"/>
      <c r="N811" s="45"/>
      <c r="O811" s="38"/>
    </row>
    <row r="812" spans="3:15" ht="17" x14ac:dyDescent="0.4">
      <c r="C812" s="28"/>
      <c r="D812" s="24">
        <v>13097</v>
      </c>
      <c r="K812" s="26"/>
      <c r="L812" s="37"/>
      <c r="M812" s="38"/>
      <c r="N812" s="45"/>
      <c r="O812" s="38"/>
    </row>
    <row r="813" spans="3:15" ht="17" x14ac:dyDescent="0.4">
      <c r="C813" s="28"/>
      <c r="D813" s="24">
        <v>16312</v>
      </c>
      <c r="K813" s="26"/>
      <c r="L813" s="37"/>
      <c r="M813" s="38"/>
      <c r="N813" s="45"/>
      <c r="O813" s="38"/>
    </row>
    <row r="814" spans="3:15" ht="17" x14ac:dyDescent="0.4">
      <c r="C814" s="28"/>
      <c r="D814" s="24">
        <v>13040</v>
      </c>
      <c r="K814" s="26"/>
      <c r="L814" s="37"/>
      <c r="M814" s="38"/>
      <c r="N814" s="45"/>
      <c r="O814" s="38"/>
    </row>
    <row r="815" spans="3:15" ht="17" x14ac:dyDescent="0.4">
      <c r="C815" s="28"/>
      <c r="D815" s="24">
        <v>15846</v>
      </c>
      <c r="K815" s="26"/>
      <c r="L815" s="37"/>
      <c r="M815" s="38"/>
      <c r="N815" s="45"/>
      <c r="O815" s="38"/>
    </row>
    <row r="816" spans="3:15" ht="17" x14ac:dyDescent="0.4">
      <c r="C816" s="28"/>
      <c r="D816" s="24">
        <v>13623</v>
      </c>
      <c r="K816" s="26"/>
      <c r="L816" s="37"/>
      <c r="M816" s="38"/>
      <c r="N816" s="45"/>
      <c r="O816" s="38"/>
    </row>
    <row r="817" spans="3:15" ht="17" x14ac:dyDescent="0.4">
      <c r="C817" s="28"/>
      <c r="D817" s="24">
        <v>11613</v>
      </c>
      <c r="K817" s="26"/>
      <c r="L817" s="37"/>
      <c r="M817" s="38"/>
      <c r="N817" s="45"/>
      <c r="O817" s="38"/>
    </row>
    <row r="818" spans="3:15" ht="17" x14ac:dyDescent="0.4">
      <c r="C818" s="28"/>
      <c r="D818" s="24">
        <v>15266</v>
      </c>
      <c r="K818" s="26"/>
      <c r="L818" s="37"/>
      <c r="M818" s="38"/>
      <c r="N818" s="45"/>
      <c r="O818" s="38"/>
    </row>
    <row r="819" spans="3:15" ht="17" x14ac:dyDescent="0.4">
      <c r="C819" s="28"/>
      <c r="D819" s="24">
        <v>15533</v>
      </c>
      <c r="K819" s="26"/>
      <c r="L819" s="37"/>
      <c r="M819" s="38"/>
      <c r="N819" s="45"/>
      <c r="O819" s="38"/>
    </row>
    <row r="820" spans="3:15" ht="17" x14ac:dyDescent="0.4">
      <c r="C820" s="28"/>
      <c r="D820" s="24">
        <v>15809</v>
      </c>
      <c r="K820" s="26"/>
      <c r="L820" s="37"/>
      <c r="M820" s="38"/>
      <c r="N820" s="45"/>
      <c r="O820" s="38"/>
    </row>
    <row r="821" spans="3:15" ht="17" x14ac:dyDescent="0.4">
      <c r="C821" s="28"/>
      <c r="D821" s="24">
        <v>12629</v>
      </c>
      <c r="K821" s="26"/>
      <c r="L821" s="37"/>
      <c r="M821" s="38"/>
      <c r="N821" s="45"/>
      <c r="O821" s="38"/>
    </row>
    <row r="822" spans="3:15" ht="17" x14ac:dyDescent="0.4">
      <c r="C822" s="28"/>
      <c r="D822" s="22">
        <v>17187</v>
      </c>
      <c r="K822" s="26"/>
      <c r="L822" s="37"/>
      <c r="M822" s="38"/>
      <c r="N822" s="45"/>
      <c r="O822" s="38"/>
    </row>
    <row r="823" spans="3:15" ht="17" x14ac:dyDescent="0.4">
      <c r="C823" s="28"/>
      <c r="D823" s="22">
        <v>14859</v>
      </c>
      <c r="K823" s="26"/>
      <c r="L823" s="37"/>
      <c r="M823" s="38"/>
      <c r="N823" s="45"/>
      <c r="O823" s="38"/>
    </row>
    <row r="824" spans="3:15" ht="17" x14ac:dyDescent="0.4">
      <c r="C824" s="28"/>
      <c r="D824" s="22">
        <v>13290</v>
      </c>
      <c r="K824" s="26"/>
      <c r="L824" s="37"/>
      <c r="M824" s="38"/>
      <c r="N824" s="45"/>
      <c r="O824" s="38"/>
    </row>
    <row r="825" spans="3:15" ht="17" x14ac:dyDescent="0.4">
      <c r="C825" s="28"/>
      <c r="D825" s="22">
        <v>16599</v>
      </c>
      <c r="K825" s="26"/>
      <c r="L825" s="37"/>
      <c r="M825" s="38"/>
      <c r="N825" s="45"/>
      <c r="O825" s="38"/>
    </row>
    <row r="826" spans="3:15" ht="17" x14ac:dyDescent="0.4">
      <c r="C826" s="28"/>
      <c r="D826" s="22">
        <v>16623</v>
      </c>
      <c r="K826" s="26"/>
      <c r="L826" s="37"/>
      <c r="M826" s="38"/>
      <c r="N826" s="45"/>
      <c r="O826" s="38"/>
    </row>
    <row r="827" spans="3:15" ht="17" x14ac:dyDescent="0.4">
      <c r="C827" s="28"/>
      <c r="D827" s="22">
        <v>17043</v>
      </c>
      <c r="K827" s="26"/>
      <c r="L827" s="37"/>
      <c r="M827" s="38"/>
      <c r="N827" s="45"/>
      <c r="O827" s="38"/>
    </row>
    <row r="828" spans="3:15" ht="17" x14ac:dyDescent="0.4">
      <c r="C828" s="28"/>
      <c r="D828" s="22">
        <v>13759</v>
      </c>
      <c r="K828" s="26"/>
      <c r="L828" s="37"/>
      <c r="M828" s="38"/>
      <c r="N828" s="45"/>
      <c r="O828" s="38"/>
    </row>
    <row r="829" spans="3:15" ht="17" x14ac:dyDescent="0.4">
      <c r="C829" s="28"/>
      <c r="D829" s="22">
        <v>17194</v>
      </c>
      <c r="K829" s="26"/>
      <c r="L829" s="37"/>
      <c r="M829" s="38"/>
      <c r="N829" s="45"/>
      <c r="O829" s="38"/>
    </row>
    <row r="830" spans="3:15" ht="17" x14ac:dyDescent="0.4">
      <c r="C830" s="28"/>
      <c r="D830" s="22">
        <v>14946</v>
      </c>
      <c r="K830" s="26"/>
      <c r="L830" s="37"/>
      <c r="M830" s="38"/>
      <c r="N830" s="45"/>
      <c r="O830" s="38"/>
    </row>
    <row r="831" spans="3:15" ht="17" x14ac:dyDescent="0.4">
      <c r="C831" s="28"/>
      <c r="D831" s="22">
        <v>13272</v>
      </c>
      <c r="K831" s="26"/>
      <c r="L831" s="37"/>
      <c r="M831" s="38"/>
      <c r="N831" s="45"/>
      <c r="O831" s="38"/>
    </row>
    <row r="832" spans="3:15" ht="17" x14ac:dyDescent="0.4">
      <c r="C832" s="28"/>
      <c r="D832" s="22">
        <v>16161</v>
      </c>
      <c r="K832" s="26"/>
      <c r="L832" s="37"/>
      <c r="M832" s="38"/>
      <c r="N832" s="45"/>
      <c r="O832" s="38"/>
    </row>
    <row r="833" spans="3:15" ht="17" x14ac:dyDescent="0.4">
      <c r="C833" s="28"/>
      <c r="D833" s="22">
        <v>16854</v>
      </c>
      <c r="K833" s="26"/>
      <c r="L833" s="37"/>
      <c r="M833" s="38"/>
      <c r="N833" s="45"/>
      <c r="O833" s="38"/>
    </row>
    <row r="834" spans="3:15" ht="17" x14ac:dyDescent="0.4">
      <c r="C834" s="28"/>
      <c r="D834" s="22">
        <v>16301</v>
      </c>
      <c r="K834" s="26"/>
      <c r="L834" s="37"/>
      <c r="M834" s="38"/>
      <c r="N834" s="45"/>
      <c r="O834" s="38"/>
    </row>
    <row r="835" spans="3:15" ht="17" x14ac:dyDescent="0.4">
      <c r="C835" s="28"/>
      <c r="D835" s="22">
        <v>11188</v>
      </c>
      <c r="K835" s="26"/>
      <c r="L835" s="37"/>
      <c r="M835" s="38"/>
      <c r="N835" s="45"/>
      <c r="O835" s="38"/>
    </row>
    <row r="836" spans="3:15" ht="17" x14ac:dyDescent="0.4">
      <c r="C836" s="28"/>
      <c r="D836" s="22">
        <v>12679</v>
      </c>
      <c r="K836" s="26"/>
      <c r="L836" s="37"/>
      <c r="M836" s="38"/>
      <c r="N836" s="45"/>
      <c r="O836" s="38"/>
    </row>
    <row r="837" spans="3:15" ht="17" x14ac:dyDescent="0.4">
      <c r="C837" s="28"/>
      <c r="D837" s="22">
        <v>13077</v>
      </c>
      <c r="K837" s="26"/>
      <c r="L837" s="37"/>
      <c r="M837" s="38"/>
      <c r="N837" s="45"/>
      <c r="O837" s="38"/>
    </row>
    <row r="838" spans="3:15" ht="17" x14ac:dyDescent="0.4">
      <c r="C838" s="28"/>
      <c r="D838" s="22">
        <v>10849</v>
      </c>
      <c r="K838" s="26"/>
      <c r="L838" s="37"/>
      <c r="M838" s="38"/>
      <c r="N838" s="45"/>
      <c r="O838" s="38"/>
    </row>
    <row r="839" spans="3:15" ht="17" x14ac:dyDescent="0.4">
      <c r="C839" s="28"/>
      <c r="D839" s="22">
        <v>14360</v>
      </c>
      <c r="K839" s="26"/>
      <c r="L839" s="37"/>
      <c r="M839" s="38"/>
      <c r="N839" s="45"/>
      <c r="O839" s="38"/>
    </row>
    <row r="840" spans="3:15" ht="17" x14ac:dyDescent="0.4">
      <c r="C840" s="28"/>
      <c r="D840" s="22">
        <v>14086</v>
      </c>
      <c r="K840" s="26"/>
      <c r="L840" s="37"/>
      <c r="M840" s="38"/>
      <c r="N840" s="45"/>
      <c r="O840" s="38"/>
    </row>
    <row r="841" spans="3:15" ht="17" x14ac:dyDescent="0.4">
      <c r="C841" s="28"/>
      <c r="D841" s="22">
        <v>14548</v>
      </c>
      <c r="K841" s="26"/>
      <c r="L841" s="37"/>
      <c r="M841" s="38"/>
      <c r="N841" s="45"/>
      <c r="O841" s="38"/>
    </row>
    <row r="842" spans="3:15" ht="17" x14ac:dyDescent="0.4">
      <c r="C842" s="28"/>
      <c r="D842" s="22">
        <v>12551</v>
      </c>
      <c r="K842" s="26"/>
      <c r="L842" s="37"/>
      <c r="M842" s="38"/>
      <c r="N842" s="45"/>
      <c r="O842" s="38"/>
    </row>
    <row r="843" spans="3:15" ht="17" x14ac:dyDescent="0.4">
      <c r="C843" s="28"/>
      <c r="D843" s="22">
        <v>13475</v>
      </c>
      <c r="K843" s="26"/>
      <c r="L843" s="37"/>
      <c r="M843" s="38"/>
      <c r="N843" s="45"/>
      <c r="O843" s="38"/>
    </row>
    <row r="844" spans="3:15" ht="17" x14ac:dyDescent="0.4">
      <c r="C844" s="28"/>
      <c r="D844" s="22">
        <v>13495</v>
      </c>
      <c r="K844" s="26"/>
      <c r="L844" s="37"/>
      <c r="M844" s="38"/>
      <c r="N844" s="45"/>
      <c r="O844" s="38"/>
    </row>
    <row r="845" spans="3:15" ht="17" x14ac:dyDescent="0.4">
      <c r="C845" s="28"/>
      <c r="D845" s="22">
        <v>12747</v>
      </c>
      <c r="K845" s="26"/>
      <c r="L845" s="37"/>
      <c r="M845" s="38"/>
      <c r="N845" s="45"/>
      <c r="O845" s="38"/>
    </row>
    <row r="846" spans="3:15" ht="17" x14ac:dyDescent="0.4">
      <c r="C846" s="28"/>
      <c r="D846" s="22">
        <v>15374</v>
      </c>
      <c r="K846" s="26"/>
      <c r="L846" s="37"/>
      <c r="M846" s="38"/>
      <c r="N846" s="45"/>
      <c r="O846" s="38"/>
    </row>
    <row r="847" spans="3:15" ht="17" x14ac:dyDescent="0.4">
      <c r="C847" s="28"/>
      <c r="D847" s="22">
        <v>16870</v>
      </c>
      <c r="K847" s="26"/>
      <c r="L847" s="37"/>
      <c r="M847" s="38"/>
      <c r="N847" s="45"/>
      <c r="O847" s="38"/>
    </row>
    <row r="848" spans="3:15" ht="17" x14ac:dyDescent="0.4">
      <c r="C848" s="28"/>
      <c r="D848" s="22">
        <v>17122</v>
      </c>
      <c r="K848" s="26"/>
      <c r="L848" s="37"/>
      <c r="M848" s="38"/>
      <c r="N848" s="45"/>
      <c r="O848" s="38"/>
    </row>
    <row r="849" spans="3:15" ht="17" x14ac:dyDescent="0.4">
      <c r="C849" s="28"/>
      <c r="D849" s="22">
        <v>13503</v>
      </c>
      <c r="K849" s="26"/>
      <c r="L849" s="37"/>
      <c r="M849" s="38"/>
      <c r="N849" s="45"/>
      <c r="O849" s="38"/>
    </row>
    <row r="850" spans="3:15" ht="17" x14ac:dyDescent="0.4">
      <c r="C850" s="28"/>
      <c r="D850" s="22">
        <v>16411</v>
      </c>
      <c r="K850" s="26"/>
      <c r="L850" s="37"/>
      <c r="M850" s="38"/>
      <c r="N850" s="45"/>
      <c r="O850" s="38"/>
    </row>
    <row r="851" spans="3:15" ht="17" x14ac:dyDescent="0.4">
      <c r="C851" s="28"/>
      <c r="D851" s="22">
        <v>14211</v>
      </c>
      <c r="K851" s="26"/>
      <c r="L851" s="37"/>
      <c r="M851" s="38"/>
      <c r="N851" s="45"/>
      <c r="O851" s="38"/>
    </row>
    <row r="852" spans="3:15" ht="17" x14ac:dyDescent="0.4">
      <c r="C852" s="28"/>
      <c r="D852" s="22">
        <v>13031</v>
      </c>
      <c r="K852" s="26"/>
      <c r="L852" s="37"/>
      <c r="M852" s="38"/>
      <c r="N852" s="45"/>
      <c r="O852" s="38"/>
    </row>
    <row r="853" spans="3:15" ht="17" x14ac:dyDescent="0.4">
      <c r="C853" s="28"/>
      <c r="D853" s="22">
        <v>13221</v>
      </c>
      <c r="K853" s="26"/>
      <c r="L853" s="37"/>
      <c r="M853" s="38"/>
      <c r="N853" s="45"/>
      <c r="O853" s="38"/>
    </row>
    <row r="854" spans="3:15" ht="17" x14ac:dyDescent="0.4">
      <c r="C854" s="28"/>
      <c r="D854" s="22">
        <v>15489</v>
      </c>
      <c r="K854" s="26"/>
      <c r="L854" s="37"/>
      <c r="M854" s="38"/>
      <c r="N854" s="45"/>
      <c r="O854" s="38"/>
    </row>
    <row r="855" spans="3:15" ht="17" x14ac:dyDescent="0.4">
      <c r="C855" s="28"/>
      <c r="D855" s="22">
        <v>16642</v>
      </c>
      <c r="K855" s="26"/>
      <c r="L855" s="37"/>
      <c r="M855" s="38"/>
      <c r="N855" s="45"/>
      <c r="O855" s="38"/>
    </row>
    <row r="856" spans="3:15" ht="17" x14ac:dyDescent="0.4">
      <c r="C856" s="28"/>
      <c r="D856" s="22">
        <v>13577</v>
      </c>
      <c r="K856" s="26"/>
      <c r="L856" s="37"/>
      <c r="M856" s="38"/>
      <c r="N856" s="45"/>
      <c r="O856" s="38"/>
    </row>
    <row r="857" spans="3:15" ht="17" x14ac:dyDescent="0.4">
      <c r="C857" s="28"/>
      <c r="D857" s="22">
        <v>16701</v>
      </c>
      <c r="K857" s="26"/>
      <c r="L857" s="37"/>
      <c r="M857" s="38"/>
      <c r="N857" s="45"/>
      <c r="O857" s="38"/>
    </row>
    <row r="858" spans="3:15" ht="17" x14ac:dyDescent="0.4">
      <c r="C858" s="28"/>
      <c r="D858" s="22">
        <v>14498</v>
      </c>
      <c r="K858" s="26"/>
      <c r="L858" s="37"/>
      <c r="M858" s="38"/>
      <c r="N858" s="45"/>
      <c r="O858" s="38"/>
    </row>
    <row r="859" spans="3:15" ht="17" x14ac:dyDescent="0.4">
      <c r="C859" s="28"/>
      <c r="D859" s="22">
        <v>14004</v>
      </c>
      <c r="K859" s="26"/>
      <c r="L859" s="37"/>
      <c r="M859" s="38"/>
      <c r="N859" s="45"/>
      <c r="O859" s="38"/>
    </row>
    <row r="860" spans="3:15" ht="17" x14ac:dyDescent="0.4">
      <c r="C860" s="28"/>
      <c r="D860" s="22">
        <v>16198</v>
      </c>
      <c r="K860" s="26"/>
      <c r="L860" s="37"/>
      <c r="M860" s="38"/>
      <c r="N860" s="45"/>
      <c r="O860" s="38"/>
    </row>
    <row r="861" spans="3:15" ht="17" x14ac:dyDescent="0.4">
      <c r="C861" s="28"/>
      <c r="D861" s="22">
        <v>16864</v>
      </c>
      <c r="K861" s="26"/>
      <c r="L861" s="37"/>
      <c r="M861" s="38"/>
      <c r="N861" s="45"/>
      <c r="O861" s="38"/>
    </row>
    <row r="862" spans="3:15" ht="17" x14ac:dyDescent="0.4">
      <c r="C862" s="28"/>
      <c r="D862" s="22">
        <v>14680</v>
      </c>
      <c r="K862" s="26"/>
      <c r="L862" s="37"/>
      <c r="M862" s="38"/>
      <c r="N862" s="45"/>
      <c r="O862" s="38"/>
    </row>
    <row r="863" spans="3:15" ht="17" x14ac:dyDescent="0.4">
      <c r="C863" s="28"/>
      <c r="D863" s="22">
        <v>13597</v>
      </c>
      <c r="K863" s="26"/>
      <c r="L863" s="37"/>
      <c r="M863" s="38"/>
      <c r="N863" s="45"/>
      <c r="O863" s="38"/>
    </row>
    <row r="864" spans="3:15" ht="17" x14ac:dyDescent="0.4">
      <c r="C864" s="28"/>
      <c r="D864" s="22">
        <v>14501</v>
      </c>
      <c r="K864" s="26"/>
      <c r="L864" s="37"/>
      <c r="M864" s="38"/>
      <c r="N864" s="45"/>
      <c r="O864" s="38"/>
    </row>
    <row r="865" spans="3:15" ht="17" x14ac:dyDescent="0.4">
      <c r="C865" s="28"/>
      <c r="D865" s="22">
        <v>12591</v>
      </c>
      <c r="K865" s="26"/>
      <c r="L865" s="37"/>
      <c r="M865" s="38"/>
      <c r="N865" s="45"/>
      <c r="O865" s="38"/>
    </row>
    <row r="866" spans="3:15" ht="17" x14ac:dyDescent="0.4">
      <c r="C866" s="28"/>
      <c r="D866" s="22">
        <v>12258</v>
      </c>
      <c r="K866" s="26"/>
      <c r="L866" s="37"/>
      <c r="M866" s="38"/>
      <c r="N866" s="45"/>
      <c r="O866" s="38"/>
    </row>
    <row r="867" spans="3:15" ht="17" x14ac:dyDescent="0.4">
      <c r="C867" s="28"/>
      <c r="D867" s="22">
        <v>13009</v>
      </c>
      <c r="K867" s="26"/>
      <c r="L867" s="37"/>
      <c r="M867" s="38"/>
      <c r="N867" s="45"/>
      <c r="O867" s="38"/>
    </row>
    <row r="868" spans="3:15" ht="17" x14ac:dyDescent="0.4">
      <c r="C868" s="28"/>
      <c r="D868" s="22">
        <v>16241</v>
      </c>
      <c r="K868" s="26"/>
      <c r="L868" s="37"/>
      <c r="M868" s="38"/>
      <c r="N868" s="45"/>
      <c r="O868" s="38"/>
    </row>
    <row r="869" spans="3:15" ht="17" x14ac:dyDescent="0.4">
      <c r="C869" s="28"/>
      <c r="D869" s="22">
        <v>17758</v>
      </c>
      <c r="K869" s="26"/>
      <c r="L869" s="37"/>
      <c r="M869" s="38"/>
      <c r="N869" s="45"/>
      <c r="O869" s="38"/>
    </row>
    <row r="870" spans="3:15" ht="17" x14ac:dyDescent="0.4">
      <c r="C870" s="28"/>
      <c r="D870" s="22">
        <v>14220</v>
      </c>
      <c r="K870" s="26"/>
      <c r="L870" s="37"/>
      <c r="M870" s="38"/>
      <c r="N870" s="45"/>
      <c r="O870" s="38"/>
    </row>
    <row r="871" spans="3:15" ht="17" x14ac:dyDescent="0.4">
      <c r="C871" s="28"/>
      <c r="D871" s="22">
        <v>17470</v>
      </c>
      <c r="K871" s="26"/>
      <c r="L871" s="37"/>
      <c r="M871" s="38"/>
      <c r="N871" s="45"/>
      <c r="O871" s="38"/>
    </row>
    <row r="872" spans="3:15" ht="17" x14ac:dyDescent="0.4">
      <c r="C872" s="28"/>
      <c r="D872" s="22">
        <v>14967</v>
      </c>
      <c r="K872" s="26"/>
      <c r="L872" s="37"/>
      <c r="M872" s="38"/>
      <c r="N872" s="45"/>
      <c r="O872" s="38"/>
    </row>
    <row r="873" spans="3:15" ht="17" x14ac:dyDescent="0.4">
      <c r="C873" s="28"/>
      <c r="D873" s="22">
        <v>13465</v>
      </c>
      <c r="K873" s="26"/>
      <c r="L873" s="37"/>
      <c r="M873" s="38"/>
      <c r="N873" s="45"/>
      <c r="O873" s="38"/>
    </row>
    <row r="874" spans="3:15" ht="17" x14ac:dyDescent="0.4">
      <c r="C874" s="28"/>
      <c r="D874" s="22">
        <v>16612</v>
      </c>
      <c r="K874" s="26"/>
      <c r="L874" s="37"/>
      <c r="M874" s="38"/>
      <c r="N874" s="45"/>
      <c r="O874" s="38"/>
    </row>
    <row r="875" spans="3:15" ht="17" x14ac:dyDescent="0.4">
      <c r="C875" s="28"/>
      <c r="D875" s="22">
        <v>17215</v>
      </c>
      <c r="K875" s="26"/>
      <c r="L875" s="37"/>
      <c r="M875" s="38"/>
      <c r="N875" s="45"/>
      <c r="O875" s="38"/>
    </row>
    <row r="876" spans="3:15" ht="17" x14ac:dyDescent="0.4">
      <c r="C876" s="28"/>
      <c r="D876" s="22">
        <v>17135</v>
      </c>
      <c r="K876" s="26"/>
      <c r="L876" s="37"/>
      <c r="M876" s="38"/>
      <c r="N876" s="45"/>
      <c r="O876" s="38"/>
    </row>
    <row r="877" spans="3:15" ht="17" x14ac:dyDescent="0.4">
      <c r="C877" s="28"/>
      <c r="D877" s="22">
        <v>13767</v>
      </c>
      <c r="K877" s="26"/>
      <c r="L877" s="37"/>
      <c r="M877" s="38"/>
      <c r="N877" s="45"/>
      <c r="O877" s="38"/>
    </row>
    <row r="878" spans="3:15" ht="17" x14ac:dyDescent="0.4">
      <c r="C878" s="28"/>
      <c r="D878" s="22">
        <v>14722</v>
      </c>
      <c r="K878" s="26"/>
      <c r="L878" s="37"/>
      <c r="M878" s="38"/>
      <c r="N878" s="45"/>
      <c r="O878" s="38"/>
    </row>
    <row r="879" spans="3:15" ht="17" x14ac:dyDescent="0.4">
      <c r="C879" s="28"/>
      <c r="D879" s="22">
        <v>15168</v>
      </c>
      <c r="K879" s="26"/>
      <c r="L879" s="37"/>
      <c r="M879" s="38"/>
      <c r="N879" s="45"/>
      <c r="O879" s="38"/>
    </row>
    <row r="880" spans="3:15" ht="17" x14ac:dyDescent="0.4">
      <c r="C880" s="28"/>
      <c r="D880" s="22">
        <v>11751</v>
      </c>
      <c r="K880" s="26"/>
      <c r="L880" s="37"/>
      <c r="M880" s="38"/>
      <c r="N880" s="45"/>
      <c r="O880" s="38"/>
    </row>
    <row r="881" spans="3:15" ht="17" x14ac:dyDescent="0.4">
      <c r="C881" s="28"/>
      <c r="D881" s="22">
        <v>15049</v>
      </c>
      <c r="K881" s="26"/>
      <c r="L881" s="37"/>
      <c r="M881" s="38"/>
      <c r="N881" s="45"/>
      <c r="O881" s="38"/>
    </row>
    <row r="882" spans="3:15" ht="17" x14ac:dyDescent="0.4">
      <c r="C882" s="28"/>
      <c r="D882" s="22">
        <v>16007</v>
      </c>
      <c r="K882" s="26"/>
      <c r="L882" s="37"/>
      <c r="M882" s="38"/>
      <c r="N882" s="45"/>
      <c r="O882" s="38"/>
    </row>
    <row r="883" spans="3:15" ht="17" x14ac:dyDescent="0.4">
      <c r="C883" s="28"/>
      <c r="D883" s="22">
        <v>13339</v>
      </c>
      <c r="K883" s="26"/>
      <c r="L883" s="37"/>
      <c r="M883" s="38"/>
      <c r="N883" s="45"/>
      <c r="O883" s="38"/>
    </row>
    <row r="884" spans="3:15" ht="17" x14ac:dyDescent="0.4">
      <c r="C884" s="28"/>
      <c r="D884" s="22">
        <v>12868</v>
      </c>
      <c r="K884" s="26"/>
      <c r="L884" s="37"/>
      <c r="M884" s="38"/>
      <c r="N884" s="45"/>
      <c r="O884" s="38"/>
    </row>
    <row r="885" spans="3:15" ht="17" x14ac:dyDescent="0.4">
      <c r="C885" s="28"/>
      <c r="D885" s="22">
        <v>17047</v>
      </c>
      <c r="K885" s="26"/>
      <c r="L885" s="37"/>
      <c r="M885" s="38"/>
      <c r="N885" s="45"/>
      <c r="O885" s="38"/>
    </row>
    <row r="886" spans="3:15" ht="17" x14ac:dyDescent="0.4">
      <c r="C886" s="28"/>
      <c r="D886" s="22">
        <v>14675</v>
      </c>
      <c r="K886" s="26"/>
      <c r="L886" s="37"/>
      <c r="M886" s="38"/>
      <c r="N886" s="45"/>
      <c r="O886" s="38"/>
    </row>
    <row r="887" spans="3:15" ht="17" x14ac:dyDescent="0.4">
      <c r="C887" s="28"/>
      <c r="D887" s="22">
        <v>13353</v>
      </c>
      <c r="K887" s="26"/>
      <c r="L887" s="37"/>
      <c r="M887" s="38"/>
      <c r="N887" s="45"/>
      <c r="O887" s="38"/>
    </row>
    <row r="888" spans="3:15" ht="17" x14ac:dyDescent="0.4">
      <c r="C888" s="28"/>
      <c r="D888" s="22">
        <v>16514</v>
      </c>
      <c r="K888" s="26"/>
      <c r="L888" s="37"/>
      <c r="M888" s="38"/>
      <c r="N888" s="45"/>
      <c r="O888" s="38"/>
    </row>
    <row r="889" spans="3:15" ht="17" x14ac:dyDescent="0.4">
      <c r="C889" s="28"/>
      <c r="D889" s="22">
        <v>17753</v>
      </c>
      <c r="K889" s="26"/>
      <c r="L889" s="37"/>
      <c r="M889" s="38"/>
      <c r="N889" s="45"/>
      <c r="O889" s="38"/>
    </row>
    <row r="890" spans="3:15" ht="17" x14ac:dyDescent="0.4">
      <c r="C890" s="28"/>
      <c r="D890" s="22">
        <v>18480</v>
      </c>
      <c r="K890" s="26"/>
      <c r="L890" s="37"/>
      <c r="M890" s="38"/>
      <c r="N890" s="45"/>
      <c r="O890" s="38"/>
    </row>
    <row r="891" spans="3:15" ht="17" x14ac:dyDescent="0.4">
      <c r="C891" s="28"/>
      <c r="D891" s="22">
        <v>14983</v>
      </c>
      <c r="K891" s="26"/>
      <c r="L891" s="37"/>
      <c r="M891" s="38"/>
      <c r="N891" s="45"/>
      <c r="O891" s="38"/>
    </row>
    <row r="892" spans="3:15" ht="17" x14ac:dyDescent="0.4">
      <c r="C892" s="28"/>
      <c r="D892" s="22">
        <v>14579</v>
      </c>
      <c r="K892" s="26"/>
      <c r="L892" s="37"/>
      <c r="M892" s="38"/>
      <c r="N892" s="45"/>
      <c r="O892" s="38"/>
    </row>
    <row r="893" spans="3:15" ht="17" x14ac:dyDescent="0.4">
      <c r="C893" s="28"/>
      <c r="D893" s="22">
        <v>15714</v>
      </c>
      <c r="K893" s="26"/>
      <c r="L893" s="37"/>
      <c r="M893" s="38"/>
      <c r="N893" s="45"/>
      <c r="O893" s="38"/>
    </row>
    <row r="894" spans="3:15" ht="17" x14ac:dyDescent="0.4">
      <c r="C894" s="28"/>
      <c r="D894" s="22">
        <v>14167</v>
      </c>
      <c r="K894" s="26"/>
      <c r="L894" s="37"/>
      <c r="M894" s="38"/>
      <c r="N894" s="45"/>
      <c r="O894" s="38"/>
    </row>
    <row r="895" spans="3:15" ht="17" x14ac:dyDescent="0.4">
      <c r="C895" s="28"/>
      <c r="D895" s="22">
        <v>17613</v>
      </c>
      <c r="K895" s="26"/>
      <c r="L895" s="37"/>
      <c r="M895" s="38"/>
      <c r="N895" s="45"/>
      <c r="O895" s="38"/>
    </row>
    <row r="896" spans="3:15" ht="17" x14ac:dyDescent="0.4">
      <c r="C896" s="28"/>
      <c r="D896" s="22">
        <v>18049</v>
      </c>
      <c r="K896" s="26"/>
      <c r="L896" s="37"/>
      <c r="M896" s="38"/>
      <c r="N896" s="45"/>
      <c r="O896" s="38"/>
    </row>
    <row r="897" spans="3:15" ht="17" x14ac:dyDescent="0.4">
      <c r="C897" s="28"/>
      <c r="D897" s="22">
        <v>17979</v>
      </c>
      <c r="K897" s="26"/>
      <c r="L897" s="37"/>
      <c r="M897" s="38"/>
      <c r="N897" s="45"/>
      <c r="O897" s="38"/>
    </row>
    <row r="898" spans="3:15" ht="17" x14ac:dyDescent="0.4">
      <c r="C898" s="28"/>
      <c r="D898" s="22">
        <v>14396</v>
      </c>
      <c r="K898" s="26"/>
      <c r="L898" s="37"/>
      <c r="M898" s="38"/>
      <c r="N898" s="45"/>
      <c r="O898" s="38"/>
    </row>
    <row r="899" spans="3:15" ht="17" x14ac:dyDescent="0.4">
      <c r="C899" s="28"/>
      <c r="D899" s="22">
        <v>17854</v>
      </c>
      <c r="K899" s="26"/>
      <c r="L899" s="37"/>
      <c r="M899" s="38"/>
      <c r="N899" s="45"/>
      <c r="O899" s="38"/>
    </row>
    <row r="900" spans="3:15" ht="17" x14ac:dyDescent="0.4">
      <c r="C900" s="28"/>
      <c r="D900" s="22">
        <v>15333</v>
      </c>
      <c r="K900" s="26"/>
      <c r="L900" s="37"/>
      <c r="M900" s="38"/>
      <c r="N900" s="45"/>
      <c r="O900" s="38"/>
    </row>
    <row r="901" spans="3:15" ht="17" x14ac:dyDescent="0.4">
      <c r="C901" s="28"/>
      <c r="D901" s="22">
        <v>13721</v>
      </c>
      <c r="K901" s="26"/>
      <c r="L901" s="37"/>
      <c r="M901" s="38"/>
      <c r="N901" s="45"/>
      <c r="O901" s="38"/>
    </row>
    <row r="902" spans="3:15" ht="17" x14ac:dyDescent="0.4">
      <c r="C902" s="28"/>
      <c r="D902" s="22">
        <v>17624</v>
      </c>
      <c r="K902" s="26"/>
      <c r="L902" s="37"/>
      <c r="M902" s="38"/>
      <c r="N902" s="45"/>
      <c r="O902" s="38"/>
    </row>
    <row r="903" spans="3:15" ht="17" x14ac:dyDescent="0.4">
      <c r="C903" s="28"/>
      <c r="D903" s="22">
        <v>18475</v>
      </c>
      <c r="K903" s="26"/>
      <c r="L903" s="37"/>
      <c r="M903" s="38"/>
      <c r="N903" s="45"/>
      <c r="O903" s="38"/>
    </row>
    <row r="904" spans="3:15" ht="17" x14ac:dyDescent="0.4">
      <c r="C904" s="28"/>
      <c r="D904" s="22">
        <v>18919</v>
      </c>
      <c r="K904" s="26"/>
      <c r="L904" s="37"/>
      <c r="M904" s="38"/>
      <c r="N904" s="45"/>
      <c r="O904" s="38"/>
    </row>
    <row r="905" spans="3:15" ht="17" x14ac:dyDescent="0.4">
      <c r="C905" s="28"/>
      <c r="D905" s="22">
        <v>15454</v>
      </c>
      <c r="K905" s="26"/>
      <c r="L905" s="37"/>
      <c r="M905" s="38"/>
      <c r="N905" s="45"/>
      <c r="O905" s="38"/>
    </row>
    <row r="906" spans="3:15" ht="17" x14ac:dyDescent="0.4">
      <c r="C906" s="28"/>
      <c r="D906" s="22">
        <v>18937</v>
      </c>
      <c r="K906" s="26"/>
      <c r="L906" s="37"/>
      <c r="M906" s="38"/>
      <c r="N906" s="45"/>
      <c r="O906" s="38"/>
    </row>
    <row r="907" spans="3:15" ht="17" x14ac:dyDescent="0.4">
      <c r="C907" s="28"/>
      <c r="D907" s="22">
        <v>15913</v>
      </c>
      <c r="K907" s="26"/>
      <c r="L907" s="37"/>
      <c r="M907" s="38"/>
      <c r="N907" s="45"/>
      <c r="O907" s="38"/>
    </row>
    <row r="908" spans="3:15" ht="17" x14ac:dyDescent="0.4">
      <c r="C908" s="28"/>
      <c r="D908" s="22">
        <v>14267</v>
      </c>
      <c r="K908" s="26"/>
      <c r="L908" s="37"/>
      <c r="M908" s="38"/>
      <c r="N908" s="45"/>
      <c r="O908" s="38"/>
    </row>
    <row r="909" spans="3:15" ht="17" x14ac:dyDescent="0.4">
      <c r="C909" s="28"/>
      <c r="D909" s="22">
        <v>14659</v>
      </c>
      <c r="K909" s="26"/>
      <c r="L909" s="37"/>
      <c r="M909" s="38"/>
      <c r="N909" s="45"/>
      <c r="O909" s="38"/>
    </row>
    <row r="910" spans="3:15" ht="17" x14ac:dyDescent="0.4">
      <c r="C910" s="28"/>
      <c r="D910" s="22">
        <v>18835</v>
      </c>
      <c r="K910" s="26"/>
      <c r="L910" s="37"/>
      <c r="M910" s="38"/>
      <c r="N910" s="45"/>
      <c r="O910" s="38"/>
    </row>
    <row r="911" spans="3:15" ht="17" x14ac:dyDescent="0.4">
      <c r="C911" s="28"/>
      <c r="D911" s="22">
        <v>18773</v>
      </c>
      <c r="K911" s="26"/>
      <c r="L911" s="37"/>
      <c r="M911" s="38"/>
      <c r="N911" s="45"/>
      <c r="O911" s="38"/>
    </row>
    <row r="912" spans="3:15" ht="17" x14ac:dyDescent="0.4">
      <c r="C912" s="28"/>
      <c r="D912" s="22">
        <v>15152</v>
      </c>
      <c r="K912" s="26"/>
      <c r="L912" s="37"/>
      <c r="M912" s="38"/>
      <c r="N912" s="45"/>
      <c r="O912" s="38"/>
    </row>
    <row r="913" spans="3:15" ht="17" x14ac:dyDescent="0.4">
      <c r="C913" s="28"/>
      <c r="D913" s="22">
        <v>19021</v>
      </c>
      <c r="K913" s="26"/>
      <c r="L913" s="37"/>
      <c r="M913" s="38"/>
      <c r="N913" s="45"/>
      <c r="O913" s="38"/>
    </row>
    <row r="914" spans="3:15" ht="17" x14ac:dyDescent="0.4">
      <c r="C914" s="28"/>
      <c r="D914" s="22">
        <v>16562</v>
      </c>
      <c r="K914" s="26"/>
      <c r="L914" s="37"/>
      <c r="M914" s="38"/>
      <c r="N914" s="45"/>
      <c r="O914" s="38"/>
    </row>
    <row r="915" spans="3:15" ht="17" x14ac:dyDescent="0.4">
      <c r="C915" s="28"/>
      <c r="D915" s="22">
        <v>14673</v>
      </c>
      <c r="K915" s="26"/>
      <c r="L915" s="37"/>
      <c r="M915" s="38"/>
      <c r="N915" s="45"/>
      <c r="O915" s="38"/>
    </row>
    <row r="916" spans="3:15" ht="17" x14ac:dyDescent="0.4">
      <c r="C916" s="28"/>
      <c r="D916" s="22">
        <v>18443</v>
      </c>
      <c r="K916" s="26"/>
      <c r="L916" s="37"/>
      <c r="M916" s="38"/>
      <c r="N916" s="45"/>
      <c r="O916" s="38"/>
    </row>
    <row r="917" spans="3:15" ht="17" x14ac:dyDescent="0.4">
      <c r="C917" s="28"/>
      <c r="D917" s="22">
        <v>19159</v>
      </c>
      <c r="K917" s="26"/>
      <c r="L917" s="37"/>
      <c r="M917" s="38"/>
      <c r="N917" s="45"/>
      <c r="O917" s="38"/>
    </row>
    <row r="918" spans="3:15" ht="17" x14ac:dyDescent="0.4">
      <c r="C918" s="28"/>
      <c r="D918" s="22">
        <v>19129</v>
      </c>
      <c r="K918" s="26"/>
      <c r="L918" s="37"/>
      <c r="M918" s="38"/>
      <c r="N918" s="45"/>
      <c r="O918" s="38"/>
    </row>
    <row r="919" spans="3:15" ht="17" x14ac:dyDescent="0.4">
      <c r="C919" s="28"/>
      <c r="D919" s="22">
        <v>15195</v>
      </c>
      <c r="K919" s="26"/>
      <c r="L919" s="37"/>
      <c r="M919" s="38"/>
      <c r="N919" s="45"/>
      <c r="O919" s="38"/>
    </row>
    <row r="920" spans="3:15" ht="17" x14ac:dyDescent="0.4">
      <c r="C920" s="28"/>
      <c r="D920" s="22">
        <v>18882</v>
      </c>
      <c r="K920" s="26"/>
      <c r="L920" s="37"/>
      <c r="M920" s="38"/>
      <c r="N920" s="45"/>
      <c r="O920" s="38"/>
    </row>
    <row r="921" spans="3:15" ht="17" x14ac:dyDescent="0.4">
      <c r="C921" s="28"/>
      <c r="D921" s="22">
        <v>16743</v>
      </c>
      <c r="K921" s="26"/>
      <c r="L921" s="37"/>
      <c r="M921" s="38"/>
      <c r="N921" s="45"/>
      <c r="O921" s="38"/>
    </row>
    <row r="922" spans="3:15" ht="17" x14ac:dyDescent="0.4">
      <c r="C922" s="28"/>
      <c r="D922" s="22">
        <v>15084</v>
      </c>
      <c r="K922" s="26"/>
      <c r="L922" s="37"/>
      <c r="M922" s="38"/>
      <c r="N922" s="45"/>
      <c r="O922" s="38"/>
    </row>
    <row r="923" spans="3:15" ht="17" x14ac:dyDescent="0.4">
      <c r="C923" s="28"/>
      <c r="D923" s="22">
        <v>19626</v>
      </c>
      <c r="K923" s="26"/>
      <c r="L923" s="37"/>
      <c r="M923" s="38"/>
      <c r="N923" s="45"/>
      <c r="O923" s="38"/>
    </row>
    <row r="924" spans="3:15" ht="17" x14ac:dyDescent="0.4">
      <c r="C924" s="28"/>
      <c r="D924" s="22">
        <v>20210</v>
      </c>
      <c r="K924" s="26"/>
      <c r="L924" s="37"/>
      <c r="M924" s="38"/>
      <c r="N924" s="45"/>
      <c r="O924" s="38"/>
    </row>
    <row r="925" spans="3:15" ht="17" x14ac:dyDescent="0.4">
      <c r="C925" s="28"/>
      <c r="D925" s="22">
        <v>20354</v>
      </c>
      <c r="K925" s="26"/>
      <c r="L925" s="37"/>
      <c r="M925" s="38"/>
      <c r="N925" s="45"/>
      <c r="O925" s="38"/>
    </row>
    <row r="926" spans="3:15" ht="17" x14ac:dyDescent="0.4">
      <c r="C926" s="28"/>
      <c r="D926" s="22">
        <v>16210</v>
      </c>
      <c r="K926" s="26"/>
      <c r="L926" s="37"/>
      <c r="M926" s="38"/>
      <c r="N926" s="45"/>
      <c r="O926" s="38"/>
    </row>
    <row r="927" spans="3:15" ht="17" x14ac:dyDescent="0.4">
      <c r="C927" s="28"/>
      <c r="D927" s="22">
        <v>20052</v>
      </c>
      <c r="K927" s="26"/>
      <c r="L927" s="37"/>
      <c r="M927" s="38"/>
      <c r="N927" s="45"/>
      <c r="O927" s="38"/>
    </row>
    <row r="928" spans="3:15" ht="17" x14ac:dyDescent="0.4">
      <c r="C928" s="28"/>
      <c r="D928" s="22">
        <v>17351</v>
      </c>
      <c r="K928" s="26"/>
      <c r="L928" s="37"/>
      <c r="M928" s="38"/>
      <c r="N928" s="45"/>
      <c r="O928" s="38"/>
    </row>
    <row r="929" spans="3:15" ht="17" x14ac:dyDescent="0.4">
      <c r="C929" s="28"/>
      <c r="D929" s="22">
        <v>15438</v>
      </c>
      <c r="K929" s="26"/>
      <c r="L929" s="37"/>
      <c r="M929" s="38"/>
      <c r="N929" s="45"/>
      <c r="O929" s="38"/>
    </row>
    <row r="930" spans="3:15" ht="17" x14ac:dyDescent="0.4">
      <c r="C930" s="28"/>
      <c r="D930" s="22">
        <v>19892</v>
      </c>
      <c r="K930" s="26"/>
      <c r="L930" s="37"/>
      <c r="M930" s="38"/>
      <c r="N930" s="45"/>
      <c r="O930" s="38"/>
    </row>
    <row r="931" spans="3:15" ht="17" x14ac:dyDescent="0.4">
      <c r="C931" s="28"/>
      <c r="D931" s="22">
        <v>20183</v>
      </c>
      <c r="K931" s="26"/>
      <c r="L931" s="37"/>
      <c r="M931" s="38"/>
      <c r="N931" s="45"/>
      <c r="O931" s="38"/>
    </row>
    <row r="932" spans="3:15" ht="17" x14ac:dyDescent="0.4">
      <c r="C932" s="28"/>
      <c r="D932" s="22">
        <v>14277</v>
      </c>
      <c r="K932" s="26"/>
      <c r="L932" s="37"/>
      <c r="M932" s="38"/>
      <c r="N932" s="45"/>
      <c r="O932" s="38"/>
    </row>
    <row r="933" spans="3:15" ht="17" x14ac:dyDescent="0.4">
      <c r="C933" s="28"/>
      <c r="D933" s="22">
        <v>12569</v>
      </c>
      <c r="K933" s="26"/>
      <c r="L933" s="37"/>
      <c r="M933" s="38"/>
      <c r="N933" s="45"/>
      <c r="O933" s="38"/>
    </row>
    <row r="934" spans="3:15" ht="17" x14ac:dyDescent="0.4">
      <c r="C934" s="28"/>
      <c r="D934" s="22">
        <v>17087</v>
      </c>
      <c r="K934" s="26"/>
      <c r="L934" s="37"/>
      <c r="M934" s="38"/>
      <c r="N934" s="45"/>
      <c r="O934" s="38"/>
    </row>
    <row r="935" spans="3:15" ht="17" x14ac:dyDescent="0.4">
      <c r="C935" s="28"/>
      <c r="D935" s="22">
        <v>15888</v>
      </c>
      <c r="K935" s="26"/>
      <c r="L935" s="37"/>
      <c r="M935" s="38"/>
      <c r="N935" s="45"/>
      <c r="O935" s="38"/>
    </row>
    <row r="936" spans="3:15" ht="17" x14ac:dyDescent="0.4">
      <c r="C936" s="28"/>
      <c r="D936" s="22">
        <v>15173</v>
      </c>
      <c r="K936" s="26"/>
      <c r="L936" s="37"/>
      <c r="M936" s="38"/>
      <c r="N936" s="45"/>
      <c r="O936" s="38"/>
    </row>
    <row r="937" spans="3:15" ht="17" x14ac:dyDescent="0.4">
      <c r="C937" s="28"/>
      <c r="D937" s="22">
        <v>16344</v>
      </c>
      <c r="K937" s="26"/>
      <c r="L937" s="37"/>
      <c r="M937" s="38"/>
      <c r="N937" s="45"/>
      <c r="O937" s="38"/>
    </row>
    <row r="938" spans="3:15" ht="17" x14ac:dyDescent="0.4">
      <c r="C938" s="28"/>
      <c r="D938" s="22">
        <v>16465</v>
      </c>
      <c r="K938" s="26"/>
      <c r="L938" s="37"/>
      <c r="M938" s="38"/>
      <c r="N938" s="45"/>
      <c r="O938" s="38"/>
    </row>
    <row r="939" spans="3:15" ht="17" x14ac:dyDescent="0.4">
      <c r="C939" s="28"/>
      <c r="D939" s="22">
        <v>18603</v>
      </c>
      <c r="K939" s="26"/>
      <c r="L939" s="37"/>
      <c r="M939" s="38"/>
      <c r="N939" s="45"/>
      <c r="O939" s="38"/>
    </row>
    <row r="940" spans="3:15" ht="17" x14ac:dyDescent="0.4">
      <c r="C940" s="28"/>
      <c r="D940" s="22">
        <v>12681</v>
      </c>
      <c r="K940" s="26"/>
      <c r="L940" s="37"/>
      <c r="M940" s="38"/>
      <c r="N940" s="45"/>
      <c r="O940" s="38"/>
    </row>
    <row r="941" spans="3:15" ht="17" x14ac:dyDescent="0.4">
      <c r="C941" s="28"/>
      <c r="D941" s="22">
        <v>16391</v>
      </c>
      <c r="K941" s="26"/>
      <c r="L941" s="37"/>
      <c r="M941" s="38"/>
      <c r="N941" s="45"/>
      <c r="O941" s="38"/>
    </row>
    <row r="942" spans="3:15" ht="17" x14ac:dyDescent="0.4">
      <c r="C942" s="28"/>
      <c r="D942" s="22">
        <v>16688</v>
      </c>
      <c r="K942" s="26"/>
      <c r="L942" s="37"/>
      <c r="M942" s="38"/>
      <c r="N942" s="45"/>
      <c r="O942" s="38"/>
    </row>
    <row r="943" spans="3:15" ht="17" x14ac:dyDescent="0.4">
      <c r="C943" s="28"/>
      <c r="D943" s="22">
        <v>10656</v>
      </c>
      <c r="K943" s="26"/>
      <c r="L943" s="37"/>
      <c r="M943" s="38"/>
      <c r="N943" s="45"/>
      <c r="O943" s="38"/>
    </row>
    <row r="944" spans="3:15" ht="17" x14ac:dyDescent="0.4">
      <c r="C944" s="28"/>
      <c r="D944" s="22">
        <v>15772</v>
      </c>
      <c r="K944" s="26"/>
      <c r="L944" s="37"/>
      <c r="M944" s="38"/>
      <c r="N944" s="45"/>
      <c r="O944" s="38"/>
    </row>
    <row r="945" spans="3:15" ht="17" x14ac:dyDescent="0.4">
      <c r="C945" s="28"/>
      <c r="D945" s="22">
        <v>17951</v>
      </c>
      <c r="K945" s="26"/>
      <c r="L945" s="37"/>
      <c r="M945" s="38"/>
      <c r="N945" s="45"/>
      <c r="O945" s="38"/>
    </row>
    <row r="946" spans="3:15" ht="17" x14ac:dyDescent="0.4">
      <c r="C946" s="28"/>
      <c r="D946" s="22">
        <v>19343</v>
      </c>
      <c r="K946" s="26"/>
      <c r="L946" s="37"/>
      <c r="M946" s="38"/>
      <c r="N946" s="45"/>
      <c r="O946" s="38"/>
    </row>
    <row r="947" spans="3:15" ht="17" x14ac:dyDescent="0.4">
      <c r="C947" s="28"/>
      <c r="D947" s="22">
        <v>16509</v>
      </c>
      <c r="K947" s="26"/>
      <c r="L947" s="37"/>
      <c r="M947" s="38"/>
      <c r="N947" s="45"/>
      <c r="O947" s="38"/>
    </row>
    <row r="948" spans="3:15" ht="17" x14ac:dyDescent="0.4">
      <c r="C948" s="28"/>
      <c r="D948" s="22">
        <v>16854</v>
      </c>
      <c r="K948" s="26"/>
      <c r="L948" s="37"/>
      <c r="M948" s="38"/>
      <c r="N948" s="45"/>
      <c r="O948" s="38"/>
    </row>
    <row r="949" spans="3:15" ht="17" x14ac:dyDescent="0.4">
      <c r="C949" s="28"/>
      <c r="D949" s="22">
        <v>15101</v>
      </c>
      <c r="K949" s="26"/>
      <c r="L949" s="37"/>
      <c r="M949" s="38"/>
      <c r="N949" s="45"/>
      <c r="O949" s="38"/>
    </row>
    <row r="950" spans="3:15" ht="17" x14ac:dyDescent="0.4">
      <c r="C950" s="28"/>
      <c r="D950" s="22">
        <v>14818</v>
      </c>
      <c r="K950" s="26"/>
      <c r="L950" s="37"/>
      <c r="M950" s="38"/>
      <c r="N950" s="45"/>
      <c r="O950" s="38"/>
    </row>
    <row r="951" spans="3:15" ht="17" x14ac:dyDescent="0.4">
      <c r="C951" s="28"/>
      <c r="D951" s="22">
        <v>15319</v>
      </c>
      <c r="K951" s="26"/>
      <c r="L951" s="37"/>
      <c r="M951" s="38"/>
      <c r="N951" s="45"/>
      <c r="O951" s="38"/>
    </row>
    <row r="952" spans="3:15" ht="17" x14ac:dyDescent="0.4">
      <c r="C952" s="28"/>
      <c r="D952" s="22">
        <v>16579</v>
      </c>
      <c r="K952" s="26"/>
      <c r="L952" s="37"/>
      <c r="M952" s="38"/>
      <c r="N952" s="45"/>
      <c r="O952" s="38"/>
    </row>
    <row r="953" spans="3:15" ht="17" x14ac:dyDescent="0.4">
      <c r="C953" s="28"/>
      <c r="D953" s="22">
        <v>19072</v>
      </c>
      <c r="K953" s="26"/>
      <c r="L953" s="37"/>
      <c r="M953" s="38"/>
      <c r="N953" s="45"/>
      <c r="O953" s="38"/>
    </row>
    <row r="954" spans="3:15" ht="17" x14ac:dyDescent="0.4">
      <c r="C954" s="28"/>
      <c r="D954" s="22">
        <v>14197</v>
      </c>
      <c r="K954" s="26"/>
      <c r="L954" s="37"/>
      <c r="M954" s="38"/>
      <c r="N954" s="45"/>
      <c r="O954" s="38"/>
    </row>
    <row r="955" spans="3:15" ht="17" x14ac:dyDescent="0.4">
      <c r="C955" s="28"/>
      <c r="D955" s="22">
        <v>13521</v>
      </c>
      <c r="K955" s="26"/>
      <c r="L955" s="37"/>
      <c r="M955" s="38"/>
      <c r="N955" s="45"/>
      <c r="O955" s="38"/>
    </row>
    <row r="956" spans="3:15" ht="17" x14ac:dyDescent="0.4">
      <c r="C956" s="28"/>
      <c r="D956" s="22">
        <v>13345</v>
      </c>
      <c r="K956" s="26"/>
      <c r="L956" s="37"/>
      <c r="M956" s="38"/>
      <c r="N956" s="45"/>
      <c r="O956" s="38"/>
    </row>
    <row r="957" spans="3:15" ht="17" x14ac:dyDescent="0.4">
      <c r="C957" s="28"/>
      <c r="D957" s="22">
        <v>12761</v>
      </c>
      <c r="K957" s="26"/>
      <c r="L957" s="37"/>
      <c r="M957" s="38"/>
      <c r="N957" s="45"/>
      <c r="O957" s="38"/>
    </row>
    <row r="958" spans="3:15" ht="17" x14ac:dyDescent="0.4">
      <c r="C958" s="28"/>
      <c r="D958" s="22">
        <v>15365</v>
      </c>
      <c r="K958" s="26"/>
      <c r="L958" s="37"/>
      <c r="M958" s="38"/>
      <c r="N958" s="45"/>
      <c r="O958" s="38"/>
    </row>
    <row r="959" spans="3:15" ht="17" x14ac:dyDescent="0.4">
      <c r="C959" s="28"/>
      <c r="D959" s="22">
        <v>14851</v>
      </c>
      <c r="K959" s="26"/>
      <c r="L959" s="37"/>
      <c r="M959" s="38"/>
      <c r="N959" s="45"/>
      <c r="O959" s="38"/>
    </row>
    <row r="960" spans="3:15" ht="17" x14ac:dyDescent="0.4">
      <c r="C960" s="28"/>
      <c r="D960" s="22">
        <v>14209</v>
      </c>
      <c r="K960" s="26"/>
      <c r="L960" s="37"/>
      <c r="M960" s="38"/>
      <c r="N960" s="45"/>
      <c r="O960" s="38"/>
    </row>
    <row r="961" spans="3:15" ht="17" x14ac:dyDescent="0.4">
      <c r="C961" s="28"/>
      <c r="D961" s="22">
        <v>11548</v>
      </c>
      <c r="K961" s="26"/>
      <c r="L961" s="37"/>
      <c r="M961" s="38"/>
      <c r="N961" s="45"/>
      <c r="O961" s="38"/>
    </row>
    <row r="962" spans="3:15" ht="17" x14ac:dyDescent="0.4">
      <c r="C962" s="28"/>
      <c r="D962" s="22">
        <v>15503</v>
      </c>
      <c r="K962" s="26"/>
      <c r="L962" s="37"/>
      <c r="M962" s="38"/>
      <c r="N962" s="45"/>
      <c r="O962" s="38"/>
    </row>
    <row r="963" spans="3:15" ht="17" x14ac:dyDescent="0.4">
      <c r="C963" s="28"/>
      <c r="D963" s="22">
        <v>12377</v>
      </c>
      <c r="K963" s="26"/>
      <c r="L963" s="37"/>
      <c r="M963" s="38"/>
      <c r="N963" s="45"/>
      <c r="O963" s="38"/>
    </row>
    <row r="964" spans="3:15" ht="17" x14ac:dyDescent="0.4">
      <c r="C964" s="28"/>
      <c r="D964" s="22">
        <v>12293</v>
      </c>
      <c r="K964" s="26"/>
      <c r="L964" s="37"/>
      <c r="M964" s="38"/>
      <c r="N964" s="45"/>
      <c r="O964" s="38"/>
    </row>
    <row r="965" spans="3:15" ht="17" x14ac:dyDescent="0.4">
      <c r="C965" s="28"/>
      <c r="D965" s="22">
        <v>17739</v>
      </c>
      <c r="K965" s="26"/>
      <c r="L965" s="37"/>
      <c r="M965" s="38"/>
      <c r="N965" s="45"/>
      <c r="O965" s="38"/>
    </row>
    <row r="966" spans="3:15" ht="17" x14ac:dyDescent="0.4">
      <c r="C966" s="28"/>
      <c r="D966" s="22">
        <v>18500</v>
      </c>
      <c r="K966" s="26"/>
      <c r="L966" s="37"/>
      <c r="M966" s="38"/>
      <c r="N966" s="45"/>
      <c r="O966" s="38"/>
    </row>
    <row r="967" spans="3:15" ht="17" x14ac:dyDescent="0.4">
      <c r="C967" s="28"/>
      <c r="D967" s="22">
        <v>18972</v>
      </c>
      <c r="K967" s="26"/>
      <c r="L967" s="37"/>
      <c r="M967" s="38"/>
      <c r="N967" s="45"/>
      <c r="O967" s="38"/>
    </row>
    <row r="968" spans="3:15" ht="17" x14ac:dyDescent="0.4">
      <c r="C968" s="28"/>
      <c r="D968" s="22">
        <v>10672</v>
      </c>
      <c r="K968" s="26"/>
      <c r="L968" s="37"/>
      <c r="M968" s="38"/>
      <c r="N968" s="45"/>
      <c r="O968" s="38"/>
    </row>
    <row r="969" spans="3:15" ht="17" x14ac:dyDescent="0.4">
      <c r="C969" s="28"/>
      <c r="D969" s="22">
        <v>14601</v>
      </c>
      <c r="K969" s="26"/>
      <c r="L969" s="37"/>
      <c r="M969" s="38"/>
      <c r="N969" s="45"/>
      <c r="O969" s="38"/>
    </row>
    <row r="970" spans="3:15" ht="17" x14ac:dyDescent="0.4">
      <c r="C970" s="28"/>
      <c r="D970" s="22">
        <v>14300</v>
      </c>
      <c r="K970" s="26"/>
      <c r="L970" s="37"/>
      <c r="M970" s="38"/>
      <c r="N970" s="45"/>
      <c r="O970" s="38"/>
    </row>
    <row r="971" spans="3:15" ht="17" x14ac:dyDescent="0.4">
      <c r="C971" s="28"/>
      <c r="D971" s="22">
        <v>14112</v>
      </c>
      <c r="K971" s="26"/>
      <c r="L971" s="37"/>
      <c r="M971" s="38"/>
      <c r="N971" s="45"/>
      <c r="O971" s="38"/>
    </row>
    <row r="972" spans="3:15" ht="17" x14ac:dyDescent="0.4">
      <c r="C972" s="28"/>
      <c r="D972" s="22">
        <v>19166</v>
      </c>
      <c r="K972" s="26"/>
      <c r="L972" s="37"/>
      <c r="M972" s="38"/>
      <c r="N972" s="45"/>
      <c r="O972" s="38"/>
    </row>
    <row r="973" spans="3:15" ht="17" x14ac:dyDescent="0.4">
      <c r="C973" s="28"/>
      <c r="D973" s="22">
        <v>17220</v>
      </c>
      <c r="K973" s="26"/>
      <c r="L973" s="37"/>
      <c r="M973" s="38"/>
      <c r="N973" s="45"/>
      <c r="O973" s="38"/>
    </row>
    <row r="974" spans="3:15" ht="17" x14ac:dyDescent="0.4">
      <c r="C974" s="28"/>
      <c r="D974" s="22">
        <v>17598</v>
      </c>
      <c r="K974" s="26"/>
      <c r="L974" s="37"/>
      <c r="M974" s="38"/>
      <c r="N974" s="45"/>
      <c r="O974" s="38"/>
    </row>
    <row r="975" spans="3:15" ht="17" x14ac:dyDescent="0.4">
      <c r="C975" s="28"/>
      <c r="D975" s="22">
        <v>13901</v>
      </c>
      <c r="K975" s="26"/>
      <c r="L975" s="37"/>
      <c r="M975" s="38"/>
      <c r="N975" s="45"/>
      <c r="O975" s="38"/>
    </row>
    <row r="976" spans="3:15" ht="17" x14ac:dyDescent="0.4">
      <c r="C976" s="28"/>
      <c r="D976" s="22">
        <v>15006</v>
      </c>
      <c r="K976" s="26"/>
      <c r="L976" s="37"/>
      <c r="M976" s="38"/>
      <c r="N976" s="45"/>
      <c r="O976" s="38"/>
    </row>
    <row r="977" spans="3:15" ht="17" x14ac:dyDescent="0.4">
      <c r="C977" s="28"/>
      <c r="D977" s="22">
        <v>14119</v>
      </c>
      <c r="K977" s="26"/>
      <c r="L977" s="37"/>
      <c r="M977" s="38"/>
      <c r="N977" s="45"/>
      <c r="O977" s="38"/>
    </row>
    <row r="978" spans="3:15" ht="17" x14ac:dyDescent="0.4">
      <c r="C978" s="28"/>
      <c r="D978" s="22">
        <v>14945</v>
      </c>
      <c r="K978" s="26"/>
      <c r="L978" s="37"/>
      <c r="M978" s="38"/>
      <c r="N978" s="45"/>
      <c r="O978" s="38"/>
    </row>
    <row r="979" spans="3:15" ht="17" x14ac:dyDescent="0.4">
      <c r="C979" s="28"/>
      <c r="D979" s="22">
        <v>19219</v>
      </c>
      <c r="K979" s="26"/>
      <c r="L979" s="37"/>
      <c r="M979" s="38"/>
      <c r="N979" s="45"/>
      <c r="O979" s="38"/>
    </row>
    <row r="980" spans="3:15" ht="17" x14ac:dyDescent="0.4">
      <c r="C980" s="28"/>
      <c r="D980" s="22">
        <v>19877</v>
      </c>
      <c r="K980" s="26"/>
      <c r="L980" s="37"/>
      <c r="M980" s="38"/>
      <c r="N980" s="45"/>
      <c r="O980" s="38"/>
    </row>
    <row r="981" spans="3:15" ht="17" x14ac:dyDescent="0.4">
      <c r="C981" s="28"/>
      <c r="D981" s="22">
        <v>15951</v>
      </c>
      <c r="K981" s="26"/>
      <c r="L981" s="37"/>
      <c r="M981" s="38"/>
      <c r="N981" s="45"/>
      <c r="O981" s="38"/>
    </row>
    <row r="982" spans="3:15" ht="17" x14ac:dyDescent="0.4">
      <c r="C982" s="28"/>
      <c r="D982" s="22">
        <v>14659</v>
      </c>
      <c r="K982" s="26"/>
      <c r="L982" s="37"/>
      <c r="M982" s="38"/>
      <c r="N982" s="45"/>
      <c r="O982" s="38"/>
    </row>
    <row r="983" spans="3:15" ht="17" x14ac:dyDescent="0.4">
      <c r="C983" s="28"/>
      <c r="D983" s="22">
        <v>19008</v>
      </c>
      <c r="K983" s="26"/>
      <c r="L983" s="37"/>
      <c r="M983" s="38"/>
      <c r="N983" s="45"/>
      <c r="O983" s="38"/>
    </row>
    <row r="984" spans="3:15" ht="17" x14ac:dyDescent="0.4">
      <c r="C984" s="28"/>
      <c r="D984" s="22">
        <v>11774</v>
      </c>
      <c r="K984" s="26"/>
      <c r="L984" s="37"/>
      <c r="M984" s="38"/>
      <c r="N984" s="45"/>
      <c r="O984" s="38"/>
    </row>
    <row r="985" spans="3:15" ht="17" x14ac:dyDescent="0.4">
      <c r="C985" s="28"/>
      <c r="D985" s="22">
        <v>11427</v>
      </c>
      <c r="K985" s="26"/>
      <c r="L985" s="37"/>
      <c r="M985" s="38"/>
      <c r="N985" s="45"/>
      <c r="O985" s="38"/>
    </row>
    <row r="986" spans="3:15" ht="17" x14ac:dyDescent="0.4">
      <c r="C986" s="28"/>
      <c r="D986" s="22">
        <v>14998</v>
      </c>
      <c r="K986" s="26"/>
      <c r="L986" s="37"/>
      <c r="M986" s="38"/>
      <c r="N986" s="45"/>
      <c r="O986" s="38"/>
    </row>
    <row r="987" spans="3:15" ht="17" x14ac:dyDescent="0.4">
      <c r="C987" s="28"/>
      <c r="D987" s="22">
        <v>16838</v>
      </c>
      <c r="K987" s="26"/>
      <c r="L987" s="37"/>
      <c r="M987" s="38"/>
      <c r="N987" s="45"/>
      <c r="O987" s="38"/>
    </row>
    <row r="988" spans="3:15" ht="17" x14ac:dyDescent="0.4">
      <c r="C988" s="28"/>
      <c r="D988" s="22">
        <v>17851</v>
      </c>
      <c r="K988" s="26"/>
      <c r="L988" s="37"/>
      <c r="M988" s="38"/>
      <c r="N988" s="45"/>
      <c r="O988" s="38"/>
    </row>
    <row r="989" spans="3:15" ht="17" x14ac:dyDescent="0.4">
      <c r="C989" s="28"/>
      <c r="D989" s="22">
        <v>11853</v>
      </c>
      <c r="K989" s="26"/>
      <c r="L989" s="37"/>
      <c r="M989" s="38"/>
      <c r="N989" s="45"/>
      <c r="O989" s="38"/>
    </row>
    <row r="990" spans="3:15" ht="17" x14ac:dyDescent="0.4">
      <c r="C990" s="28"/>
      <c r="D990" s="22">
        <v>13532</v>
      </c>
      <c r="K990" s="26"/>
      <c r="L990" s="37"/>
      <c r="M990" s="38"/>
      <c r="N990" s="45"/>
      <c r="O990" s="38"/>
    </row>
    <row r="991" spans="3:15" ht="17" x14ac:dyDescent="0.4">
      <c r="C991" s="28"/>
      <c r="D991" s="22">
        <v>12612</v>
      </c>
      <c r="K991" s="26"/>
      <c r="L991" s="37"/>
      <c r="M991" s="38"/>
      <c r="N991" s="45"/>
      <c r="O991" s="38"/>
    </row>
    <row r="992" spans="3:15" ht="17" x14ac:dyDescent="0.4">
      <c r="C992" s="28"/>
      <c r="D992" s="22">
        <v>13327</v>
      </c>
      <c r="K992" s="26"/>
      <c r="L992" s="37"/>
      <c r="M992" s="38"/>
      <c r="N992" s="45"/>
      <c r="O992" s="38"/>
    </row>
    <row r="993" spans="3:15" ht="17" x14ac:dyDescent="0.4">
      <c r="C993" s="28"/>
      <c r="D993" s="22">
        <v>12144</v>
      </c>
      <c r="K993" s="26"/>
      <c r="L993" s="37"/>
      <c r="M993" s="38"/>
      <c r="N993" s="45"/>
      <c r="O993" s="38"/>
    </row>
    <row r="994" spans="3:15" ht="17" x14ac:dyDescent="0.4">
      <c r="C994" s="28"/>
      <c r="D994" s="22">
        <v>13843</v>
      </c>
      <c r="K994" s="26"/>
      <c r="L994" s="37"/>
      <c r="M994" s="38"/>
      <c r="N994" s="45"/>
      <c r="O994" s="38"/>
    </row>
    <row r="995" spans="3:15" ht="17" x14ac:dyDescent="0.4">
      <c r="C995" s="28"/>
      <c r="D995" s="22">
        <v>15316</v>
      </c>
      <c r="K995" s="26"/>
      <c r="L995" s="37"/>
      <c r="M995" s="38"/>
      <c r="N995" s="45"/>
      <c r="O995" s="38"/>
    </row>
    <row r="996" spans="3:15" ht="17" x14ac:dyDescent="0.4">
      <c r="C996" s="28"/>
      <c r="D996" s="22">
        <v>13221</v>
      </c>
      <c r="K996" s="26"/>
      <c r="L996" s="37"/>
      <c r="M996" s="38"/>
      <c r="N996" s="45"/>
      <c r="O996" s="38"/>
    </row>
    <row r="997" spans="3:15" ht="17" x14ac:dyDescent="0.4">
      <c r="C997" s="28"/>
      <c r="D997" s="22">
        <v>17622</v>
      </c>
      <c r="K997" s="26"/>
      <c r="L997" s="37"/>
      <c r="M997" s="38"/>
      <c r="N997" s="45"/>
      <c r="O997" s="38"/>
    </row>
    <row r="998" spans="3:15" ht="17" x14ac:dyDescent="0.4">
      <c r="C998" s="28"/>
      <c r="D998" s="22">
        <v>12839</v>
      </c>
      <c r="K998" s="26"/>
      <c r="L998" s="37"/>
      <c r="M998" s="38"/>
      <c r="N998" s="45"/>
      <c r="O998" s="38"/>
    </row>
    <row r="999" spans="3:15" ht="17" x14ac:dyDescent="0.4">
      <c r="C999" s="28"/>
      <c r="D999" s="22">
        <v>11198</v>
      </c>
      <c r="K999" s="26"/>
      <c r="L999" s="37"/>
      <c r="M999" s="38"/>
      <c r="N999" s="45"/>
      <c r="O999" s="38"/>
    </row>
    <row r="1000" spans="3:15" ht="17" x14ac:dyDescent="0.4">
      <c r="C1000" s="28"/>
      <c r="D1000" s="22">
        <v>15478</v>
      </c>
      <c r="K1000" s="26"/>
      <c r="L1000" s="37"/>
      <c r="M1000" s="38"/>
      <c r="N1000" s="45"/>
      <c r="O1000" s="38"/>
    </row>
    <row r="1001" spans="3:15" ht="17" x14ac:dyDescent="0.4">
      <c r="C1001" s="28"/>
      <c r="D1001" s="22">
        <v>13732</v>
      </c>
      <c r="K1001" s="26"/>
      <c r="L1001" s="37"/>
      <c r="M1001" s="38"/>
      <c r="N1001" s="45"/>
      <c r="O1001" s="38"/>
    </row>
    <row r="1002" spans="3:15" ht="17" x14ac:dyDescent="0.4">
      <c r="C1002" s="28"/>
      <c r="D1002" s="22">
        <v>15043</v>
      </c>
      <c r="K1002" s="26"/>
      <c r="L1002" s="37"/>
      <c r="M1002" s="38"/>
      <c r="N1002" s="45"/>
      <c r="O1002" s="38"/>
    </row>
    <row r="1003" spans="3:15" ht="17" x14ac:dyDescent="0.4">
      <c r="C1003" s="28"/>
      <c r="D1003" s="22">
        <v>13079</v>
      </c>
      <c r="K1003" s="26"/>
      <c r="L1003" s="37"/>
      <c r="M1003" s="38"/>
      <c r="N1003" s="45"/>
      <c r="O1003" s="38"/>
    </row>
    <row r="1004" spans="3:15" ht="17" x14ac:dyDescent="0.4">
      <c r="C1004" s="28"/>
      <c r="D1004" s="22">
        <v>17596</v>
      </c>
      <c r="K1004" s="26"/>
      <c r="L1004" s="37"/>
      <c r="M1004" s="38"/>
      <c r="N1004" s="45"/>
      <c r="O1004" s="38"/>
    </row>
    <row r="1005" spans="3:15" ht="17" x14ac:dyDescent="0.4">
      <c r="C1005" s="28"/>
      <c r="D1005" s="22">
        <v>13109</v>
      </c>
      <c r="K1005" s="26"/>
      <c r="L1005" s="37"/>
      <c r="M1005" s="38"/>
      <c r="N1005" s="45"/>
      <c r="O1005" s="38"/>
    </row>
    <row r="1006" spans="3:15" ht="17" x14ac:dyDescent="0.4">
      <c r="C1006" s="28"/>
      <c r="D1006" s="22">
        <v>11031</v>
      </c>
      <c r="K1006" s="26"/>
      <c r="L1006" s="37"/>
      <c r="M1006" s="38"/>
      <c r="N1006" s="45"/>
      <c r="O1006" s="38"/>
    </row>
    <row r="1007" spans="3:15" ht="17" x14ac:dyDescent="0.4">
      <c r="C1007" s="28"/>
      <c r="D1007" s="22">
        <v>15014</v>
      </c>
      <c r="K1007" s="26"/>
      <c r="L1007" s="37"/>
      <c r="M1007" s="38"/>
      <c r="N1007" s="45"/>
      <c r="O1007" s="38"/>
    </row>
    <row r="1008" spans="3:15" ht="17" x14ac:dyDescent="0.4">
      <c r="C1008" s="28"/>
      <c r="D1008" s="22">
        <v>17865</v>
      </c>
      <c r="K1008" s="26"/>
      <c r="L1008" s="37"/>
      <c r="M1008" s="38"/>
      <c r="N1008" s="45"/>
      <c r="O1008" s="38"/>
    </row>
    <row r="1009" spans="3:15" ht="17" x14ac:dyDescent="0.4">
      <c r="C1009" s="28"/>
      <c r="D1009" s="22">
        <v>12376</v>
      </c>
      <c r="K1009" s="26"/>
      <c r="L1009" s="37"/>
      <c r="M1009" s="38"/>
      <c r="N1009" s="45"/>
      <c r="O1009" s="38"/>
    </row>
    <row r="1010" spans="3:15" ht="17" x14ac:dyDescent="0.4">
      <c r="C1010" s="28"/>
      <c r="D1010" s="22">
        <v>10775</v>
      </c>
      <c r="K1010" s="26"/>
      <c r="L1010" s="37"/>
      <c r="M1010" s="38"/>
      <c r="N1010" s="45"/>
      <c r="O1010" s="38"/>
    </row>
    <row r="1011" spans="3:15" ht="17" x14ac:dyDescent="0.4">
      <c r="C1011" s="28"/>
      <c r="D1011" s="22">
        <v>14675</v>
      </c>
      <c r="K1011" s="26"/>
      <c r="L1011" s="37"/>
      <c r="M1011" s="38"/>
      <c r="N1011" s="45"/>
      <c r="O1011" s="38"/>
    </row>
    <row r="1012" spans="3:15" ht="17" x14ac:dyDescent="0.4">
      <c r="C1012" s="28"/>
      <c r="D1012" s="22">
        <v>13867</v>
      </c>
      <c r="K1012" s="26"/>
      <c r="L1012" s="37"/>
      <c r="M1012" s="38"/>
      <c r="N1012" s="45"/>
      <c r="O1012" s="38"/>
    </row>
    <row r="1013" spans="3:15" ht="17" x14ac:dyDescent="0.4">
      <c r="C1013" s="28"/>
      <c r="D1013" s="22">
        <v>10423</v>
      </c>
      <c r="K1013" s="26"/>
      <c r="L1013" s="37"/>
      <c r="M1013" s="38"/>
      <c r="N1013" s="45"/>
      <c r="O1013" s="38"/>
    </row>
    <row r="1014" spans="3:15" ht="17" x14ac:dyDescent="0.4">
      <c r="C1014" s="28"/>
      <c r="D1014" s="22">
        <v>14136</v>
      </c>
      <c r="K1014" s="26"/>
      <c r="L1014" s="37"/>
      <c r="M1014" s="38"/>
      <c r="N1014" s="45"/>
      <c r="O1014" s="38"/>
    </row>
    <row r="1015" spans="3:15" ht="17" x14ac:dyDescent="0.4">
      <c r="C1015" s="28"/>
      <c r="D1015" s="22">
        <v>16266</v>
      </c>
      <c r="K1015" s="26"/>
      <c r="L1015" s="37"/>
      <c r="M1015" s="38"/>
      <c r="N1015" s="45"/>
      <c r="O1015" s="38"/>
    </row>
    <row r="1016" spans="3:15" ht="17" x14ac:dyDescent="0.4">
      <c r="C1016" s="28"/>
      <c r="D1016" s="22">
        <v>17337</v>
      </c>
      <c r="K1016" s="26"/>
      <c r="L1016" s="37"/>
      <c r="M1016" s="38"/>
      <c r="N1016" s="45"/>
      <c r="O1016" s="38"/>
    </row>
    <row r="1017" spans="3:15" ht="17" x14ac:dyDescent="0.4">
      <c r="C1017" s="28"/>
      <c r="D1017" s="22">
        <v>9587</v>
      </c>
      <c r="K1017" s="26"/>
      <c r="L1017" s="37"/>
      <c r="M1017" s="38"/>
      <c r="N1017" s="45"/>
      <c r="O1017" s="38"/>
    </row>
    <row r="1018" spans="3:15" ht="17" x14ac:dyDescent="0.4">
      <c r="C1018" s="28"/>
      <c r="D1018" s="22">
        <v>12095</v>
      </c>
      <c r="K1018" s="26"/>
      <c r="L1018" s="37"/>
      <c r="M1018" s="38"/>
      <c r="N1018" s="45"/>
      <c r="O1018" s="38"/>
    </row>
    <row r="1019" spans="3:15" ht="17" x14ac:dyDescent="0.4">
      <c r="C1019" s="28"/>
      <c r="D1019" s="22">
        <v>12179</v>
      </c>
      <c r="K1019" s="26"/>
      <c r="L1019" s="37"/>
      <c r="M1019" s="38"/>
      <c r="N1019" s="45"/>
      <c r="O1019" s="38"/>
    </row>
    <row r="1020" spans="3:15" ht="17" x14ac:dyDescent="0.4">
      <c r="C1020" s="28"/>
      <c r="D1020" s="22">
        <v>13062</v>
      </c>
      <c r="K1020" s="26"/>
      <c r="L1020" s="37"/>
      <c r="M1020" s="38"/>
      <c r="N1020" s="45"/>
      <c r="O1020" s="38"/>
    </row>
    <row r="1021" spans="3:15" ht="17" x14ac:dyDescent="0.4">
      <c r="C1021" s="28"/>
      <c r="D1021" s="22">
        <v>11814</v>
      </c>
      <c r="K1021" s="26"/>
      <c r="L1021" s="37"/>
      <c r="M1021" s="38"/>
      <c r="N1021" s="45"/>
      <c r="O1021" s="38"/>
    </row>
    <row r="1022" spans="3:15" ht="17" x14ac:dyDescent="0.4">
      <c r="C1022" s="28"/>
      <c r="D1022" s="22">
        <v>13562</v>
      </c>
      <c r="K1022" s="26"/>
      <c r="L1022" s="37"/>
      <c r="M1022" s="38"/>
      <c r="N1022" s="45"/>
      <c r="O1022" s="38"/>
    </row>
    <row r="1023" spans="3:15" ht="17" x14ac:dyDescent="0.4">
      <c r="C1023" s="28"/>
      <c r="D1023" s="22">
        <v>14931</v>
      </c>
      <c r="K1023" s="26"/>
      <c r="L1023" s="37"/>
      <c r="M1023" s="38"/>
      <c r="N1023" s="45"/>
      <c r="O1023" s="38"/>
    </row>
    <row r="1024" spans="3:15" ht="17" x14ac:dyDescent="0.4">
      <c r="C1024" s="28"/>
      <c r="D1024" s="22">
        <v>12709</v>
      </c>
      <c r="K1024" s="26"/>
      <c r="L1024" s="37"/>
      <c r="M1024" s="38"/>
      <c r="N1024" s="45"/>
      <c r="O1024" s="38"/>
    </row>
    <row r="1025" spans="3:15" ht="17" x14ac:dyDescent="0.4">
      <c r="C1025" s="28"/>
      <c r="D1025" s="22">
        <v>13472</v>
      </c>
      <c r="K1025" s="26"/>
      <c r="L1025" s="37"/>
      <c r="M1025" s="38"/>
      <c r="N1025" s="45"/>
      <c r="O1025" s="38"/>
    </row>
    <row r="1026" spans="3:15" ht="17" x14ac:dyDescent="0.4">
      <c r="C1026" s="28"/>
      <c r="D1026" s="22">
        <v>12779</v>
      </c>
      <c r="K1026" s="26"/>
      <c r="L1026" s="37"/>
      <c r="M1026" s="38"/>
      <c r="N1026" s="45"/>
      <c r="O1026" s="38"/>
    </row>
    <row r="1027" spans="3:15" ht="17" x14ac:dyDescent="0.4">
      <c r="C1027" s="28"/>
      <c r="D1027" s="22">
        <v>12384</v>
      </c>
      <c r="K1027" s="26"/>
      <c r="L1027" s="37"/>
      <c r="M1027" s="38"/>
      <c r="N1027" s="45"/>
      <c r="O1027" s="38"/>
    </row>
    <row r="1028" spans="3:15" ht="17" x14ac:dyDescent="0.4">
      <c r="C1028" s="28"/>
      <c r="D1028" s="22">
        <v>16892</v>
      </c>
      <c r="K1028" s="26"/>
      <c r="L1028" s="37"/>
      <c r="M1028" s="38"/>
      <c r="N1028" s="45"/>
      <c r="O1028" s="38"/>
    </row>
    <row r="1029" spans="3:15" ht="17" x14ac:dyDescent="0.4">
      <c r="C1029" s="28"/>
      <c r="D1029" s="22">
        <v>14813</v>
      </c>
      <c r="K1029" s="26"/>
      <c r="L1029" s="37"/>
      <c r="M1029" s="38"/>
      <c r="N1029" s="45"/>
      <c r="O1029" s="38"/>
    </row>
    <row r="1030" spans="3:15" ht="17" x14ac:dyDescent="0.4">
      <c r="C1030" s="28"/>
      <c r="D1030" s="22">
        <v>14076</v>
      </c>
      <c r="K1030" s="26"/>
      <c r="L1030" s="37"/>
      <c r="M1030" s="38"/>
      <c r="N1030" s="45"/>
      <c r="O1030" s="38"/>
    </row>
    <row r="1031" spans="3:15" ht="17" x14ac:dyDescent="0.4">
      <c r="C1031" s="28"/>
      <c r="D1031" s="22">
        <v>12086</v>
      </c>
      <c r="K1031" s="26"/>
      <c r="L1031" s="37"/>
      <c r="M1031" s="38"/>
      <c r="N1031" s="45"/>
      <c r="O1031" s="38"/>
    </row>
    <row r="1032" spans="3:15" ht="17" x14ac:dyDescent="0.4">
      <c r="C1032" s="28"/>
      <c r="D1032" s="22">
        <v>17281</v>
      </c>
      <c r="K1032" s="26"/>
      <c r="L1032" s="37"/>
      <c r="M1032" s="38"/>
      <c r="N1032" s="45"/>
      <c r="O1032" s="38"/>
    </row>
    <row r="1033" spans="3:15" ht="17" x14ac:dyDescent="0.4">
      <c r="C1033" s="28"/>
      <c r="D1033" s="22">
        <v>10739</v>
      </c>
      <c r="K1033" s="26"/>
      <c r="L1033" s="37"/>
      <c r="M1033" s="38"/>
      <c r="N1033" s="45"/>
      <c r="O1033" s="38"/>
    </row>
    <row r="1034" spans="3:15" ht="17" x14ac:dyDescent="0.4">
      <c r="C1034" s="28"/>
      <c r="D1034" s="22">
        <v>10822</v>
      </c>
      <c r="K1034" s="26"/>
      <c r="L1034" s="37"/>
      <c r="M1034" s="38"/>
      <c r="N1034" s="45"/>
      <c r="O1034" s="38"/>
    </row>
    <row r="1035" spans="3:15" ht="17" x14ac:dyDescent="0.4">
      <c r="C1035" s="28"/>
      <c r="D1035" s="22">
        <v>14528</v>
      </c>
      <c r="K1035" s="26"/>
      <c r="L1035" s="37"/>
      <c r="M1035" s="38"/>
      <c r="N1035" s="45"/>
      <c r="O1035" s="38"/>
    </row>
    <row r="1036" spans="3:15" ht="17" x14ac:dyDescent="0.4">
      <c r="C1036" s="28"/>
      <c r="D1036" s="22">
        <v>16035</v>
      </c>
      <c r="K1036" s="26"/>
      <c r="L1036" s="37"/>
      <c r="M1036" s="38"/>
      <c r="N1036" s="45"/>
      <c r="O1036" s="38"/>
    </row>
    <row r="1037" spans="3:15" ht="17" x14ac:dyDescent="0.4">
      <c r="C1037" s="28"/>
      <c r="D1037" s="22">
        <v>13089</v>
      </c>
      <c r="K1037" s="26"/>
      <c r="L1037" s="37"/>
      <c r="M1037" s="38"/>
      <c r="N1037" s="45"/>
      <c r="O1037" s="38"/>
    </row>
    <row r="1038" spans="3:15" ht="17" x14ac:dyDescent="0.4">
      <c r="C1038" s="28"/>
      <c r="D1038" s="22">
        <v>12450</v>
      </c>
      <c r="K1038" s="26"/>
      <c r="L1038" s="37"/>
      <c r="M1038" s="38"/>
      <c r="N1038" s="45"/>
      <c r="O1038" s="38"/>
    </row>
    <row r="1039" spans="3:15" ht="17" x14ac:dyDescent="0.4">
      <c r="C1039" s="28"/>
      <c r="D1039" s="22">
        <v>15894</v>
      </c>
      <c r="K1039" s="26"/>
      <c r="L1039" s="37"/>
      <c r="M1039" s="38"/>
      <c r="N1039" s="45"/>
      <c r="O1039" s="38"/>
    </row>
    <row r="1040" spans="3:15" ht="17" x14ac:dyDescent="0.4">
      <c r="C1040" s="28"/>
      <c r="D1040" s="22">
        <v>14009</v>
      </c>
      <c r="K1040" s="26"/>
      <c r="L1040" s="37"/>
      <c r="M1040" s="38"/>
      <c r="N1040" s="45"/>
      <c r="O1040" s="38"/>
    </row>
    <row r="1041" spans="3:15" ht="17" x14ac:dyDescent="0.4">
      <c r="C1041" s="28"/>
      <c r="D1041" s="22">
        <v>12591</v>
      </c>
      <c r="K1041" s="26"/>
      <c r="L1041" s="37"/>
      <c r="M1041" s="38"/>
      <c r="N1041" s="45"/>
      <c r="O1041" s="38"/>
    </row>
    <row r="1042" spans="3:15" ht="17" x14ac:dyDescent="0.4">
      <c r="C1042" s="28"/>
      <c r="D1042" s="22">
        <v>15734</v>
      </c>
      <c r="K1042" s="26"/>
      <c r="L1042" s="37"/>
      <c r="M1042" s="38"/>
      <c r="N1042" s="45"/>
      <c r="O1042" s="38"/>
    </row>
    <row r="1043" spans="3:15" ht="17" x14ac:dyDescent="0.4">
      <c r="C1043" s="28"/>
      <c r="D1043" s="22">
        <v>16318</v>
      </c>
      <c r="K1043" s="26"/>
      <c r="L1043" s="37"/>
      <c r="M1043" s="38"/>
      <c r="N1043" s="45"/>
      <c r="O1043" s="38"/>
    </row>
    <row r="1044" spans="3:15" ht="17" x14ac:dyDescent="0.4">
      <c r="C1044" s="28"/>
      <c r="D1044" s="22">
        <v>16245</v>
      </c>
      <c r="K1044" s="26"/>
      <c r="L1044" s="37"/>
      <c r="M1044" s="38"/>
      <c r="N1044" s="45"/>
      <c r="O1044" s="38"/>
    </row>
    <row r="1045" spans="3:15" ht="17" x14ac:dyDescent="0.4">
      <c r="C1045" s="28"/>
      <c r="D1045" s="22">
        <v>12582</v>
      </c>
      <c r="K1045" s="26"/>
      <c r="L1045" s="37"/>
      <c r="M1045" s="38"/>
      <c r="N1045" s="45"/>
      <c r="O1045" s="38"/>
    </row>
    <row r="1046" spans="3:15" ht="17" x14ac:dyDescent="0.4">
      <c r="C1046" s="28"/>
      <c r="D1046" s="22">
        <v>15847</v>
      </c>
      <c r="K1046" s="26"/>
      <c r="L1046" s="37"/>
      <c r="M1046" s="38"/>
      <c r="N1046" s="45"/>
      <c r="O1046" s="38"/>
    </row>
    <row r="1047" spans="3:15" ht="17" x14ac:dyDescent="0.4">
      <c r="C1047" s="28"/>
      <c r="D1047" s="22">
        <v>13997</v>
      </c>
      <c r="K1047" s="26"/>
      <c r="L1047" s="37"/>
      <c r="M1047" s="38"/>
      <c r="N1047" s="45"/>
      <c r="O1047" s="38"/>
    </row>
    <row r="1048" spans="3:15" ht="17" x14ac:dyDescent="0.4">
      <c r="C1048" s="28"/>
      <c r="D1048" s="22">
        <v>12654</v>
      </c>
      <c r="K1048" s="26"/>
      <c r="L1048" s="37"/>
      <c r="M1048" s="38"/>
      <c r="N1048" s="45"/>
      <c r="O1048" s="38"/>
    </row>
    <row r="1049" spans="3:15" ht="17" x14ac:dyDescent="0.4">
      <c r="C1049" s="28"/>
      <c r="D1049" s="22">
        <v>15615</v>
      </c>
      <c r="K1049" s="26"/>
      <c r="L1049" s="37"/>
      <c r="M1049" s="38"/>
      <c r="N1049" s="45"/>
      <c r="O1049" s="38"/>
    </row>
    <row r="1050" spans="3:15" ht="17" x14ac:dyDescent="0.4">
      <c r="C1050" s="28"/>
      <c r="D1050" s="22">
        <v>16028</v>
      </c>
      <c r="K1050" s="26"/>
      <c r="L1050" s="37"/>
      <c r="M1050" s="38"/>
      <c r="N1050" s="45"/>
      <c r="O1050" s="38"/>
    </row>
    <row r="1051" spans="3:15" ht="17" x14ac:dyDescent="0.4">
      <c r="C1051" s="28"/>
      <c r="D1051" s="22">
        <v>16349</v>
      </c>
      <c r="K1051" s="26"/>
      <c r="L1051" s="37"/>
      <c r="M1051" s="38"/>
      <c r="N1051" s="45"/>
      <c r="O1051" s="38"/>
    </row>
    <row r="1052" spans="3:15" ht="17" x14ac:dyDescent="0.4">
      <c r="C1052" s="28"/>
      <c r="D1052" s="22">
        <v>13347</v>
      </c>
      <c r="K1052" s="26"/>
      <c r="L1052" s="37"/>
      <c r="M1052" s="38"/>
      <c r="N1052" s="45"/>
      <c r="O1052" s="38"/>
    </row>
    <row r="1053" spans="3:15" ht="17" x14ac:dyDescent="0.4">
      <c r="C1053" s="28"/>
      <c r="D1053" s="22">
        <v>16524</v>
      </c>
      <c r="K1053" s="26"/>
      <c r="L1053" s="37"/>
      <c r="M1053" s="38"/>
      <c r="N1053" s="45"/>
      <c r="O1053" s="38"/>
    </row>
    <row r="1054" spans="3:15" ht="17" x14ac:dyDescent="0.4">
      <c r="C1054" s="28"/>
      <c r="D1054" s="22">
        <v>14645</v>
      </c>
      <c r="K1054" s="26"/>
      <c r="L1054" s="37"/>
      <c r="M1054" s="38"/>
      <c r="N1054" s="45"/>
      <c r="O1054" s="38"/>
    </row>
    <row r="1055" spans="3:15" ht="17" x14ac:dyDescent="0.4">
      <c r="C1055" s="28"/>
      <c r="D1055" s="22">
        <v>13038</v>
      </c>
      <c r="K1055" s="26"/>
      <c r="L1055" s="37"/>
      <c r="M1055" s="38"/>
      <c r="N1055" s="45"/>
      <c r="O1055" s="38"/>
    </row>
    <row r="1056" spans="3:15" ht="17" x14ac:dyDescent="0.4">
      <c r="C1056" s="28"/>
      <c r="D1056" s="22">
        <v>16274</v>
      </c>
      <c r="K1056" s="26"/>
      <c r="L1056" s="37"/>
      <c r="M1056" s="38"/>
      <c r="N1056" s="45"/>
      <c r="O1056" s="38"/>
    </row>
    <row r="1057" spans="3:15" ht="17" x14ac:dyDescent="0.4">
      <c r="C1057" s="28"/>
      <c r="D1057" s="22">
        <v>16902</v>
      </c>
      <c r="K1057" s="26"/>
      <c r="L1057" s="37"/>
      <c r="M1057" s="38"/>
      <c r="N1057" s="45"/>
      <c r="O1057" s="38"/>
    </row>
    <row r="1058" spans="3:15" ht="17" x14ac:dyDescent="0.4">
      <c r="C1058" s="28"/>
      <c r="D1058" s="22">
        <v>14659</v>
      </c>
      <c r="K1058" s="26"/>
      <c r="L1058" s="37"/>
      <c r="M1058" s="38"/>
      <c r="N1058" s="45"/>
      <c r="O1058" s="38"/>
    </row>
    <row r="1059" spans="3:15" ht="17" x14ac:dyDescent="0.4">
      <c r="C1059" s="28"/>
      <c r="D1059" s="22">
        <v>13303</v>
      </c>
      <c r="K1059" s="26"/>
      <c r="L1059" s="37"/>
      <c r="M1059" s="38"/>
      <c r="N1059" s="45"/>
      <c r="O1059" s="38"/>
    </row>
    <row r="1060" spans="3:15" ht="17" x14ac:dyDescent="0.4">
      <c r="C1060" s="28"/>
      <c r="D1060" s="22">
        <v>16629</v>
      </c>
      <c r="K1060" s="26"/>
      <c r="L1060" s="37"/>
      <c r="M1060" s="38"/>
      <c r="N1060" s="45"/>
      <c r="O1060" s="38"/>
    </row>
    <row r="1061" spans="3:15" ht="17" x14ac:dyDescent="0.4">
      <c r="C1061" s="28"/>
      <c r="D1061" s="22">
        <v>14757</v>
      </c>
      <c r="K1061" s="26"/>
      <c r="L1061" s="37"/>
      <c r="M1061" s="38"/>
      <c r="N1061" s="45"/>
      <c r="O1061" s="38"/>
    </row>
    <row r="1062" spans="3:15" ht="17" x14ac:dyDescent="0.4">
      <c r="C1062" s="28"/>
      <c r="D1062" s="22">
        <v>13292</v>
      </c>
      <c r="K1062" s="26"/>
      <c r="L1062" s="37"/>
      <c r="M1062" s="38"/>
      <c r="N1062" s="45"/>
      <c r="O1062" s="38"/>
    </row>
    <row r="1063" spans="3:15" ht="17" x14ac:dyDescent="0.4">
      <c r="C1063" s="28"/>
      <c r="D1063" s="22">
        <v>16521</v>
      </c>
      <c r="K1063" s="26"/>
      <c r="L1063" s="37"/>
      <c r="M1063" s="38"/>
      <c r="N1063" s="45"/>
      <c r="O1063" s="38"/>
    </row>
    <row r="1064" spans="3:15" ht="17" x14ac:dyDescent="0.4">
      <c r="C1064" s="28"/>
      <c r="D1064" s="22">
        <v>17328</v>
      </c>
      <c r="K1064" s="26"/>
      <c r="L1064" s="37"/>
      <c r="M1064" s="38"/>
      <c r="N1064" s="45"/>
      <c r="O1064" s="38"/>
    </row>
    <row r="1065" spans="3:15" ht="17" x14ac:dyDescent="0.4">
      <c r="C1065" s="28"/>
      <c r="D1065" s="22">
        <v>17223</v>
      </c>
      <c r="K1065" s="26"/>
      <c r="L1065" s="37"/>
      <c r="M1065" s="38"/>
      <c r="N1065" s="45"/>
      <c r="O1065" s="38"/>
    </row>
    <row r="1066" spans="3:15" ht="17" x14ac:dyDescent="0.4">
      <c r="C1066" s="28"/>
      <c r="D1066" s="22">
        <v>13867</v>
      </c>
      <c r="K1066" s="26"/>
      <c r="L1066" s="37"/>
      <c r="M1066" s="38"/>
      <c r="N1066" s="45"/>
      <c r="O1066" s="38"/>
    </row>
    <row r="1067" spans="3:15" ht="17" x14ac:dyDescent="0.4">
      <c r="C1067" s="28"/>
      <c r="D1067" s="22">
        <v>17377</v>
      </c>
      <c r="K1067" s="26"/>
      <c r="L1067" s="37"/>
      <c r="M1067" s="38"/>
      <c r="N1067" s="45"/>
      <c r="O1067" s="38"/>
    </row>
    <row r="1068" spans="3:15" ht="17" x14ac:dyDescent="0.4">
      <c r="C1068" s="28"/>
      <c r="D1068" s="22">
        <v>15395</v>
      </c>
      <c r="K1068" s="26"/>
      <c r="L1068" s="37"/>
      <c r="M1068" s="38"/>
      <c r="N1068" s="45"/>
      <c r="O1068" s="38"/>
    </row>
    <row r="1069" spans="3:15" ht="17" x14ac:dyDescent="0.4">
      <c r="C1069" s="28"/>
      <c r="D1069" s="22">
        <v>14057</v>
      </c>
      <c r="K1069" s="26"/>
      <c r="L1069" s="37"/>
      <c r="M1069" s="38"/>
      <c r="N1069" s="45"/>
      <c r="O1069" s="38"/>
    </row>
    <row r="1070" spans="3:15" ht="17" x14ac:dyDescent="0.4">
      <c r="C1070" s="28"/>
      <c r="D1070" s="22">
        <v>16505</v>
      </c>
      <c r="K1070" s="26"/>
      <c r="L1070" s="37"/>
      <c r="M1070" s="38"/>
      <c r="N1070" s="45"/>
      <c r="O1070" s="38"/>
    </row>
    <row r="1071" spans="3:15" ht="17" x14ac:dyDescent="0.4">
      <c r="C1071" s="28"/>
      <c r="D1071" s="22">
        <v>17133</v>
      </c>
      <c r="K1071" s="26"/>
      <c r="L1071" s="37"/>
      <c r="M1071" s="38"/>
      <c r="N1071" s="45"/>
      <c r="O1071" s="38"/>
    </row>
    <row r="1072" spans="3:15" ht="17" x14ac:dyDescent="0.4">
      <c r="C1072" s="28"/>
      <c r="D1072" s="22">
        <v>14862</v>
      </c>
      <c r="K1072" s="26"/>
      <c r="L1072" s="37"/>
      <c r="M1072" s="38"/>
      <c r="N1072" s="45"/>
      <c r="O1072" s="38"/>
    </row>
    <row r="1073" spans="3:15" ht="17" x14ac:dyDescent="0.4">
      <c r="C1073" s="28"/>
      <c r="D1073" s="22">
        <v>12683</v>
      </c>
      <c r="K1073" s="26"/>
      <c r="L1073" s="37"/>
      <c r="M1073" s="38"/>
      <c r="N1073" s="45"/>
      <c r="O1073" s="38"/>
    </row>
    <row r="1074" spans="3:15" ht="17" x14ac:dyDescent="0.4">
      <c r="C1074" s="28"/>
      <c r="D1074" s="22">
        <v>14360</v>
      </c>
      <c r="K1074" s="26"/>
      <c r="L1074" s="37"/>
      <c r="M1074" s="38"/>
      <c r="N1074" s="45"/>
      <c r="O1074" s="38"/>
    </row>
    <row r="1075" spans="3:15" ht="17" x14ac:dyDescent="0.4">
      <c r="C1075" s="28"/>
      <c r="D1075" s="22">
        <v>14943</v>
      </c>
      <c r="K1075" s="26"/>
      <c r="L1075" s="37"/>
      <c r="M1075" s="38"/>
      <c r="N1075" s="45"/>
      <c r="O1075" s="38"/>
    </row>
    <row r="1076" spans="3:15" ht="17" x14ac:dyDescent="0.4">
      <c r="C1076" s="28"/>
      <c r="D1076" s="22">
        <v>14468</v>
      </c>
      <c r="K1076" s="26"/>
      <c r="L1076" s="37"/>
      <c r="M1076" s="38"/>
      <c r="N1076" s="45"/>
      <c r="O1076" s="38"/>
    </row>
    <row r="1077" spans="3:15" ht="17" x14ac:dyDescent="0.4">
      <c r="C1077" s="28"/>
      <c r="D1077" s="22">
        <v>18133</v>
      </c>
      <c r="K1077" s="26"/>
      <c r="L1077" s="37"/>
      <c r="M1077" s="38"/>
      <c r="N1077" s="45"/>
      <c r="O1077" s="38"/>
    </row>
    <row r="1078" spans="3:15" ht="17" x14ac:dyDescent="0.4">
      <c r="C1078" s="28"/>
      <c r="D1078" s="22">
        <v>18945</v>
      </c>
      <c r="K1078" s="26"/>
      <c r="L1078" s="37"/>
      <c r="M1078" s="38"/>
      <c r="N1078" s="45"/>
      <c r="O1078" s="38"/>
    </row>
    <row r="1079" spans="3:15" ht="17" x14ac:dyDescent="0.4">
      <c r="C1079" s="28"/>
      <c r="D1079" s="22">
        <v>18824</v>
      </c>
      <c r="K1079" s="26"/>
      <c r="L1079" s="37"/>
      <c r="M1079" s="38"/>
      <c r="N1079" s="45"/>
      <c r="O1079" s="38"/>
    </row>
    <row r="1080" spans="3:15" ht="17" x14ac:dyDescent="0.4">
      <c r="C1080" s="28"/>
      <c r="D1080" s="22">
        <v>15024</v>
      </c>
      <c r="K1080" s="26"/>
      <c r="L1080" s="37"/>
      <c r="M1080" s="38"/>
      <c r="N1080" s="45"/>
      <c r="O1080" s="38"/>
    </row>
    <row r="1081" spans="3:15" ht="17" x14ac:dyDescent="0.4">
      <c r="C1081" s="28"/>
      <c r="D1081" s="22">
        <v>18680</v>
      </c>
      <c r="K1081" s="26"/>
      <c r="L1081" s="37"/>
      <c r="M1081" s="38"/>
      <c r="N1081" s="45"/>
      <c r="O1081" s="38"/>
    </row>
    <row r="1082" spans="3:15" ht="17" x14ac:dyDescent="0.4">
      <c r="C1082" s="28"/>
      <c r="D1082" s="22">
        <v>16503</v>
      </c>
      <c r="K1082" s="26"/>
      <c r="L1082" s="37"/>
      <c r="M1082" s="38"/>
      <c r="N1082" s="45"/>
      <c r="O1082" s="38"/>
    </row>
    <row r="1083" spans="3:15" ht="17" x14ac:dyDescent="0.4">
      <c r="C1083" s="28"/>
      <c r="D1083" s="22">
        <v>15431</v>
      </c>
      <c r="K1083" s="26"/>
      <c r="L1083" s="37"/>
      <c r="M1083" s="38"/>
      <c r="N1083" s="45"/>
      <c r="O1083" s="38"/>
    </row>
    <row r="1084" spans="3:15" ht="17" x14ac:dyDescent="0.4">
      <c r="C1084" s="28"/>
      <c r="D1084" s="22">
        <v>18695</v>
      </c>
      <c r="K1084" s="26"/>
      <c r="L1084" s="37"/>
      <c r="M1084" s="38"/>
      <c r="N1084" s="45"/>
      <c r="O1084" s="38"/>
    </row>
    <row r="1085" spans="3:15" ht="17" x14ac:dyDescent="0.4">
      <c r="C1085" s="28"/>
      <c r="D1085" s="22">
        <v>19244</v>
      </c>
      <c r="K1085" s="26"/>
      <c r="L1085" s="37"/>
      <c r="M1085" s="38"/>
      <c r="N1085" s="45"/>
      <c r="O1085" s="38"/>
    </row>
    <row r="1086" spans="3:15" ht="17" x14ac:dyDescent="0.4">
      <c r="C1086" s="28"/>
      <c r="D1086" s="22">
        <v>19572</v>
      </c>
      <c r="K1086" s="26"/>
      <c r="L1086" s="37"/>
      <c r="M1086" s="38"/>
      <c r="N1086" s="45"/>
      <c r="O1086" s="38"/>
    </row>
    <row r="1087" spans="3:15" ht="17" x14ac:dyDescent="0.4">
      <c r="C1087" s="28"/>
      <c r="D1087" s="22">
        <v>15524</v>
      </c>
      <c r="K1087" s="26"/>
      <c r="L1087" s="37"/>
      <c r="M1087" s="38"/>
      <c r="N1087" s="45"/>
      <c r="O1087" s="38"/>
    </row>
    <row r="1088" spans="3:15" ht="17" x14ac:dyDescent="0.4">
      <c r="C1088" s="28"/>
      <c r="D1088" s="22">
        <v>18720</v>
      </c>
      <c r="K1088" s="26"/>
      <c r="L1088" s="37"/>
      <c r="M1088" s="38"/>
      <c r="N1088" s="45"/>
      <c r="O1088" s="38"/>
    </row>
    <row r="1089" spans="3:15" ht="17" x14ac:dyDescent="0.4">
      <c r="C1089" s="28"/>
      <c r="D1089" s="22">
        <v>16406</v>
      </c>
      <c r="K1089" s="26"/>
      <c r="L1089" s="37"/>
      <c r="M1089" s="38"/>
      <c r="N1089" s="45"/>
      <c r="O1089" s="38"/>
    </row>
    <row r="1090" spans="3:15" ht="17" x14ac:dyDescent="0.4">
      <c r="C1090" s="28"/>
      <c r="D1090" s="22">
        <v>14807</v>
      </c>
      <c r="K1090" s="26"/>
      <c r="L1090" s="37"/>
      <c r="M1090" s="38"/>
      <c r="N1090" s="45"/>
      <c r="O1090" s="38"/>
    </row>
    <row r="1091" spans="3:15" ht="17" x14ac:dyDescent="0.4">
      <c r="C1091" s="28"/>
      <c r="D1091" s="22">
        <v>13632</v>
      </c>
      <c r="K1091" s="26"/>
      <c r="L1091" s="37"/>
      <c r="M1091" s="38"/>
      <c r="N1091" s="45"/>
      <c r="O1091" s="38"/>
    </row>
    <row r="1092" spans="3:15" ht="17" x14ac:dyDescent="0.4">
      <c r="C1092" s="28"/>
      <c r="D1092" s="22">
        <v>16176</v>
      </c>
      <c r="K1092" s="26"/>
      <c r="L1092" s="37"/>
      <c r="M1092" s="38"/>
      <c r="N1092" s="45"/>
      <c r="O1092" s="38"/>
    </row>
    <row r="1093" spans="3:15" ht="17" x14ac:dyDescent="0.4">
      <c r="C1093" s="28"/>
      <c r="D1093" s="22">
        <v>17352</v>
      </c>
      <c r="K1093" s="26"/>
      <c r="L1093" s="37"/>
      <c r="M1093" s="38"/>
      <c r="N1093" s="45"/>
      <c r="O1093" s="38"/>
    </row>
    <row r="1094" spans="3:15" ht="17" x14ac:dyDescent="0.4">
      <c r="C1094" s="28"/>
      <c r="D1094" s="22">
        <v>13841</v>
      </c>
      <c r="K1094" s="26"/>
      <c r="L1094" s="37"/>
      <c r="M1094" s="38"/>
      <c r="N1094" s="45"/>
      <c r="O1094" s="38"/>
    </row>
    <row r="1095" spans="3:15" ht="17" x14ac:dyDescent="0.4">
      <c r="C1095" s="28"/>
      <c r="D1095" s="22">
        <v>16946</v>
      </c>
      <c r="K1095" s="26"/>
      <c r="L1095" s="37"/>
      <c r="M1095" s="38"/>
      <c r="N1095" s="45"/>
      <c r="O1095" s="38"/>
    </row>
    <row r="1096" spans="3:15" ht="17" x14ac:dyDescent="0.4">
      <c r="C1096" s="28"/>
      <c r="D1096" s="22">
        <v>15500</v>
      </c>
      <c r="K1096" s="26"/>
      <c r="L1096" s="37"/>
      <c r="M1096" s="38"/>
      <c r="N1096" s="45"/>
      <c r="O1096" s="38"/>
    </row>
    <row r="1097" spans="3:15" ht="17" x14ac:dyDescent="0.4">
      <c r="C1097" s="28"/>
      <c r="D1097" s="24">
        <v>12044</v>
      </c>
      <c r="K1097" s="26"/>
      <c r="L1097" s="37"/>
      <c r="M1097" s="38"/>
      <c r="N1097" s="45"/>
      <c r="O1097" s="38"/>
    </row>
    <row r="1098" spans="3:15" ht="17" x14ac:dyDescent="0.4">
      <c r="C1098" s="28"/>
      <c r="D1098" s="24">
        <v>11214</v>
      </c>
      <c r="K1098" s="26"/>
      <c r="L1098" s="37"/>
      <c r="M1098" s="38"/>
      <c r="N1098" s="45"/>
      <c r="O1098" s="38"/>
    </row>
    <row r="1099" spans="3:15" ht="17" x14ac:dyDescent="0.4">
      <c r="C1099" s="28"/>
      <c r="D1099" s="24">
        <v>14630</v>
      </c>
      <c r="K1099" s="26"/>
      <c r="L1099" s="37"/>
      <c r="M1099" s="38"/>
      <c r="N1099" s="45"/>
      <c r="O1099" s="38"/>
    </row>
    <row r="1100" spans="3:15" ht="17" x14ac:dyDescent="0.4">
      <c r="C1100" s="28"/>
      <c r="D1100" s="24">
        <v>15333</v>
      </c>
      <c r="K1100" s="26"/>
      <c r="L1100" s="37"/>
      <c r="M1100" s="38"/>
      <c r="N1100" s="45"/>
      <c r="O1100" s="38"/>
    </row>
    <row r="1101" spans="3:15" ht="17" x14ac:dyDescent="0.4">
      <c r="C1101" s="28"/>
      <c r="D1101" s="24">
        <v>12360</v>
      </c>
      <c r="K1101" s="26"/>
      <c r="L1101" s="37"/>
      <c r="M1101" s="38"/>
      <c r="N1101" s="45"/>
      <c r="O1101" s="38"/>
    </row>
    <row r="1102" spans="3:15" ht="17" x14ac:dyDescent="0.4">
      <c r="C1102" s="28"/>
      <c r="D1102" s="24">
        <v>14885</v>
      </c>
      <c r="K1102" s="26"/>
      <c r="L1102" s="37"/>
      <c r="M1102" s="38"/>
      <c r="N1102" s="45"/>
      <c r="O1102" s="38"/>
    </row>
    <row r="1103" spans="3:15" ht="17" x14ac:dyDescent="0.4">
      <c r="C1103" s="28"/>
      <c r="D1103" s="24">
        <v>12623</v>
      </c>
      <c r="K1103" s="26"/>
      <c r="L1103" s="37"/>
      <c r="M1103" s="38"/>
      <c r="N1103" s="45"/>
      <c r="O1103" s="38"/>
    </row>
    <row r="1104" spans="3:15" ht="17" x14ac:dyDescent="0.4">
      <c r="C1104" s="28"/>
      <c r="D1104" s="24">
        <v>12696</v>
      </c>
      <c r="K1104" s="26"/>
      <c r="L1104" s="37"/>
      <c r="M1104" s="38"/>
      <c r="N1104" s="45"/>
      <c r="O1104" s="38"/>
    </row>
    <row r="1105" spans="3:15" ht="17" x14ac:dyDescent="0.4">
      <c r="C1105" s="28"/>
      <c r="D1105" s="24">
        <v>15635</v>
      </c>
      <c r="K1105" s="26"/>
      <c r="L1105" s="37"/>
      <c r="M1105" s="38"/>
      <c r="N1105" s="45"/>
      <c r="O1105" s="38"/>
    </row>
    <row r="1106" spans="3:15" ht="17" x14ac:dyDescent="0.4">
      <c r="C1106" s="28"/>
      <c r="D1106" s="24">
        <v>16009</v>
      </c>
      <c r="K1106" s="26"/>
      <c r="L1106" s="37"/>
      <c r="M1106" s="38"/>
      <c r="N1106" s="45"/>
      <c r="O1106" s="38"/>
    </row>
    <row r="1107" spans="3:15" ht="17" x14ac:dyDescent="0.4">
      <c r="C1107" s="28"/>
      <c r="D1107" s="24">
        <v>16118</v>
      </c>
      <c r="K1107" s="26"/>
      <c r="L1107" s="37"/>
      <c r="M1107" s="38"/>
      <c r="N1107" s="45"/>
      <c r="O1107" s="38"/>
    </row>
    <row r="1108" spans="3:15" ht="17" x14ac:dyDescent="0.4">
      <c r="C1108" s="28"/>
      <c r="D1108" s="24">
        <v>12764</v>
      </c>
      <c r="K1108" s="26"/>
      <c r="L1108" s="37"/>
      <c r="M1108" s="38"/>
      <c r="N1108" s="45"/>
      <c r="O1108" s="38"/>
    </row>
    <row r="1109" spans="3:15" ht="17" x14ac:dyDescent="0.4">
      <c r="C1109" s="28"/>
      <c r="D1109" s="24">
        <v>15814</v>
      </c>
      <c r="K1109" s="26"/>
      <c r="L1109" s="37"/>
      <c r="M1109" s="38"/>
      <c r="N1109" s="45"/>
      <c r="O1109" s="38"/>
    </row>
    <row r="1110" spans="3:15" ht="17" x14ac:dyDescent="0.4">
      <c r="C1110" s="28"/>
      <c r="D1110" s="24">
        <v>13938</v>
      </c>
      <c r="K1110" s="26"/>
      <c r="L1110" s="37"/>
      <c r="M1110" s="38"/>
      <c r="N1110" s="45"/>
      <c r="O1110" s="38"/>
    </row>
    <row r="1111" spans="3:15" ht="17" x14ac:dyDescent="0.4">
      <c r="C1111" s="28"/>
      <c r="D1111" s="24">
        <v>12833</v>
      </c>
      <c r="K1111" s="26"/>
      <c r="L1111" s="37"/>
      <c r="M1111" s="38"/>
      <c r="N1111" s="45"/>
      <c r="O1111" s="38"/>
    </row>
    <row r="1112" spans="3:15" ht="17" x14ac:dyDescent="0.4">
      <c r="C1112" s="28"/>
      <c r="D1112" s="24">
        <v>15788</v>
      </c>
      <c r="K1112" s="26"/>
      <c r="L1112" s="37"/>
      <c r="M1112" s="38"/>
      <c r="N1112" s="45"/>
      <c r="O1112" s="38"/>
    </row>
    <row r="1113" spans="3:15" ht="17" x14ac:dyDescent="0.4">
      <c r="C1113" s="28"/>
      <c r="D1113" s="24">
        <v>16108</v>
      </c>
      <c r="K1113" s="26"/>
      <c r="L1113" s="37"/>
      <c r="M1113" s="38"/>
      <c r="N1113" s="45"/>
      <c r="O1113" s="38"/>
    </row>
    <row r="1114" spans="3:15" ht="17" x14ac:dyDescent="0.4">
      <c r="C1114" s="28"/>
      <c r="D1114" s="24">
        <v>16021</v>
      </c>
      <c r="K1114" s="26"/>
      <c r="L1114" s="37"/>
      <c r="M1114" s="38"/>
      <c r="N1114" s="45"/>
      <c r="O1114" s="38"/>
    </row>
    <row r="1115" spans="3:15" ht="17" x14ac:dyDescent="0.4">
      <c r="C1115" s="28"/>
      <c r="D1115" s="24">
        <v>12738</v>
      </c>
      <c r="K1115" s="26"/>
      <c r="L1115" s="37"/>
      <c r="M1115" s="38"/>
      <c r="N1115" s="45"/>
      <c r="O1115" s="38"/>
    </row>
    <row r="1116" spans="3:15" ht="17" x14ac:dyDescent="0.4">
      <c r="C1116" s="28"/>
      <c r="D1116" s="24">
        <v>15470</v>
      </c>
      <c r="K1116" s="26"/>
      <c r="L1116" s="37"/>
      <c r="M1116" s="38"/>
      <c r="N1116" s="45"/>
      <c r="O1116" s="38"/>
    </row>
    <row r="1117" spans="3:15" ht="17" x14ac:dyDescent="0.4">
      <c r="C1117" s="28"/>
      <c r="D1117" s="24">
        <v>13572</v>
      </c>
      <c r="K1117" s="26"/>
      <c r="L1117" s="37"/>
      <c r="M1117" s="38"/>
      <c r="N1117" s="45"/>
      <c r="O1117" s="38"/>
    </row>
    <row r="1118" spans="3:15" ht="17" x14ac:dyDescent="0.4">
      <c r="C1118" s="28"/>
      <c r="D1118" s="24">
        <v>12440</v>
      </c>
      <c r="K1118" s="26"/>
      <c r="L1118" s="37"/>
      <c r="M1118" s="38"/>
      <c r="N1118" s="45"/>
      <c r="O1118" s="38"/>
    </row>
    <row r="1119" spans="3:15" ht="17" x14ac:dyDescent="0.4">
      <c r="C1119" s="28"/>
      <c r="D1119" s="24">
        <v>14320</v>
      </c>
      <c r="K1119" s="26"/>
      <c r="L1119" s="37"/>
      <c r="M1119" s="38"/>
      <c r="N1119" s="45"/>
      <c r="O1119" s="38"/>
    </row>
    <row r="1120" spans="3:15" ht="17" x14ac:dyDescent="0.4">
      <c r="C1120" s="28"/>
      <c r="D1120" s="24">
        <v>16128</v>
      </c>
      <c r="K1120" s="26"/>
      <c r="L1120" s="37"/>
      <c r="M1120" s="38"/>
      <c r="N1120" s="45"/>
      <c r="O1120" s="38"/>
    </row>
    <row r="1121" spans="3:15" ht="17" x14ac:dyDescent="0.4">
      <c r="C1121" s="28"/>
      <c r="D1121" s="24">
        <v>17816</v>
      </c>
      <c r="K1121" s="26"/>
      <c r="L1121" s="37"/>
      <c r="M1121" s="38"/>
      <c r="N1121" s="45"/>
      <c r="O1121" s="38"/>
    </row>
    <row r="1122" spans="3:15" ht="17" x14ac:dyDescent="0.4">
      <c r="C1122" s="28"/>
      <c r="D1122" s="24">
        <v>12606</v>
      </c>
      <c r="K1122" s="26"/>
      <c r="L1122" s="37"/>
      <c r="M1122" s="38"/>
      <c r="N1122" s="45"/>
      <c r="O1122" s="38"/>
    </row>
    <row r="1123" spans="3:15" ht="17" x14ac:dyDescent="0.4">
      <c r="C1123" s="28"/>
      <c r="D1123" s="24">
        <v>14902</v>
      </c>
      <c r="K1123" s="26"/>
      <c r="L1123" s="37"/>
      <c r="M1123" s="38"/>
      <c r="N1123" s="45"/>
      <c r="O1123" s="38"/>
    </row>
    <row r="1124" spans="3:15" ht="17" x14ac:dyDescent="0.4">
      <c r="C1124" s="28"/>
      <c r="D1124" s="24">
        <v>14089</v>
      </c>
      <c r="K1124" s="26"/>
      <c r="L1124" s="37"/>
      <c r="M1124" s="38"/>
      <c r="N1124" s="45"/>
      <c r="O1124" s="38"/>
    </row>
    <row r="1125" spans="3:15" ht="17" x14ac:dyDescent="0.4">
      <c r="C1125" s="28"/>
      <c r="D1125" s="24">
        <v>15136</v>
      </c>
      <c r="K1125" s="26"/>
      <c r="L1125" s="37"/>
      <c r="M1125" s="38"/>
      <c r="N1125" s="45"/>
      <c r="O1125" s="38"/>
    </row>
    <row r="1126" spans="3:15" ht="17" x14ac:dyDescent="0.4">
      <c r="C1126" s="28"/>
      <c r="D1126" s="24">
        <v>12853</v>
      </c>
      <c r="K1126" s="26"/>
      <c r="L1126" s="37"/>
      <c r="M1126" s="38"/>
      <c r="N1126" s="45"/>
      <c r="O1126" s="38"/>
    </row>
    <row r="1127" spans="3:15" ht="17" x14ac:dyDescent="0.4">
      <c r="C1127" s="28"/>
      <c r="D1127" s="24">
        <v>14290</v>
      </c>
      <c r="K1127" s="26"/>
      <c r="L1127" s="37"/>
      <c r="M1127" s="38"/>
      <c r="N1127" s="45"/>
      <c r="O1127" s="38"/>
    </row>
    <row r="1128" spans="3:15" ht="17" x14ac:dyDescent="0.4">
      <c r="C1128" s="28"/>
      <c r="D1128" s="23">
        <v>17609</v>
      </c>
      <c r="K1128" s="26"/>
      <c r="L1128" s="37"/>
      <c r="M1128" s="38"/>
      <c r="N1128" s="45"/>
      <c r="O1128" s="38"/>
    </row>
    <row r="1129" spans="3:15" ht="17" x14ac:dyDescent="0.4">
      <c r="C1129" s="28"/>
      <c r="D1129" s="23">
        <v>13841</v>
      </c>
      <c r="K1129" s="26"/>
      <c r="L1129" s="37"/>
      <c r="M1129" s="38"/>
      <c r="N1129" s="45"/>
      <c r="O1129" s="38"/>
    </row>
    <row r="1130" spans="3:15" ht="17" x14ac:dyDescent="0.4">
      <c r="C1130" s="28"/>
      <c r="D1130" s="23">
        <v>17314</v>
      </c>
      <c r="K1130" s="26"/>
      <c r="L1130" s="37"/>
      <c r="M1130" s="38"/>
      <c r="N1130" s="45"/>
      <c r="O1130" s="38"/>
    </row>
    <row r="1131" spans="3:15" ht="17" x14ac:dyDescent="0.4">
      <c r="C1131" s="28"/>
      <c r="D1131" s="23">
        <v>15326</v>
      </c>
      <c r="K1131" s="26"/>
      <c r="L1131" s="37"/>
      <c r="M1131" s="38"/>
      <c r="N1131" s="45"/>
      <c r="O1131" s="38"/>
    </row>
    <row r="1132" spans="3:15" ht="17" x14ac:dyDescent="0.4">
      <c r="C1132" s="28"/>
      <c r="D1132" s="23">
        <v>13824</v>
      </c>
      <c r="K1132" s="26"/>
      <c r="L1132" s="37"/>
      <c r="M1132" s="38"/>
      <c r="N1132" s="45"/>
      <c r="O1132" s="38"/>
    </row>
    <row r="1133" spans="3:15" ht="17" x14ac:dyDescent="0.4">
      <c r="C1133" s="28"/>
      <c r="D1133" s="23">
        <v>16728</v>
      </c>
      <c r="K1133" s="26"/>
      <c r="L1133" s="37"/>
      <c r="M1133" s="38"/>
      <c r="N1133" s="45"/>
      <c r="O1133" s="38"/>
    </row>
    <row r="1134" spans="3:15" ht="17" x14ac:dyDescent="0.4">
      <c r="C1134" s="28"/>
      <c r="D1134" s="23">
        <v>16925</v>
      </c>
      <c r="K1134" s="26"/>
      <c r="L1134" s="37"/>
      <c r="M1134" s="38"/>
      <c r="N1134" s="45"/>
      <c r="O1134" s="38"/>
    </row>
    <row r="1135" spans="3:15" ht="17" x14ac:dyDescent="0.4">
      <c r="C1135" s="28"/>
      <c r="D1135" s="23">
        <v>16799</v>
      </c>
      <c r="K1135" s="26"/>
      <c r="L1135" s="37"/>
      <c r="M1135" s="38"/>
      <c r="N1135" s="45"/>
      <c r="O1135" s="38"/>
    </row>
    <row r="1136" spans="3:15" ht="17" x14ac:dyDescent="0.4">
      <c r="C1136" s="28"/>
      <c r="D1136" s="23">
        <v>13485</v>
      </c>
      <c r="K1136" s="26"/>
      <c r="L1136" s="37"/>
      <c r="M1136" s="38"/>
      <c r="N1136" s="45"/>
      <c r="O1136" s="38"/>
    </row>
    <row r="1137" spans="3:15" ht="17" x14ac:dyDescent="0.4">
      <c r="C1137" s="28"/>
      <c r="D1137" s="23">
        <v>16218</v>
      </c>
      <c r="K1137" s="26"/>
      <c r="L1137" s="37"/>
      <c r="M1137" s="38"/>
      <c r="N1137" s="45"/>
      <c r="O1137" s="38"/>
    </row>
    <row r="1138" spans="3:15" ht="17" x14ac:dyDescent="0.4">
      <c r="C1138" s="28"/>
      <c r="D1138" s="23">
        <v>14169</v>
      </c>
      <c r="K1138" s="26"/>
      <c r="L1138" s="37"/>
      <c r="M1138" s="38"/>
      <c r="N1138" s="45"/>
      <c r="O1138" s="38"/>
    </row>
    <row r="1139" spans="3:15" ht="17" x14ac:dyDescent="0.4">
      <c r="C1139" s="28"/>
      <c r="D1139" s="23">
        <v>12734</v>
      </c>
      <c r="K1139" s="26"/>
      <c r="L1139" s="37"/>
      <c r="M1139" s="38"/>
      <c r="N1139" s="45"/>
      <c r="O1139" s="38"/>
    </row>
    <row r="1140" spans="3:15" ht="17" x14ac:dyDescent="0.4">
      <c r="C1140" s="28"/>
      <c r="D1140" s="23">
        <v>15309</v>
      </c>
      <c r="K1140" s="26"/>
      <c r="L1140" s="37"/>
      <c r="M1140" s="38"/>
      <c r="N1140" s="45"/>
      <c r="O1140" s="38"/>
    </row>
    <row r="1141" spans="3:15" ht="17" x14ac:dyDescent="0.4">
      <c r="C1141" s="28"/>
      <c r="D1141" s="23">
        <v>15927</v>
      </c>
      <c r="K1141" s="26"/>
      <c r="L1141" s="37"/>
      <c r="M1141" s="38"/>
      <c r="N1141" s="45"/>
      <c r="O1141" s="38"/>
    </row>
    <row r="1142" spans="3:15" ht="17" x14ac:dyDescent="0.4">
      <c r="C1142" s="28"/>
      <c r="D1142" s="23">
        <v>15691</v>
      </c>
      <c r="K1142" s="26"/>
      <c r="L1142" s="37"/>
      <c r="M1142" s="38"/>
      <c r="N1142" s="45"/>
      <c r="O1142" s="38"/>
    </row>
    <row r="1143" spans="3:15" ht="17" x14ac:dyDescent="0.4">
      <c r="C1143" s="28"/>
      <c r="D1143" s="23">
        <v>12632</v>
      </c>
      <c r="K1143" s="26"/>
      <c r="L1143" s="37"/>
      <c r="M1143" s="38"/>
      <c r="N1143" s="45"/>
      <c r="O1143" s="38"/>
    </row>
    <row r="1144" spans="3:15" ht="17" x14ac:dyDescent="0.4">
      <c r="C1144" s="28"/>
      <c r="D1144" s="23">
        <v>15390</v>
      </c>
      <c r="K1144" s="26"/>
      <c r="L1144" s="37"/>
      <c r="M1144" s="38"/>
      <c r="N1144" s="45"/>
      <c r="O1144" s="38"/>
    </row>
    <row r="1145" spans="3:15" ht="17" x14ac:dyDescent="0.4">
      <c r="C1145" s="28"/>
      <c r="D1145" s="23">
        <v>13841</v>
      </c>
      <c r="K1145" s="26"/>
      <c r="L1145" s="37"/>
      <c r="M1145" s="38"/>
      <c r="N1145" s="45"/>
      <c r="O1145" s="38"/>
    </row>
    <row r="1146" spans="3:15" ht="17" x14ac:dyDescent="0.4">
      <c r="C1146" s="28"/>
      <c r="D1146" s="23">
        <v>12388</v>
      </c>
      <c r="K1146" s="26"/>
      <c r="L1146" s="37"/>
      <c r="M1146" s="38"/>
      <c r="N1146" s="45"/>
      <c r="O1146" s="38"/>
    </row>
    <row r="1147" spans="3:15" ht="17" x14ac:dyDescent="0.4">
      <c r="C1147" s="28"/>
      <c r="D1147" s="23">
        <v>14438</v>
      </c>
      <c r="K1147" s="26"/>
      <c r="L1147" s="37"/>
      <c r="M1147" s="38"/>
      <c r="N1147" s="45"/>
      <c r="O1147" s="38"/>
    </row>
    <row r="1148" spans="3:15" ht="17" x14ac:dyDescent="0.4">
      <c r="C1148" s="28"/>
      <c r="D1148" s="23">
        <v>16284</v>
      </c>
      <c r="K1148" s="26"/>
      <c r="L1148" s="37"/>
      <c r="M1148" s="38"/>
      <c r="N1148" s="45"/>
      <c r="O1148" s="38"/>
    </row>
    <row r="1149" spans="3:15" ht="17" x14ac:dyDescent="0.4">
      <c r="C1149" s="28"/>
      <c r="D1149" s="23">
        <v>17485</v>
      </c>
      <c r="K1149" s="26"/>
      <c r="L1149" s="37"/>
      <c r="M1149" s="38"/>
      <c r="N1149" s="45"/>
      <c r="O1149" s="38"/>
    </row>
    <row r="1150" spans="3:15" ht="17" x14ac:dyDescent="0.4">
      <c r="C1150" s="28"/>
      <c r="D1150" s="23">
        <v>11953</v>
      </c>
      <c r="K1150" s="26"/>
      <c r="L1150" s="37"/>
      <c r="M1150" s="38"/>
      <c r="N1150" s="45"/>
      <c r="O1150" s="38"/>
    </row>
    <row r="1151" spans="3:15" ht="17" x14ac:dyDescent="0.4">
      <c r="C1151" s="28"/>
      <c r="D1151" s="23">
        <v>13785</v>
      </c>
      <c r="K1151" s="26"/>
      <c r="L1151" s="37"/>
      <c r="M1151" s="38"/>
      <c r="N1151" s="45"/>
      <c r="O1151" s="38"/>
    </row>
    <row r="1152" spans="3:15" ht="17" x14ac:dyDescent="0.4">
      <c r="C1152" s="28"/>
      <c r="D1152" s="23">
        <v>12884</v>
      </c>
      <c r="K1152" s="26"/>
      <c r="L1152" s="37"/>
      <c r="M1152" s="38"/>
      <c r="N1152" s="45"/>
      <c r="O1152" s="38"/>
    </row>
    <row r="1153" spans="3:15" ht="17" x14ac:dyDescent="0.4">
      <c r="C1153" s="28"/>
      <c r="D1153" s="23">
        <v>13588</v>
      </c>
      <c r="K1153" s="26"/>
      <c r="L1153" s="37"/>
      <c r="M1153" s="38"/>
      <c r="N1153" s="45"/>
      <c r="O1153" s="38"/>
    </row>
    <row r="1154" spans="3:15" ht="17" x14ac:dyDescent="0.4">
      <c r="C1154" s="28"/>
      <c r="D1154" s="23">
        <v>11730</v>
      </c>
      <c r="K1154" s="26"/>
      <c r="L1154" s="37"/>
      <c r="M1154" s="38"/>
      <c r="N1154" s="45"/>
      <c r="O1154" s="38"/>
    </row>
    <row r="1155" spans="3:15" ht="17" x14ac:dyDescent="0.4">
      <c r="C1155" s="28"/>
      <c r="D1155" s="23">
        <v>13269</v>
      </c>
      <c r="K1155" s="26"/>
      <c r="L1155" s="37"/>
      <c r="M1155" s="38"/>
      <c r="N1155" s="45"/>
      <c r="O1155" s="38"/>
    </row>
    <row r="1156" spans="3:15" ht="17" x14ac:dyDescent="0.4">
      <c r="C1156" s="28"/>
      <c r="D1156" s="23">
        <v>15196</v>
      </c>
      <c r="K1156" s="26"/>
      <c r="L1156" s="37"/>
      <c r="M1156" s="38"/>
      <c r="N1156" s="45"/>
      <c r="O1156" s="38"/>
    </row>
    <row r="1157" spans="3:15" ht="17" x14ac:dyDescent="0.4">
      <c r="C1157" s="28"/>
      <c r="D1157" s="23">
        <v>12156</v>
      </c>
      <c r="K1157" s="26"/>
      <c r="L1157" s="37"/>
      <c r="M1157" s="38"/>
      <c r="N1157" s="45"/>
      <c r="O1157" s="38"/>
    </row>
    <row r="1158" spans="3:15" ht="17" x14ac:dyDescent="0.4">
      <c r="C1158" s="28"/>
      <c r="D1158" s="23">
        <v>15125</v>
      </c>
      <c r="K1158" s="26"/>
      <c r="L1158" s="37"/>
      <c r="M1158" s="38"/>
      <c r="N1158" s="45"/>
      <c r="O1158" s="38"/>
    </row>
    <row r="1159" spans="3:15" ht="17" x14ac:dyDescent="0.4">
      <c r="C1159" s="28"/>
      <c r="D1159" s="23">
        <v>13324</v>
      </c>
      <c r="K1159" s="26"/>
      <c r="L1159" s="37"/>
      <c r="M1159" s="38"/>
      <c r="N1159" s="45"/>
      <c r="O1159" s="38"/>
    </row>
    <row r="1160" spans="3:15" ht="17" x14ac:dyDescent="0.4">
      <c r="C1160" s="28"/>
      <c r="D1160" s="23">
        <v>11944</v>
      </c>
      <c r="K1160" s="26"/>
      <c r="L1160" s="37"/>
      <c r="M1160" s="38"/>
      <c r="N1160" s="45"/>
      <c r="O1160" s="38"/>
    </row>
    <row r="1161" spans="3:15" ht="17" x14ac:dyDescent="0.4">
      <c r="C1161" s="28"/>
      <c r="D1161" s="23">
        <v>14799</v>
      </c>
      <c r="K1161" s="26"/>
      <c r="L1161" s="37"/>
      <c r="M1161" s="38"/>
      <c r="N1161" s="45"/>
      <c r="O1161" s="38"/>
    </row>
    <row r="1162" spans="3:15" ht="17" x14ac:dyDescent="0.4">
      <c r="C1162" s="28"/>
      <c r="D1162" s="23">
        <v>15611</v>
      </c>
      <c r="K1162" s="26"/>
      <c r="L1162" s="37"/>
      <c r="M1162" s="38"/>
      <c r="N1162" s="45"/>
      <c r="O1162" s="38"/>
    </row>
    <row r="1163" spans="3:15" ht="17" x14ac:dyDescent="0.4">
      <c r="C1163" s="28"/>
      <c r="D1163" s="23">
        <v>15539</v>
      </c>
      <c r="K1163" s="26"/>
      <c r="L1163" s="37"/>
      <c r="M1163" s="38"/>
      <c r="N1163" s="45"/>
      <c r="O1163" s="38"/>
    </row>
    <row r="1164" spans="3:15" ht="17" x14ac:dyDescent="0.4">
      <c r="C1164" s="28"/>
      <c r="D1164" s="23">
        <v>12275</v>
      </c>
      <c r="K1164" s="26"/>
      <c r="L1164" s="37"/>
      <c r="M1164" s="38"/>
      <c r="N1164" s="45"/>
      <c r="O1164" s="38"/>
    </row>
    <row r="1165" spans="3:15" ht="17" x14ac:dyDescent="0.4">
      <c r="C1165" s="28"/>
      <c r="D1165" s="23">
        <v>15593</v>
      </c>
      <c r="K1165" s="26"/>
      <c r="L1165" s="37"/>
      <c r="M1165" s="38"/>
      <c r="N1165" s="45"/>
      <c r="O1165" s="38"/>
    </row>
    <row r="1166" spans="3:15" ht="17" x14ac:dyDescent="0.4">
      <c r="C1166" s="28"/>
      <c r="D1166" s="23">
        <v>12619</v>
      </c>
      <c r="K1166" s="26"/>
      <c r="L1166" s="37"/>
      <c r="M1166" s="38"/>
      <c r="N1166" s="45"/>
      <c r="O1166" s="38"/>
    </row>
    <row r="1167" spans="3:15" ht="17" x14ac:dyDescent="0.4">
      <c r="C1167" s="28"/>
      <c r="D1167" s="23">
        <v>12170</v>
      </c>
      <c r="K1167" s="26"/>
      <c r="L1167" s="37"/>
      <c r="M1167" s="38"/>
      <c r="N1167" s="45"/>
      <c r="O1167" s="38"/>
    </row>
    <row r="1168" spans="3:15" ht="17" x14ac:dyDescent="0.4">
      <c r="C1168" s="28"/>
      <c r="D1168" s="23">
        <v>16290</v>
      </c>
      <c r="K1168" s="26"/>
      <c r="L1168" s="37"/>
      <c r="M1168" s="38"/>
      <c r="N1168" s="45"/>
      <c r="O1168" s="38"/>
    </row>
    <row r="1169" spans="3:15" ht="17" x14ac:dyDescent="0.4">
      <c r="C1169" s="28"/>
      <c r="D1169" s="23">
        <v>14293</v>
      </c>
      <c r="K1169" s="26"/>
      <c r="L1169" s="37"/>
      <c r="M1169" s="38"/>
      <c r="N1169" s="45"/>
      <c r="O1169" s="38"/>
    </row>
    <row r="1170" spans="3:15" ht="17" x14ac:dyDescent="0.4">
      <c r="C1170" s="28"/>
      <c r="D1170" s="23">
        <v>13440</v>
      </c>
      <c r="K1170" s="26"/>
      <c r="L1170" s="37"/>
      <c r="M1170" s="38"/>
      <c r="N1170" s="45"/>
      <c r="O1170" s="38"/>
    </row>
    <row r="1171" spans="3:15" ht="17" x14ac:dyDescent="0.4">
      <c r="C1171" s="28"/>
      <c r="D1171" s="23">
        <v>12195</v>
      </c>
      <c r="K1171" s="26"/>
      <c r="L1171" s="37"/>
      <c r="M1171" s="38"/>
      <c r="N1171" s="45"/>
      <c r="O1171" s="38"/>
    </row>
    <row r="1172" spans="3:15" ht="17" x14ac:dyDescent="0.4">
      <c r="C1172" s="28"/>
      <c r="D1172" s="23">
        <v>15348</v>
      </c>
      <c r="K1172" s="26"/>
      <c r="L1172" s="37"/>
      <c r="M1172" s="38"/>
      <c r="N1172" s="45"/>
      <c r="O1172" s="38"/>
    </row>
    <row r="1173" spans="3:15" ht="17" x14ac:dyDescent="0.4">
      <c r="C1173" s="28"/>
      <c r="D1173" s="23">
        <v>13530</v>
      </c>
      <c r="K1173" s="26"/>
      <c r="L1173" s="37"/>
      <c r="M1173" s="38"/>
      <c r="N1173" s="45"/>
      <c r="O1173" s="38"/>
    </row>
    <row r="1174" spans="3:15" ht="17" x14ac:dyDescent="0.4">
      <c r="C1174" s="28"/>
      <c r="D1174" s="23">
        <v>11956</v>
      </c>
      <c r="K1174" s="26"/>
      <c r="L1174" s="37"/>
      <c r="M1174" s="38"/>
      <c r="N1174" s="45"/>
      <c r="O1174" s="38"/>
    </row>
    <row r="1175" spans="3:15" ht="17" x14ac:dyDescent="0.4">
      <c r="C1175" s="28"/>
      <c r="D1175" s="23">
        <v>14402</v>
      </c>
      <c r="K1175" s="26"/>
      <c r="L1175" s="37"/>
      <c r="M1175" s="38"/>
      <c r="N1175" s="45"/>
      <c r="O1175" s="38"/>
    </row>
    <row r="1176" spans="3:15" ht="17" x14ac:dyDescent="0.4">
      <c r="C1176" s="28"/>
      <c r="D1176" s="23">
        <v>16106</v>
      </c>
      <c r="K1176" s="26"/>
      <c r="L1176" s="37"/>
      <c r="M1176" s="38"/>
      <c r="N1176" s="45"/>
      <c r="O1176" s="38"/>
    </row>
    <row r="1177" spans="3:15" ht="17" x14ac:dyDescent="0.4">
      <c r="C1177" s="28"/>
      <c r="D1177" s="23">
        <v>16542</v>
      </c>
      <c r="K1177" s="26"/>
      <c r="L1177" s="37"/>
      <c r="M1177" s="38"/>
      <c r="N1177" s="45"/>
      <c r="O1177" s="38"/>
    </row>
    <row r="1178" spans="3:15" ht="17" x14ac:dyDescent="0.4">
      <c r="C1178" s="28"/>
      <c r="D1178" s="23">
        <v>13203</v>
      </c>
      <c r="K1178" s="26"/>
      <c r="L1178" s="37"/>
      <c r="M1178" s="38"/>
      <c r="N1178" s="45"/>
      <c r="O1178" s="38"/>
    </row>
    <row r="1179" spans="3:15" ht="17" x14ac:dyDescent="0.4">
      <c r="C1179" s="28"/>
      <c r="D1179" s="23">
        <v>16174</v>
      </c>
      <c r="K1179" s="26"/>
      <c r="L1179" s="37"/>
      <c r="M1179" s="38"/>
      <c r="N1179" s="45"/>
      <c r="O1179" s="38"/>
    </row>
    <row r="1180" spans="3:15" ht="17" x14ac:dyDescent="0.4">
      <c r="C1180" s="28"/>
      <c r="D1180" s="23">
        <v>14108</v>
      </c>
      <c r="K1180" s="26"/>
      <c r="L1180" s="37"/>
      <c r="M1180" s="38"/>
      <c r="N1180" s="45"/>
      <c r="O1180" s="38"/>
    </row>
    <row r="1181" spans="3:15" ht="17" x14ac:dyDescent="0.4">
      <c r="C1181" s="28"/>
      <c r="D1181" s="23">
        <v>11235</v>
      </c>
      <c r="K1181" s="26"/>
      <c r="L1181" s="37"/>
      <c r="M1181" s="38"/>
      <c r="N1181" s="45"/>
      <c r="O1181" s="38"/>
    </row>
    <row r="1182" spans="3:15" ht="17" x14ac:dyDescent="0.4">
      <c r="C1182" s="28"/>
      <c r="D1182" s="23">
        <v>15854</v>
      </c>
      <c r="K1182" s="26"/>
      <c r="L1182" s="37"/>
      <c r="M1182" s="38"/>
      <c r="N1182" s="45"/>
      <c r="O1182" s="38"/>
    </row>
    <row r="1183" spans="3:15" ht="17" x14ac:dyDescent="0.4">
      <c r="C1183" s="28"/>
      <c r="D1183" s="23">
        <v>17492</v>
      </c>
      <c r="K1183" s="26"/>
      <c r="L1183" s="37"/>
      <c r="M1183" s="38"/>
      <c r="N1183" s="45"/>
      <c r="O1183" s="38"/>
    </row>
    <row r="1184" spans="3:15" ht="17" x14ac:dyDescent="0.4">
      <c r="C1184" s="28"/>
      <c r="D1184" s="23">
        <v>15073</v>
      </c>
      <c r="K1184" s="26"/>
      <c r="L1184" s="37"/>
      <c r="M1184" s="38"/>
      <c r="N1184" s="45"/>
      <c r="O1184" s="38"/>
    </row>
    <row r="1185" spans="3:15" ht="17" x14ac:dyDescent="0.4">
      <c r="C1185" s="28"/>
      <c r="D1185" s="23">
        <v>11263</v>
      </c>
      <c r="K1185" s="26"/>
      <c r="L1185" s="37"/>
      <c r="M1185" s="38"/>
      <c r="N1185" s="45"/>
      <c r="O1185" s="38"/>
    </row>
    <row r="1186" spans="3:15" ht="17" x14ac:dyDescent="0.4">
      <c r="C1186" s="28"/>
      <c r="D1186" s="23">
        <v>15883</v>
      </c>
      <c r="K1186" s="26"/>
      <c r="L1186" s="37"/>
      <c r="M1186" s="38"/>
      <c r="N1186" s="45"/>
      <c r="O1186" s="38"/>
    </row>
    <row r="1187" spans="3:15" ht="17" x14ac:dyDescent="0.4">
      <c r="C1187" s="28"/>
      <c r="D1187" s="23">
        <v>13934</v>
      </c>
      <c r="K1187" s="26"/>
      <c r="L1187" s="37"/>
      <c r="M1187" s="38"/>
      <c r="N1187" s="45"/>
      <c r="O1187" s="38"/>
    </row>
    <row r="1188" spans="3:15" ht="17" x14ac:dyDescent="0.4">
      <c r="C1188" s="28"/>
      <c r="D1188" s="22">
        <v>14095</v>
      </c>
      <c r="K1188" s="26"/>
      <c r="L1188" s="37"/>
      <c r="M1188" s="38"/>
      <c r="N1188" s="45"/>
      <c r="O1188" s="38"/>
    </row>
    <row r="1189" spans="3:15" ht="17" x14ac:dyDescent="0.4">
      <c r="C1189" s="28"/>
      <c r="D1189" s="22">
        <v>17271</v>
      </c>
      <c r="K1189" s="26"/>
      <c r="L1189" s="37"/>
      <c r="M1189" s="38"/>
      <c r="N1189" s="45"/>
      <c r="O1189" s="38"/>
    </row>
    <row r="1190" spans="3:15" ht="17" x14ac:dyDescent="0.4">
      <c r="C1190" s="28"/>
      <c r="D1190" s="22">
        <v>17423</v>
      </c>
      <c r="K1190" s="26"/>
      <c r="L1190" s="37"/>
      <c r="M1190" s="38"/>
      <c r="N1190" s="45"/>
      <c r="O1190" s="38"/>
    </row>
    <row r="1191" spans="3:15" ht="17" x14ac:dyDescent="0.4">
      <c r="C1191" s="28"/>
      <c r="D1191" s="22">
        <v>17160</v>
      </c>
      <c r="K1191" s="26"/>
      <c r="L1191" s="37"/>
      <c r="M1191" s="38"/>
      <c r="N1191" s="45"/>
      <c r="O1191" s="38"/>
    </row>
    <row r="1192" spans="3:15" ht="17" x14ac:dyDescent="0.4">
      <c r="C1192" s="28"/>
      <c r="D1192" s="22">
        <v>12249</v>
      </c>
      <c r="K1192" s="26"/>
      <c r="L1192" s="37"/>
      <c r="M1192" s="38"/>
      <c r="N1192" s="45"/>
      <c r="O1192" s="38"/>
    </row>
    <row r="1193" spans="3:15" ht="17" x14ac:dyDescent="0.4">
      <c r="C1193" s="28"/>
      <c r="D1193" s="22">
        <v>13831</v>
      </c>
      <c r="K1193" s="26"/>
      <c r="L1193" s="37"/>
      <c r="M1193" s="38"/>
      <c r="N1193" s="45"/>
      <c r="O1193" s="38"/>
    </row>
    <row r="1194" spans="3:15" ht="17" x14ac:dyDescent="0.4">
      <c r="C1194" s="28"/>
      <c r="D1194" s="22">
        <v>14044</v>
      </c>
      <c r="K1194" s="26"/>
      <c r="L1194" s="37"/>
      <c r="M1194" s="38"/>
      <c r="N1194" s="45"/>
      <c r="O1194" s="38"/>
    </row>
    <row r="1195" spans="3:15" ht="17" x14ac:dyDescent="0.4">
      <c r="C1195" s="28"/>
      <c r="D1195" s="22">
        <v>13017</v>
      </c>
      <c r="K1195" s="26"/>
      <c r="L1195" s="37"/>
      <c r="M1195" s="38"/>
      <c r="N1195" s="45"/>
      <c r="O1195" s="38"/>
    </row>
    <row r="1196" spans="3:15" ht="17" x14ac:dyDescent="0.4">
      <c r="C1196" s="28"/>
      <c r="D1196" s="22">
        <v>13772</v>
      </c>
      <c r="K1196" s="26"/>
      <c r="L1196" s="37"/>
      <c r="M1196" s="38"/>
      <c r="N1196" s="45"/>
      <c r="O1196" s="38"/>
    </row>
    <row r="1197" spans="3:15" ht="17" x14ac:dyDescent="0.4">
      <c r="C1197" s="28"/>
      <c r="D1197" s="22">
        <v>16731</v>
      </c>
      <c r="K1197" s="26"/>
      <c r="L1197" s="37"/>
      <c r="M1197" s="38"/>
      <c r="N1197" s="45"/>
      <c r="O1197" s="38"/>
    </row>
    <row r="1198" spans="3:15" ht="17" x14ac:dyDescent="0.4">
      <c r="C1198" s="28"/>
      <c r="D1198" s="22">
        <v>18245</v>
      </c>
      <c r="K1198" s="26"/>
      <c r="L1198" s="37"/>
      <c r="M1198" s="38"/>
      <c r="N1198" s="45"/>
      <c r="O1198" s="38"/>
    </row>
    <row r="1199" spans="3:15" ht="17" x14ac:dyDescent="0.4">
      <c r="C1199" s="28"/>
      <c r="D1199" s="22">
        <v>12630</v>
      </c>
      <c r="K1199" s="26"/>
      <c r="L1199" s="37"/>
      <c r="M1199" s="38"/>
      <c r="N1199" s="45"/>
      <c r="O1199" s="38"/>
    </row>
    <row r="1200" spans="3:15" ht="17" x14ac:dyDescent="0.4">
      <c r="C1200" s="28"/>
      <c r="D1200" s="22">
        <v>14691</v>
      </c>
      <c r="K1200" s="26"/>
      <c r="L1200" s="37"/>
      <c r="M1200" s="38"/>
      <c r="N1200" s="45"/>
      <c r="O1200" s="38"/>
    </row>
    <row r="1201" spans="3:15" ht="17" x14ac:dyDescent="0.4">
      <c r="C1201" s="28"/>
      <c r="D1201" s="22">
        <v>14782</v>
      </c>
      <c r="K1201" s="26"/>
      <c r="L1201" s="37"/>
      <c r="M1201" s="38"/>
      <c r="N1201" s="45"/>
      <c r="O1201" s="38"/>
    </row>
    <row r="1202" spans="3:15" ht="17" x14ac:dyDescent="0.4">
      <c r="C1202" s="28"/>
      <c r="D1202" s="22">
        <v>13051</v>
      </c>
      <c r="K1202" s="26"/>
      <c r="L1202" s="37"/>
      <c r="M1202" s="38"/>
      <c r="N1202" s="45"/>
      <c r="O1202" s="38"/>
    </row>
    <row r="1203" spans="3:15" ht="17" x14ac:dyDescent="0.4">
      <c r="C1203" s="28"/>
      <c r="D1203" s="22">
        <v>15480</v>
      </c>
      <c r="K1203" s="26"/>
      <c r="L1203" s="37"/>
      <c r="M1203" s="38"/>
      <c r="N1203" s="45"/>
      <c r="O1203" s="38"/>
    </row>
    <row r="1204" spans="3:15" ht="17" x14ac:dyDescent="0.4">
      <c r="C1204" s="28"/>
      <c r="D1204" s="22">
        <v>16333</v>
      </c>
      <c r="K1204" s="26"/>
      <c r="L1204" s="37"/>
      <c r="M1204" s="38"/>
      <c r="N1204" s="45"/>
      <c r="O1204" s="38"/>
    </row>
    <row r="1205" spans="3:15" ht="17" x14ac:dyDescent="0.4">
      <c r="C1205" s="28"/>
      <c r="D1205" s="22">
        <v>15102</v>
      </c>
      <c r="K1205" s="26"/>
      <c r="L1205" s="37"/>
      <c r="M1205" s="38"/>
      <c r="N1205" s="45"/>
      <c r="O1205" s="38"/>
    </row>
    <row r="1206" spans="3:15" ht="17" x14ac:dyDescent="0.4">
      <c r="C1206" s="28"/>
      <c r="D1206" s="22">
        <v>13031</v>
      </c>
      <c r="K1206" s="26"/>
      <c r="L1206" s="37"/>
      <c r="M1206" s="38"/>
      <c r="N1206" s="45"/>
      <c r="O1206" s="38"/>
    </row>
    <row r="1207" spans="3:15" ht="17" x14ac:dyDescent="0.4">
      <c r="C1207" s="28"/>
      <c r="D1207" s="22">
        <v>17359</v>
      </c>
      <c r="K1207" s="26"/>
      <c r="L1207" s="37"/>
      <c r="M1207" s="38"/>
      <c r="N1207" s="45"/>
      <c r="O1207" s="38"/>
    </row>
    <row r="1208" spans="3:15" ht="17" x14ac:dyDescent="0.4">
      <c r="C1208" s="28"/>
      <c r="D1208" s="22">
        <v>14030</v>
      </c>
      <c r="K1208" s="26"/>
      <c r="L1208" s="37"/>
      <c r="M1208" s="38"/>
      <c r="N1208" s="45"/>
      <c r="O1208" s="38"/>
    </row>
    <row r="1209" spans="3:15" ht="17" x14ac:dyDescent="0.4">
      <c r="C1209" s="28"/>
      <c r="D1209" s="22">
        <v>12549</v>
      </c>
      <c r="K1209" s="26"/>
      <c r="L1209" s="37"/>
      <c r="M1209" s="38"/>
      <c r="N1209" s="45"/>
      <c r="O1209" s="38"/>
    </row>
    <row r="1210" spans="3:15" ht="17" x14ac:dyDescent="0.4">
      <c r="C1210" s="28"/>
      <c r="D1210" s="22">
        <v>15178</v>
      </c>
      <c r="K1210" s="26"/>
      <c r="L1210" s="37"/>
      <c r="M1210" s="38"/>
      <c r="N1210" s="45"/>
      <c r="O1210" s="38"/>
    </row>
    <row r="1211" spans="3:15" ht="17" x14ac:dyDescent="0.4">
      <c r="C1211" s="28"/>
      <c r="D1211" s="22">
        <v>16179</v>
      </c>
      <c r="K1211" s="26"/>
      <c r="L1211" s="37"/>
      <c r="M1211" s="38"/>
      <c r="N1211" s="45"/>
      <c r="O1211" s="38"/>
    </row>
    <row r="1212" spans="3:15" ht="17" x14ac:dyDescent="0.4">
      <c r="C1212" s="28"/>
      <c r="D1212" s="22">
        <v>15012</v>
      </c>
      <c r="K1212" s="26"/>
      <c r="L1212" s="37"/>
      <c r="M1212" s="38"/>
      <c r="N1212" s="45"/>
      <c r="O1212" s="38"/>
    </row>
    <row r="1213" spans="3:15" ht="17" x14ac:dyDescent="0.4">
      <c r="C1213" s="28"/>
      <c r="D1213" s="22">
        <v>13026</v>
      </c>
      <c r="K1213" s="26"/>
      <c r="L1213" s="37"/>
      <c r="M1213" s="38"/>
      <c r="N1213" s="45"/>
      <c r="O1213" s="38"/>
    </row>
    <row r="1214" spans="3:15" ht="17" x14ac:dyDescent="0.4">
      <c r="C1214" s="28"/>
      <c r="D1214" s="22">
        <v>17378</v>
      </c>
      <c r="K1214" s="26"/>
      <c r="L1214" s="37"/>
      <c r="M1214" s="38"/>
      <c r="N1214" s="45"/>
      <c r="O1214" s="38"/>
    </row>
    <row r="1215" spans="3:15" ht="17" x14ac:dyDescent="0.4">
      <c r="C1215" s="28"/>
      <c r="D1215" s="22">
        <v>13930</v>
      </c>
      <c r="K1215" s="26"/>
      <c r="L1215" s="37"/>
      <c r="M1215" s="38"/>
      <c r="N1215" s="45"/>
      <c r="O1215" s="38"/>
    </row>
    <row r="1216" spans="3:15" ht="17" x14ac:dyDescent="0.4">
      <c r="C1216" s="28"/>
      <c r="D1216" s="22">
        <v>12407</v>
      </c>
      <c r="K1216" s="26"/>
      <c r="L1216" s="37"/>
      <c r="M1216" s="38"/>
      <c r="N1216" s="45"/>
      <c r="O1216" s="38"/>
    </row>
    <row r="1217" spans="3:15" ht="17" x14ac:dyDescent="0.4">
      <c r="C1217" s="28"/>
      <c r="D1217" s="22">
        <v>14053</v>
      </c>
      <c r="K1217" s="26"/>
      <c r="L1217" s="37"/>
      <c r="M1217" s="38"/>
      <c r="N1217" s="45"/>
      <c r="O1217" s="38"/>
    </row>
    <row r="1218" spans="3:15" ht="17" x14ac:dyDescent="0.4">
      <c r="C1218" s="28"/>
      <c r="D1218" s="22">
        <v>12428</v>
      </c>
      <c r="K1218" s="26"/>
      <c r="L1218" s="37"/>
      <c r="M1218" s="38"/>
      <c r="N1218" s="45"/>
      <c r="O1218" s="38"/>
    </row>
    <row r="1219" spans="3:15" ht="17" x14ac:dyDescent="0.4">
      <c r="C1219" s="28"/>
      <c r="D1219" s="22">
        <v>14659</v>
      </c>
      <c r="K1219" s="26"/>
      <c r="L1219" s="37"/>
      <c r="M1219" s="38"/>
      <c r="N1219" s="45"/>
      <c r="O1219" s="38"/>
    </row>
    <row r="1220" spans="3:15" ht="17" x14ac:dyDescent="0.4">
      <c r="C1220" s="28"/>
      <c r="D1220" s="22">
        <v>12921</v>
      </c>
      <c r="K1220" s="26"/>
      <c r="L1220" s="37"/>
      <c r="M1220" s="38"/>
      <c r="N1220" s="45"/>
      <c r="O1220" s="38"/>
    </row>
    <row r="1221" spans="3:15" ht="17" x14ac:dyDescent="0.4">
      <c r="C1221" s="28"/>
      <c r="D1221" s="22">
        <v>17294</v>
      </c>
      <c r="K1221" s="26"/>
      <c r="L1221" s="37"/>
      <c r="M1221" s="38"/>
      <c r="N1221" s="45"/>
      <c r="O1221" s="38"/>
    </row>
    <row r="1222" spans="3:15" ht="17" x14ac:dyDescent="0.4">
      <c r="C1222" s="28"/>
      <c r="D1222" s="22">
        <v>13915</v>
      </c>
      <c r="K1222" s="26"/>
      <c r="L1222" s="37"/>
      <c r="M1222" s="38"/>
      <c r="N1222" s="45"/>
      <c r="O1222" s="38"/>
    </row>
    <row r="1223" spans="3:15" ht="17" x14ac:dyDescent="0.4">
      <c r="C1223" s="28"/>
      <c r="D1223" s="22">
        <v>12452</v>
      </c>
      <c r="K1223" s="26"/>
      <c r="L1223" s="37"/>
      <c r="M1223" s="38"/>
      <c r="N1223" s="45"/>
      <c r="O1223" s="38"/>
    </row>
    <row r="1224" spans="3:15" ht="17" x14ac:dyDescent="0.4">
      <c r="C1224" s="28"/>
      <c r="D1224" s="22">
        <v>15701</v>
      </c>
      <c r="K1224" s="26"/>
      <c r="L1224" s="37"/>
      <c r="M1224" s="38"/>
      <c r="N1224" s="45"/>
      <c r="O1224" s="38"/>
    </row>
    <row r="1225" spans="3:15" ht="17" x14ac:dyDescent="0.4">
      <c r="C1225" s="28"/>
      <c r="D1225" s="22">
        <v>16243</v>
      </c>
      <c r="K1225" s="26"/>
      <c r="L1225" s="37"/>
      <c r="M1225" s="38"/>
      <c r="N1225" s="45"/>
      <c r="O1225" s="38"/>
    </row>
    <row r="1226" spans="3:15" ht="17" x14ac:dyDescent="0.4">
      <c r="C1226" s="28"/>
      <c r="D1226" s="22">
        <v>15112</v>
      </c>
      <c r="K1226" s="26"/>
      <c r="L1226" s="37"/>
      <c r="M1226" s="38"/>
      <c r="N1226" s="45"/>
      <c r="O1226" s="38"/>
    </row>
    <row r="1227" spans="3:15" ht="17" x14ac:dyDescent="0.4">
      <c r="C1227" s="28"/>
      <c r="D1227" s="22">
        <v>13194</v>
      </c>
      <c r="K1227" s="26"/>
      <c r="L1227" s="37"/>
      <c r="M1227" s="38"/>
      <c r="N1227" s="45"/>
      <c r="O1227" s="38"/>
    </row>
    <row r="1228" spans="3:15" ht="17" x14ac:dyDescent="0.4">
      <c r="C1228" s="28"/>
      <c r="D1228" s="22">
        <v>17753</v>
      </c>
      <c r="K1228" s="26"/>
      <c r="L1228" s="37"/>
      <c r="M1228" s="38"/>
      <c r="N1228" s="45"/>
      <c r="O1228" s="38"/>
    </row>
    <row r="1229" spans="3:15" ht="17" x14ac:dyDescent="0.4">
      <c r="C1229" s="28"/>
      <c r="D1229" s="22">
        <v>10990</v>
      </c>
      <c r="K1229" s="26"/>
      <c r="L1229" s="37"/>
      <c r="M1229" s="38"/>
      <c r="N1229" s="45"/>
      <c r="O1229" s="38"/>
    </row>
    <row r="1230" spans="3:15" ht="17" x14ac:dyDescent="0.4">
      <c r="C1230" s="28"/>
      <c r="D1230" s="22">
        <v>9720</v>
      </c>
      <c r="K1230" s="26"/>
      <c r="L1230" s="37"/>
      <c r="M1230" s="38"/>
      <c r="N1230" s="45"/>
      <c r="O1230" s="38"/>
    </row>
    <row r="1231" spans="3:15" ht="17" x14ac:dyDescent="0.4">
      <c r="C1231" s="28"/>
      <c r="D1231" s="22">
        <v>13171</v>
      </c>
      <c r="K1231" s="26"/>
      <c r="L1231" s="37"/>
      <c r="M1231" s="38"/>
      <c r="N1231" s="45"/>
      <c r="O1231" s="38"/>
    </row>
    <row r="1232" spans="3:15" ht="17" x14ac:dyDescent="0.4">
      <c r="C1232" s="28"/>
      <c r="D1232" s="22">
        <v>14622</v>
      </c>
      <c r="K1232" s="26"/>
      <c r="L1232" s="37"/>
      <c r="M1232" s="38"/>
      <c r="N1232" s="45"/>
      <c r="O1232" s="38"/>
    </row>
    <row r="1233" spans="3:15" ht="17" x14ac:dyDescent="0.4">
      <c r="C1233" s="28"/>
      <c r="D1233" s="22">
        <v>13920</v>
      </c>
      <c r="K1233" s="26"/>
      <c r="L1233" s="37"/>
      <c r="M1233" s="38"/>
      <c r="N1233" s="45"/>
      <c r="O1233" s="38"/>
    </row>
    <row r="1234" spans="3:15" ht="17" x14ac:dyDescent="0.4">
      <c r="C1234" s="28"/>
      <c r="D1234" s="22">
        <v>11062</v>
      </c>
      <c r="K1234" s="26"/>
      <c r="L1234" s="37"/>
      <c r="M1234" s="38"/>
      <c r="N1234" s="45"/>
      <c r="O1234" s="38"/>
    </row>
    <row r="1235" spans="3:15" ht="17" x14ac:dyDescent="0.4">
      <c r="C1235" s="28"/>
      <c r="D1235" s="22">
        <v>14273</v>
      </c>
      <c r="K1235" s="26"/>
      <c r="L1235" s="37"/>
      <c r="M1235" s="38"/>
      <c r="N1235" s="45"/>
      <c r="O1235" s="38"/>
    </row>
    <row r="1236" spans="3:15" ht="17" x14ac:dyDescent="0.4">
      <c r="C1236" s="28"/>
      <c r="D1236" s="22">
        <v>11227</v>
      </c>
      <c r="K1236" s="26"/>
      <c r="L1236" s="37"/>
      <c r="M1236" s="38"/>
      <c r="N1236" s="45"/>
      <c r="O1236" s="38"/>
    </row>
    <row r="1237" spans="3:15" ht="17" x14ac:dyDescent="0.4">
      <c r="C1237" s="28"/>
      <c r="D1237" s="22">
        <v>9798</v>
      </c>
      <c r="K1237" s="26"/>
      <c r="L1237" s="37"/>
      <c r="M1237" s="38"/>
      <c r="N1237" s="45"/>
      <c r="O1237" s="38"/>
    </row>
    <row r="1238" spans="3:15" ht="17" x14ac:dyDescent="0.4">
      <c r="C1238" s="28"/>
      <c r="D1238" s="22">
        <v>12371</v>
      </c>
      <c r="K1238" s="26"/>
      <c r="L1238" s="37"/>
      <c r="M1238" s="38"/>
      <c r="N1238" s="45"/>
      <c r="O1238" s="38"/>
    </row>
    <row r="1239" spans="3:15" ht="17" x14ac:dyDescent="0.4">
      <c r="C1239" s="28"/>
      <c r="D1239" s="22">
        <v>12637</v>
      </c>
      <c r="K1239" s="26"/>
      <c r="L1239" s="37"/>
      <c r="M1239" s="38"/>
      <c r="N1239" s="45"/>
      <c r="O1239" s="38"/>
    </row>
    <row r="1240" spans="3:15" ht="17" x14ac:dyDescent="0.4">
      <c r="C1240" s="28"/>
      <c r="D1240" s="22">
        <v>13982</v>
      </c>
      <c r="K1240" s="26"/>
      <c r="L1240" s="37"/>
      <c r="M1240" s="38"/>
      <c r="N1240" s="45"/>
      <c r="O1240" s="38"/>
    </row>
    <row r="1241" spans="3:15" ht="17" x14ac:dyDescent="0.4">
      <c r="C1241" s="28"/>
      <c r="D1241" s="22">
        <v>12171</v>
      </c>
      <c r="K1241" s="26"/>
      <c r="L1241" s="37"/>
      <c r="M1241" s="38"/>
      <c r="N1241" s="45"/>
      <c r="O1241" s="38"/>
    </row>
    <row r="1242" spans="3:15" ht="17" x14ac:dyDescent="0.4">
      <c r="C1242" s="28"/>
      <c r="D1242" s="22">
        <v>13880</v>
      </c>
      <c r="K1242" s="26"/>
      <c r="L1242" s="37"/>
      <c r="M1242" s="38"/>
      <c r="N1242" s="45"/>
      <c r="O1242" s="38"/>
    </row>
    <row r="1243" spans="3:15" ht="17" x14ac:dyDescent="0.4">
      <c r="C1243" s="28"/>
      <c r="D1243" s="22">
        <v>13023</v>
      </c>
      <c r="K1243" s="26"/>
      <c r="L1243" s="37"/>
      <c r="M1243" s="38"/>
      <c r="N1243" s="45"/>
      <c r="O1243" s="38"/>
    </row>
    <row r="1244" spans="3:15" ht="17" x14ac:dyDescent="0.4">
      <c r="C1244" s="28"/>
      <c r="D1244" s="22">
        <v>10414</v>
      </c>
      <c r="K1244" s="26"/>
      <c r="L1244" s="37"/>
      <c r="M1244" s="38"/>
      <c r="N1244" s="45"/>
      <c r="O1244" s="38"/>
    </row>
    <row r="1245" spans="3:15" ht="17" x14ac:dyDescent="0.4">
      <c r="C1245" s="28"/>
      <c r="D1245" s="22">
        <v>13239</v>
      </c>
      <c r="K1245" s="26"/>
      <c r="L1245" s="37"/>
      <c r="M1245" s="38"/>
      <c r="N1245" s="45"/>
      <c r="O1245" s="38"/>
    </row>
    <row r="1246" spans="3:15" ht="17" x14ac:dyDescent="0.4">
      <c r="C1246" s="28"/>
      <c r="D1246" s="22">
        <v>13782</v>
      </c>
      <c r="K1246" s="26"/>
      <c r="L1246" s="37"/>
      <c r="M1246" s="38"/>
      <c r="N1246" s="45"/>
      <c r="O1246" s="38"/>
    </row>
    <row r="1247" spans="3:15" ht="17" x14ac:dyDescent="0.4">
      <c r="C1247" s="28"/>
      <c r="D1247" s="22">
        <v>15201</v>
      </c>
      <c r="K1247" s="26"/>
      <c r="L1247" s="37"/>
      <c r="M1247" s="38"/>
      <c r="N1247" s="45"/>
      <c r="O1247" s="38"/>
    </row>
    <row r="1248" spans="3:15" ht="17" x14ac:dyDescent="0.4">
      <c r="C1248" s="28"/>
      <c r="D1248" s="22">
        <v>11127</v>
      </c>
      <c r="K1248" s="26"/>
      <c r="L1248" s="37"/>
      <c r="M1248" s="38"/>
      <c r="N1248" s="45"/>
      <c r="O1248" s="38"/>
    </row>
    <row r="1249" spans="3:15" ht="17" x14ac:dyDescent="0.4">
      <c r="C1249" s="28"/>
      <c r="D1249" s="22">
        <v>15063</v>
      </c>
      <c r="K1249" s="26"/>
      <c r="L1249" s="37"/>
      <c r="M1249" s="38"/>
      <c r="N1249" s="45"/>
      <c r="O1249" s="38"/>
    </row>
    <row r="1250" spans="3:15" ht="17" x14ac:dyDescent="0.4">
      <c r="C1250" s="28"/>
      <c r="D1250" s="22">
        <v>14141</v>
      </c>
      <c r="K1250" s="26"/>
      <c r="L1250" s="37"/>
      <c r="M1250" s="38"/>
      <c r="N1250" s="45"/>
      <c r="O1250" s="38"/>
    </row>
    <row r="1251" spans="3:15" ht="17" x14ac:dyDescent="0.4">
      <c r="C1251" s="28"/>
      <c r="D1251" s="22">
        <v>13639</v>
      </c>
      <c r="K1251" s="26"/>
      <c r="L1251" s="37"/>
      <c r="M1251" s="38"/>
      <c r="N1251" s="45"/>
      <c r="O1251" s="38"/>
    </row>
    <row r="1252" spans="3:15" ht="17" x14ac:dyDescent="0.4">
      <c r="C1252" s="28"/>
      <c r="D1252" s="22">
        <v>14738</v>
      </c>
      <c r="K1252" s="26"/>
      <c r="L1252" s="37"/>
      <c r="M1252" s="38"/>
      <c r="N1252" s="45"/>
      <c r="O1252" s="38"/>
    </row>
    <row r="1253" spans="3:15" ht="17" x14ac:dyDescent="0.4">
      <c r="C1253" s="28"/>
      <c r="D1253" s="22">
        <v>15389</v>
      </c>
      <c r="K1253" s="26"/>
      <c r="L1253" s="37"/>
      <c r="M1253" s="38"/>
      <c r="N1253" s="45"/>
      <c r="O1253" s="38"/>
    </row>
    <row r="1254" spans="3:15" ht="17" x14ac:dyDescent="0.4">
      <c r="C1254" s="28"/>
      <c r="D1254" s="22">
        <v>16843</v>
      </c>
      <c r="K1254" s="26"/>
      <c r="L1254" s="37"/>
      <c r="M1254" s="38"/>
      <c r="N1254" s="45"/>
      <c r="O1254" s="38"/>
    </row>
    <row r="1255" spans="3:15" ht="17" x14ac:dyDescent="0.4">
      <c r="C1255" s="28"/>
      <c r="D1255" s="22">
        <v>11673</v>
      </c>
      <c r="K1255" s="26"/>
      <c r="L1255" s="37"/>
      <c r="M1255" s="38"/>
      <c r="N1255" s="45"/>
      <c r="O1255" s="38"/>
    </row>
    <row r="1256" spans="3:15" ht="17" x14ac:dyDescent="0.4">
      <c r="C1256" s="28"/>
      <c r="D1256" s="22">
        <v>15869</v>
      </c>
      <c r="K1256" s="26"/>
      <c r="L1256" s="37"/>
      <c r="M1256" s="38"/>
      <c r="N1256" s="45"/>
      <c r="O1256" s="38"/>
    </row>
    <row r="1257" spans="3:15" ht="17" x14ac:dyDescent="0.4">
      <c r="C1257" s="28"/>
      <c r="D1257" s="22">
        <v>15916</v>
      </c>
      <c r="K1257" s="26"/>
      <c r="L1257" s="37"/>
      <c r="M1257" s="38"/>
      <c r="N1257" s="45"/>
      <c r="O1257" s="38"/>
    </row>
    <row r="1258" spans="3:15" ht="17" x14ac:dyDescent="0.4">
      <c r="C1258" s="28"/>
      <c r="D1258" s="22">
        <v>11857</v>
      </c>
      <c r="K1258" s="26"/>
      <c r="L1258" s="37"/>
      <c r="M1258" s="38"/>
      <c r="N1258" s="45"/>
      <c r="O1258" s="38"/>
    </row>
    <row r="1259" spans="3:15" ht="17" x14ac:dyDescent="0.4">
      <c r="C1259" s="28"/>
      <c r="D1259" s="22">
        <v>15326</v>
      </c>
      <c r="K1259" s="26"/>
      <c r="L1259" s="37"/>
      <c r="M1259" s="38"/>
      <c r="N1259" s="45"/>
      <c r="O1259" s="38"/>
    </row>
    <row r="1260" spans="3:15" ht="17" x14ac:dyDescent="0.4">
      <c r="C1260" s="28"/>
      <c r="D1260" s="22">
        <v>17250</v>
      </c>
      <c r="K1260" s="26"/>
      <c r="L1260" s="37"/>
      <c r="M1260" s="38"/>
      <c r="N1260" s="45"/>
      <c r="O1260" s="38"/>
    </row>
    <row r="1261" spans="3:15" ht="17" x14ac:dyDescent="0.4">
      <c r="C1261" s="28"/>
      <c r="D1261" s="22">
        <v>14845</v>
      </c>
      <c r="K1261" s="26"/>
      <c r="L1261" s="37"/>
      <c r="M1261" s="38"/>
      <c r="N1261" s="45"/>
      <c r="O1261" s="38"/>
    </row>
    <row r="1262" spans="3:15" ht="17" x14ac:dyDescent="0.4">
      <c r="C1262" s="28"/>
      <c r="D1262" s="22">
        <v>12521</v>
      </c>
      <c r="K1262" s="26"/>
      <c r="L1262" s="37"/>
      <c r="M1262" s="38"/>
      <c r="N1262" s="45"/>
      <c r="O1262" s="38"/>
    </row>
    <row r="1263" spans="3:15" ht="17" x14ac:dyDescent="0.4">
      <c r="C1263" s="28"/>
      <c r="D1263" s="22">
        <v>15225</v>
      </c>
      <c r="K1263" s="26"/>
      <c r="L1263" s="37"/>
      <c r="M1263" s="38"/>
      <c r="N1263" s="45"/>
      <c r="O1263" s="38"/>
    </row>
    <row r="1264" spans="3:15" ht="17" x14ac:dyDescent="0.4">
      <c r="C1264" s="28"/>
      <c r="D1264" s="22">
        <v>13547</v>
      </c>
      <c r="K1264" s="26"/>
      <c r="L1264" s="37"/>
      <c r="M1264" s="38"/>
      <c r="N1264" s="45"/>
      <c r="O1264" s="38"/>
    </row>
    <row r="1265" spans="3:15" ht="17" x14ac:dyDescent="0.4">
      <c r="C1265" s="28"/>
      <c r="D1265" s="22">
        <v>12969</v>
      </c>
      <c r="K1265" s="26"/>
      <c r="L1265" s="37"/>
      <c r="M1265" s="38"/>
      <c r="N1265" s="45"/>
      <c r="O1265" s="38"/>
    </row>
    <row r="1266" spans="3:15" ht="17" x14ac:dyDescent="0.4">
      <c r="C1266" s="28"/>
      <c r="D1266" s="22">
        <v>14364</v>
      </c>
      <c r="K1266" s="26"/>
      <c r="L1266" s="37"/>
      <c r="M1266" s="38"/>
      <c r="N1266" s="45"/>
      <c r="O1266" s="38"/>
    </row>
    <row r="1267" spans="3:15" ht="17" x14ac:dyDescent="0.4">
      <c r="C1267" s="28"/>
      <c r="D1267" s="22">
        <v>15851</v>
      </c>
      <c r="K1267" s="26"/>
      <c r="L1267" s="37"/>
      <c r="M1267" s="38"/>
      <c r="N1267" s="45"/>
      <c r="O1267" s="38"/>
    </row>
    <row r="1268" spans="3:15" ht="17" x14ac:dyDescent="0.4">
      <c r="C1268" s="28"/>
      <c r="D1268" s="22">
        <v>16890</v>
      </c>
      <c r="K1268" s="26"/>
      <c r="L1268" s="37"/>
      <c r="M1268" s="38"/>
      <c r="N1268" s="45"/>
      <c r="O1268" s="38"/>
    </row>
    <row r="1269" spans="3:15" ht="17" x14ac:dyDescent="0.4">
      <c r="C1269" s="28"/>
      <c r="D1269" s="22">
        <v>11795</v>
      </c>
      <c r="K1269" s="26"/>
      <c r="L1269" s="37"/>
      <c r="M1269" s="38"/>
      <c r="N1269" s="45"/>
      <c r="O1269" s="38"/>
    </row>
    <row r="1270" spans="3:15" ht="17" x14ac:dyDescent="0.4">
      <c r="C1270" s="28"/>
      <c r="D1270" s="22">
        <v>15775</v>
      </c>
      <c r="K1270" s="26"/>
      <c r="L1270" s="37"/>
      <c r="M1270" s="38"/>
      <c r="N1270" s="45"/>
      <c r="O1270" s="38"/>
    </row>
    <row r="1271" spans="3:15" ht="17" x14ac:dyDescent="0.4">
      <c r="C1271" s="28"/>
      <c r="D1271" s="22">
        <v>13691</v>
      </c>
      <c r="K1271" s="26"/>
      <c r="L1271" s="37"/>
      <c r="M1271" s="38"/>
      <c r="N1271" s="45"/>
      <c r="O1271" s="38"/>
    </row>
    <row r="1272" spans="3:15" ht="17" x14ac:dyDescent="0.4">
      <c r="C1272" s="28"/>
      <c r="D1272" s="22">
        <v>13206</v>
      </c>
      <c r="K1272" s="26"/>
      <c r="L1272" s="37"/>
      <c r="M1272" s="38"/>
      <c r="N1272" s="45"/>
      <c r="O1272" s="38"/>
    </row>
    <row r="1273" spans="3:15" ht="17" x14ac:dyDescent="0.4">
      <c r="C1273" s="28"/>
      <c r="D1273" s="22">
        <v>14644</v>
      </c>
      <c r="K1273" s="26"/>
      <c r="L1273" s="37"/>
      <c r="M1273" s="38"/>
      <c r="N1273" s="45"/>
      <c r="O1273" s="38"/>
    </row>
    <row r="1274" spans="3:15" ht="17" x14ac:dyDescent="0.4">
      <c r="C1274" s="28"/>
      <c r="D1274" s="22">
        <v>15653</v>
      </c>
      <c r="K1274" s="26"/>
      <c r="L1274" s="37"/>
      <c r="M1274" s="38"/>
      <c r="N1274" s="45"/>
      <c r="O1274" s="38"/>
    </row>
    <row r="1275" spans="3:15" ht="17" x14ac:dyDescent="0.4">
      <c r="C1275" s="28"/>
      <c r="D1275" s="22">
        <v>18502</v>
      </c>
      <c r="K1275" s="26"/>
      <c r="L1275" s="37"/>
      <c r="M1275" s="38"/>
      <c r="N1275" s="45"/>
      <c r="O1275" s="38"/>
    </row>
    <row r="1276" spans="3:15" ht="17" x14ac:dyDescent="0.4">
      <c r="C1276" s="28"/>
      <c r="D1276" s="22">
        <v>12802</v>
      </c>
      <c r="K1276" s="26"/>
      <c r="L1276" s="37"/>
      <c r="M1276" s="38"/>
      <c r="N1276" s="45"/>
      <c r="O1276" s="38"/>
    </row>
    <row r="1277" spans="3:15" ht="17" x14ac:dyDescent="0.4">
      <c r="C1277" s="28"/>
      <c r="D1277" s="22">
        <v>16109</v>
      </c>
      <c r="K1277" s="26"/>
      <c r="L1277" s="37"/>
      <c r="M1277" s="38"/>
      <c r="N1277" s="45"/>
      <c r="O1277" s="38"/>
    </row>
    <row r="1278" spans="3:15" ht="17" x14ac:dyDescent="0.4">
      <c r="C1278" s="28"/>
      <c r="D1278" s="22">
        <v>15241</v>
      </c>
      <c r="K1278" s="26"/>
      <c r="L1278" s="37"/>
      <c r="M1278" s="38"/>
      <c r="N1278" s="45"/>
      <c r="O1278" s="38"/>
    </row>
    <row r="1279" spans="3:15" ht="17" x14ac:dyDescent="0.4">
      <c r="C1279" s="28"/>
      <c r="D1279" s="22">
        <v>11647</v>
      </c>
      <c r="K1279" s="26"/>
      <c r="L1279" s="37"/>
      <c r="M1279" s="38"/>
      <c r="N1279" s="45"/>
      <c r="O1279" s="38"/>
    </row>
    <row r="1280" spans="3:15" ht="17" x14ac:dyDescent="0.4">
      <c r="C1280" s="28"/>
      <c r="D1280" s="22">
        <v>15415</v>
      </c>
      <c r="K1280" s="26"/>
      <c r="L1280" s="37"/>
      <c r="M1280" s="38"/>
      <c r="N1280" s="45"/>
      <c r="O1280" s="38"/>
    </row>
    <row r="1281" spans="3:15" ht="17" x14ac:dyDescent="0.4">
      <c r="C1281" s="28"/>
      <c r="D1281" s="22">
        <v>16302</v>
      </c>
      <c r="K1281" s="26"/>
      <c r="L1281" s="37"/>
      <c r="M1281" s="38"/>
      <c r="N1281" s="45"/>
      <c r="O1281" s="38"/>
    </row>
    <row r="1282" spans="3:15" ht="17" x14ac:dyDescent="0.4">
      <c r="C1282" s="28"/>
      <c r="D1282" s="22">
        <v>18042</v>
      </c>
      <c r="K1282" s="26"/>
      <c r="L1282" s="37"/>
      <c r="M1282" s="38"/>
      <c r="N1282" s="45"/>
      <c r="O1282" s="38"/>
    </row>
    <row r="1283" spans="3:15" ht="17" x14ac:dyDescent="0.4">
      <c r="C1283" s="28"/>
      <c r="D1283" s="22">
        <v>12164</v>
      </c>
      <c r="K1283" s="26"/>
      <c r="L1283" s="37"/>
      <c r="M1283" s="38"/>
      <c r="N1283" s="45"/>
      <c r="O1283" s="38"/>
    </row>
    <row r="1284" spans="3:15" ht="17" x14ac:dyDescent="0.4">
      <c r="C1284" s="28"/>
      <c r="D1284" s="22">
        <v>16324</v>
      </c>
      <c r="K1284" s="26"/>
      <c r="L1284" s="37"/>
      <c r="M1284" s="38"/>
      <c r="N1284" s="45"/>
      <c r="O1284" s="38"/>
    </row>
    <row r="1285" spans="3:15" ht="17" x14ac:dyDescent="0.4">
      <c r="C1285" s="28"/>
      <c r="D1285" s="22">
        <v>15410</v>
      </c>
      <c r="K1285" s="26"/>
      <c r="L1285" s="37"/>
      <c r="M1285" s="38"/>
      <c r="N1285" s="45"/>
      <c r="O1285" s="38"/>
    </row>
    <row r="1286" spans="3:15" ht="17" x14ac:dyDescent="0.4">
      <c r="C1286" s="28"/>
      <c r="D1286" s="22">
        <v>11887</v>
      </c>
      <c r="K1286" s="26"/>
      <c r="L1286" s="37"/>
      <c r="M1286" s="38"/>
      <c r="N1286" s="45"/>
      <c r="O1286" s="38"/>
    </row>
    <row r="1287" spans="3:15" ht="17" x14ac:dyDescent="0.4">
      <c r="C1287" s="28"/>
      <c r="D1287" s="22">
        <v>16141</v>
      </c>
      <c r="K1287" s="26"/>
      <c r="L1287" s="37"/>
      <c r="M1287" s="38"/>
      <c r="N1287" s="45"/>
      <c r="O1287" s="38"/>
    </row>
    <row r="1288" spans="3:15" ht="17" x14ac:dyDescent="0.4">
      <c r="C1288" s="28"/>
      <c r="D1288" s="22">
        <v>18817</v>
      </c>
      <c r="K1288" s="26"/>
      <c r="L1288" s="37"/>
      <c r="M1288" s="38"/>
      <c r="N1288" s="45"/>
      <c r="O1288" s="38"/>
    </row>
    <row r="1289" spans="3:15" ht="17" x14ac:dyDescent="0.4">
      <c r="C1289" s="28"/>
      <c r="D1289" s="22">
        <v>16238</v>
      </c>
      <c r="K1289" s="26"/>
      <c r="L1289" s="37"/>
      <c r="M1289" s="38"/>
      <c r="N1289" s="45"/>
      <c r="O1289" s="38"/>
    </row>
    <row r="1290" spans="3:15" ht="17" x14ac:dyDescent="0.4">
      <c r="C1290" s="28"/>
      <c r="D1290" s="22">
        <v>13299</v>
      </c>
      <c r="K1290" s="26"/>
      <c r="L1290" s="37"/>
      <c r="M1290" s="38"/>
      <c r="N1290" s="45"/>
      <c r="O1290" s="38"/>
    </row>
    <row r="1291" spans="3:15" ht="17" x14ac:dyDescent="0.4">
      <c r="C1291" s="28"/>
      <c r="D1291" s="22">
        <v>18165</v>
      </c>
      <c r="K1291" s="26"/>
      <c r="L1291" s="37"/>
      <c r="M1291" s="38"/>
      <c r="N1291" s="45"/>
      <c r="O1291" s="38"/>
    </row>
    <row r="1292" spans="3:15" ht="17" x14ac:dyDescent="0.4">
      <c r="C1292" s="28"/>
      <c r="D1292" s="22">
        <v>13573</v>
      </c>
      <c r="K1292" s="26"/>
      <c r="L1292" s="37"/>
      <c r="M1292" s="38"/>
      <c r="N1292" s="45"/>
      <c r="O1292" s="38"/>
    </row>
    <row r="1293" spans="3:15" ht="17" x14ac:dyDescent="0.4">
      <c r="C1293" s="28"/>
      <c r="D1293" s="22">
        <v>12769</v>
      </c>
      <c r="K1293" s="26"/>
      <c r="L1293" s="37"/>
      <c r="M1293" s="38"/>
      <c r="N1293" s="45"/>
      <c r="O1293" s="38"/>
    </row>
    <row r="1294" spans="3:15" ht="17" x14ac:dyDescent="0.4">
      <c r="C1294" s="28"/>
      <c r="D1294" s="22">
        <v>15981</v>
      </c>
      <c r="K1294" s="26"/>
      <c r="L1294" s="37"/>
      <c r="M1294" s="38"/>
      <c r="N1294" s="45"/>
      <c r="O1294" s="38"/>
    </row>
    <row r="1295" spans="3:15" ht="17" x14ac:dyDescent="0.4">
      <c r="C1295" s="28"/>
      <c r="D1295" s="22">
        <v>18106</v>
      </c>
      <c r="K1295" s="26"/>
      <c r="L1295" s="37"/>
      <c r="M1295" s="38"/>
      <c r="N1295" s="45"/>
      <c r="O1295" s="38"/>
    </row>
    <row r="1296" spans="3:15" ht="17" x14ac:dyDescent="0.4">
      <c r="C1296" s="28"/>
      <c r="D1296" s="22">
        <v>15735</v>
      </c>
      <c r="K1296" s="26"/>
      <c r="L1296" s="37"/>
      <c r="M1296" s="38"/>
      <c r="N1296" s="45"/>
      <c r="O1296" s="38"/>
    </row>
    <row r="1297" spans="3:15" ht="17" x14ac:dyDescent="0.4">
      <c r="C1297" s="28"/>
      <c r="D1297" s="22">
        <v>13344</v>
      </c>
      <c r="K1297" s="26"/>
      <c r="L1297" s="37"/>
      <c r="M1297" s="38"/>
      <c r="N1297" s="45"/>
      <c r="O1297" s="38"/>
    </row>
    <row r="1298" spans="3:15" ht="17" x14ac:dyDescent="0.4">
      <c r="C1298" s="28"/>
      <c r="D1298" s="22">
        <v>16287</v>
      </c>
      <c r="K1298" s="26"/>
      <c r="L1298" s="37"/>
      <c r="M1298" s="38"/>
      <c r="N1298" s="45"/>
      <c r="O1298" s="38"/>
    </row>
    <row r="1299" spans="3:15" ht="17" x14ac:dyDescent="0.4">
      <c r="C1299" s="28"/>
      <c r="D1299" s="22">
        <v>13878</v>
      </c>
      <c r="K1299" s="26"/>
      <c r="L1299" s="37"/>
      <c r="M1299" s="38"/>
      <c r="N1299" s="45"/>
      <c r="O1299" s="38"/>
    </row>
    <row r="1300" spans="3:15" ht="17" x14ac:dyDescent="0.4">
      <c r="C1300" s="28"/>
      <c r="D1300" s="22">
        <v>12192</v>
      </c>
      <c r="K1300" s="26"/>
      <c r="L1300" s="37"/>
      <c r="M1300" s="38"/>
      <c r="N1300" s="45"/>
      <c r="O1300" s="38"/>
    </row>
    <row r="1301" spans="3:15" ht="17" x14ac:dyDescent="0.4">
      <c r="C1301" s="28"/>
      <c r="D1301" s="22">
        <v>15568</v>
      </c>
      <c r="K1301" s="26"/>
      <c r="L1301" s="37"/>
      <c r="M1301" s="38"/>
      <c r="N1301" s="45"/>
      <c r="O1301" s="38"/>
    </row>
    <row r="1302" spans="3:15" ht="17" x14ac:dyDescent="0.4">
      <c r="C1302" s="28"/>
      <c r="D1302" s="22">
        <v>16322</v>
      </c>
      <c r="K1302" s="26"/>
      <c r="L1302" s="37"/>
      <c r="M1302" s="38"/>
      <c r="N1302" s="45"/>
      <c r="O1302" s="38"/>
    </row>
    <row r="1303" spans="3:15" ht="17" x14ac:dyDescent="0.4">
      <c r="C1303" s="28"/>
      <c r="D1303" s="22">
        <v>16393</v>
      </c>
      <c r="K1303" s="26"/>
      <c r="L1303" s="37"/>
      <c r="M1303" s="38"/>
      <c r="N1303" s="45"/>
      <c r="O1303" s="38"/>
    </row>
    <row r="1304" spans="3:15" ht="17" x14ac:dyDescent="0.4">
      <c r="C1304" s="28"/>
      <c r="D1304" s="22">
        <v>13458</v>
      </c>
      <c r="K1304" s="26"/>
      <c r="L1304" s="37"/>
      <c r="M1304" s="38"/>
      <c r="N1304" s="45"/>
      <c r="O1304" s="38"/>
    </row>
    <row r="1305" spans="3:15" ht="17" x14ac:dyDescent="0.4">
      <c r="C1305" s="28"/>
      <c r="D1305" s="22">
        <v>16838</v>
      </c>
      <c r="K1305" s="26"/>
      <c r="L1305" s="37"/>
      <c r="M1305" s="38"/>
      <c r="N1305" s="45"/>
      <c r="O1305" s="38"/>
    </row>
    <row r="1306" spans="3:15" ht="17" x14ac:dyDescent="0.4">
      <c r="C1306" s="28"/>
      <c r="D1306" s="22">
        <v>14623</v>
      </c>
      <c r="K1306" s="26"/>
      <c r="L1306" s="37"/>
      <c r="M1306" s="38"/>
      <c r="N1306" s="45"/>
      <c r="O1306" s="38"/>
    </row>
    <row r="1307" spans="3:15" ht="17" x14ac:dyDescent="0.4">
      <c r="C1307" s="28"/>
      <c r="D1307" s="22">
        <v>13056</v>
      </c>
      <c r="K1307" s="26"/>
      <c r="L1307" s="37"/>
      <c r="M1307" s="38"/>
      <c r="N1307" s="45"/>
      <c r="O1307" s="38"/>
    </row>
    <row r="1308" spans="3:15" ht="17" x14ac:dyDescent="0.4">
      <c r="C1308" s="28"/>
      <c r="D1308" s="22">
        <v>16463</v>
      </c>
      <c r="K1308" s="26"/>
      <c r="L1308" s="37"/>
      <c r="M1308" s="38"/>
      <c r="N1308" s="45"/>
      <c r="O1308" s="38"/>
    </row>
    <row r="1309" spans="3:15" ht="17" x14ac:dyDescent="0.4">
      <c r="C1309" s="28"/>
      <c r="D1309" s="22">
        <v>16868</v>
      </c>
      <c r="K1309" s="26"/>
      <c r="L1309" s="37"/>
      <c r="M1309" s="38"/>
      <c r="N1309" s="45"/>
      <c r="O1309" s="38"/>
    </row>
    <row r="1310" spans="3:15" ht="17" x14ac:dyDescent="0.4">
      <c r="C1310" s="28"/>
      <c r="D1310" s="22">
        <v>18465</v>
      </c>
      <c r="K1310" s="26"/>
      <c r="L1310" s="37"/>
      <c r="M1310" s="38"/>
      <c r="N1310" s="45"/>
      <c r="O1310" s="38"/>
    </row>
    <row r="1311" spans="3:15" ht="17" x14ac:dyDescent="0.4">
      <c r="C1311" s="28"/>
      <c r="D1311" s="22">
        <v>14469</v>
      </c>
      <c r="K1311" s="26"/>
      <c r="L1311" s="37"/>
      <c r="M1311" s="38"/>
      <c r="N1311" s="45"/>
      <c r="O1311" s="38"/>
    </row>
    <row r="1312" spans="3:15" ht="17" x14ac:dyDescent="0.4">
      <c r="C1312" s="28"/>
      <c r="D1312" s="22">
        <v>17833</v>
      </c>
      <c r="K1312" s="26"/>
      <c r="L1312" s="37"/>
      <c r="M1312" s="38"/>
      <c r="N1312" s="45"/>
      <c r="O1312" s="38"/>
    </row>
    <row r="1313" spans="3:15" ht="17" x14ac:dyDescent="0.4">
      <c r="C1313" s="28"/>
      <c r="D1313" s="22">
        <v>15870</v>
      </c>
      <c r="K1313" s="26"/>
      <c r="L1313" s="37"/>
      <c r="M1313" s="38"/>
      <c r="N1313" s="45"/>
      <c r="O1313" s="38"/>
    </row>
    <row r="1314" spans="3:15" ht="17" x14ac:dyDescent="0.4">
      <c r="C1314" s="28"/>
      <c r="D1314" s="22">
        <v>14178</v>
      </c>
      <c r="K1314" s="26"/>
      <c r="L1314" s="37"/>
      <c r="M1314" s="38"/>
      <c r="N1314" s="45"/>
      <c r="O1314" s="38"/>
    </row>
    <row r="1315" spans="3:15" ht="17" x14ac:dyDescent="0.4">
      <c r="C1315" s="28"/>
      <c r="D1315" s="22">
        <v>16501</v>
      </c>
      <c r="K1315" s="26"/>
      <c r="L1315" s="37"/>
      <c r="M1315" s="38"/>
      <c r="N1315" s="45"/>
      <c r="O1315" s="38"/>
    </row>
    <row r="1316" spans="3:15" ht="17" x14ac:dyDescent="0.4">
      <c r="C1316" s="28"/>
      <c r="D1316" s="22">
        <v>16392</v>
      </c>
      <c r="K1316" s="26"/>
      <c r="L1316" s="37"/>
      <c r="M1316" s="38"/>
      <c r="N1316" s="45"/>
      <c r="O1316" s="38"/>
    </row>
    <row r="1317" spans="3:15" ht="17" x14ac:dyDescent="0.4">
      <c r="C1317" s="28"/>
      <c r="D1317" s="22">
        <v>15955</v>
      </c>
      <c r="K1317" s="26"/>
      <c r="L1317" s="37"/>
      <c r="M1317" s="38"/>
      <c r="N1317" s="45"/>
      <c r="O1317" s="38"/>
    </row>
    <row r="1318" spans="3:15" ht="17" x14ac:dyDescent="0.4">
      <c r="C1318" s="28"/>
      <c r="D1318" s="22">
        <v>12902</v>
      </c>
      <c r="K1318" s="26"/>
      <c r="L1318" s="37"/>
      <c r="M1318" s="38"/>
      <c r="N1318" s="45"/>
      <c r="O1318" s="38"/>
    </row>
    <row r="1319" spans="3:15" ht="17" x14ac:dyDescent="0.4">
      <c r="C1319" s="28"/>
      <c r="D1319" s="22">
        <v>16164</v>
      </c>
      <c r="K1319" s="26"/>
      <c r="L1319" s="37"/>
      <c r="M1319" s="38"/>
      <c r="N1319" s="45"/>
      <c r="O1319" s="38"/>
    </row>
    <row r="1320" spans="3:15" ht="17" x14ac:dyDescent="0.4">
      <c r="C1320" s="28"/>
      <c r="D1320" s="22">
        <v>14631</v>
      </c>
      <c r="K1320" s="26"/>
      <c r="L1320" s="37"/>
      <c r="M1320" s="38"/>
      <c r="N1320" s="45"/>
      <c r="O1320" s="38"/>
    </row>
    <row r="1321" spans="3:15" ht="17" x14ac:dyDescent="0.4">
      <c r="C1321" s="28"/>
      <c r="D1321" s="22">
        <v>13100</v>
      </c>
      <c r="K1321" s="26"/>
      <c r="L1321" s="37"/>
      <c r="M1321" s="38"/>
      <c r="N1321" s="45"/>
      <c r="O1321" s="38"/>
    </row>
    <row r="1322" spans="3:15" ht="17" x14ac:dyDescent="0.4">
      <c r="C1322" s="28"/>
      <c r="D1322" s="22">
        <v>15240</v>
      </c>
      <c r="K1322" s="26"/>
      <c r="L1322" s="37"/>
      <c r="M1322" s="38"/>
      <c r="N1322" s="45"/>
      <c r="O1322" s="38"/>
    </row>
    <row r="1323" spans="3:15" ht="17" x14ac:dyDescent="0.4">
      <c r="C1323" s="28"/>
      <c r="D1323" s="22">
        <v>15570</v>
      </c>
      <c r="K1323" s="26"/>
      <c r="L1323" s="37"/>
      <c r="M1323" s="38"/>
      <c r="N1323" s="45"/>
      <c r="O1323" s="38"/>
    </row>
    <row r="1324" spans="3:15" ht="17" x14ac:dyDescent="0.4">
      <c r="C1324" s="28"/>
      <c r="D1324" s="22">
        <v>13811</v>
      </c>
      <c r="K1324" s="26"/>
      <c r="L1324" s="37"/>
      <c r="M1324" s="38"/>
      <c r="N1324" s="45"/>
      <c r="O1324" s="38"/>
    </row>
    <row r="1325" spans="3:15" ht="17" x14ac:dyDescent="0.4">
      <c r="C1325" s="28"/>
      <c r="D1325" s="22">
        <v>12403</v>
      </c>
      <c r="K1325" s="26"/>
      <c r="L1325" s="37"/>
      <c r="M1325" s="38"/>
      <c r="N1325" s="45"/>
      <c r="O1325" s="38"/>
    </row>
    <row r="1326" spans="3:15" ht="17" x14ac:dyDescent="0.4">
      <c r="C1326" s="28"/>
      <c r="D1326" s="22">
        <v>15309</v>
      </c>
      <c r="K1326" s="26"/>
      <c r="L1326" s="37"/>
      <c r="M1326" s="38"/>
      <c r="N1326" s="45"/>
      <c r="O1326" s="38"/>
    </row>
    <row r="1327" spans="3:15" ht="17" x14ac:dyDescent="0.4">
      <c r="C1327" s="28"/>
      <c r="D1327" s="22">
        <v>14369</v>
      </c>
      <c r="K1327" s="26"/>
      <c r="L1327" s="37"/>
      <c r="M1327" s="38"/>
      <c r="N1327" s="45"/>
      <c r="O1327" s="38"/>
    </row>
    <row r="1328" spans="3:15" ht="17" x14ac:dyDescent="0.4">
      <c r="C1328" s="28"/>
      <c r="D1328" s="22">
        <v>13127</v>
      </c>
      <c r="K1328" s="26"/>
      <c r="L1328" s="37"/>
      <c r="M1328" s="38"/>
      <c r="N1328" s="45"/>
      <c r="O1328" s="38"/>
    </row>
    <row r="1329" spans="3:15" ht="17" x14ac:dyDescent="0.4">
      <c r="C1329" s="28"/>
      <c r="D1329" s="22">
        <v>15519</v>
      </c>
      <c r="K1329" s="26"/>
      <c r="L1329" s="37"/>
      <c r="M1329" s="38"/>
      <c r="N1329" s="45"/>
      <c r="O1329" s="38"/>
    </row>
    <row r="1330" spans="3:15" ht="17" x14ac:dyDescent="0.4">
      <c r="C1330" s="28"/>
      <c r="D1330" s="22">
        <v>16000</v>
      </c>
      <c r="K1330" s="26"/>
      <c r="L1330" s="37"/>
      <c r="M1330" s="38"/>
      <c r="N1330" s="45"/>
      <c r="O1330" s="38"/>
    </row>
    <row r="1331" spans="3:15" ht="17" x14ac:dyDescent="0.4">
      <c r="C1331" s="28"/>
      <c r="D1331" s="22">
        <v>15498</v>
      </c>
      <c r="K1331" s="26"/>
      <c r="L1331" s="37"/>
      <c r="M1331" s="38"/>
      <c r="N1331" s="45"/>
      <c r="O1331" s="38"/>
    </row>
    <row r="1332" spans="3:15" ht="17" x14ac:dyDescent="0.4">
      <c r="C1332" s="28"/>
      <c r="D1332" s="22">
        <v>12257</v>
      </c>
      <c r="K1332" s="26"/>
      <c r="L1332" s="37"/>
      <c r="M1332" s="38"/>
      <c r="N1332" s="45"/>
      <c r="O1332" s="38"/>
    </row>
    <row r="1333" spans="3:15" ht="17" x14ac:dyDescent="0.4">
      <c r="C1333" s="28"/>
      <c r="D1333" s="22">
        <v>15286</v>
      </c>
      <c r="K1333" s="26"/>
      <c r="L1333" s="37"/>
      <c r="M1333" s="38"/>
      <c r="N1333" s="45"/>
      <c r="O1333" s="38"/>
    </row>
    <row r="1334" spans="3:15" ht="17" x14ac:dyDescent="0.4">
      <c r="C1334" s="28"/>
      <c r="D1334" s="22">
        <v>14113</v>
      </c>
      <c r="K1334" s="26"/>
      <c r="L1334" s="37"/>
      <c r="M1334" s="38"/>
      <c r="N1334" s="45"/>
      <c r="O1334" s="38"/>
    </row>
    <row r="1335" spans="3:15" ht="17" x14ac:dyDescent="0.4">
      <c r="C1335" s="28"/>
      <c r="D1335" s="22">
        <v>13069</v>
      </c>
      <c r="K1335" s="26"/>
      <c r="L1335" s="37"/>
      <c r="M1335" s="38"/>
      <c r="N1335" s="45"/>
      <c r="O1335" s="38"/>
    </row>
    <row r="1336" spans="3:15" ht="17" x14ac:dyDescent="0.4">
      <c r="C1336" s="28"/>
      <c r="D1336" s="22">
        <v>16751</v>
      </c>
      <c r="K1336" s="26"/>
      <c r="L1336" s="37"/>
      <c r="M1336" s="38"/>
      <c r="N1336" s="45"/>
      <c r="O1336" s="38"/>
    </row>
    <row r="1337" spans="3:15" ht="17" x14ac:dyDescent="0.4">
      <c r="C1337" s="28"/>
      <c r="D1337" s="22">
        <v>17763</v>
      </c>
      <c r="K1337" s="26"/>
      <c r="L1337" s="37"/>
      <c r="M1337" s="38"/>
      <c r="N1337" s="45"/>
      <c r="O1337" s="38"/>
    </row>
    <row r="1338" spans="3:15" ht="17" x14ac:dyDescent="0.4">
      <c r="C1338" s="28"/>
      <c r="D1338" s="22">
        <v>17637</v>
      </c>
      <c r="K1338" s="26"/>
      <c r="L1338" s="37"/>
      <c r="M1338" s="38"/>
      <c r="N1338" s="45"/>
      <c r="O1338" s="38"/>
    </row>
    <row r="1339" spans="3:15" ht="17" x14ac:dyDescent="0.4">
      <c r="C1339" s="28"/>
      <c r="D1339" s="22">
        <v>13774</v>
      </c>
      <c r="K1339" s="26"/>
      <c r="L1339" s="37"/>
      <c r="M1339" s="38"/>
      <c r="N1339" s="45"/>
      <c r="O1339" s="38"/>
    </row>
    <row r="1340" spans="3:15" ht="17" x14ac:dyDescent="0.4">
      <c r="C1340" s="28"/>
      <c r="D1340" s="22">
        <v>16784</v>
      </c>
      <c r="K1340" s="26"/>
      <c r="L1340" s="37"/>
      <c r="M1340" s="38"/>
      <c r="N1340" s="45"/>
      <c r="O1340" s="38"/>
    </row>
    <row r="1341" spans="3:15" ht="17" x14ac:dyDescent="0.4">
      <c r="C1341" s="28"/>
      <c r="D1341" s="22">
        <v>13411</v>
      </c>
      <c r="K1341" s="26"/>
      <c r="L1341" s="37"/>
      <c r="M1341" s="38"/>
      <c r="N1341" s="45"/>
      <c r="O1341" s="38"/>
    </row>
    <row r="1342" spans="3:15" ht="17" x14ac:dyDescent="0.4">
      <c r="C1342" s="28"/>
      <c r="D1342" s="22">
        <v>12205</v>
      </c>
      <c r="K1342" s="26"/>
      <c r="L1342" s="37"/>
      <c r="M1342" s="38"/>
      <c r="N1342" s="45"/>
      <c r="O1342" s="38"/>
    </row>
    <row r="1343" spans="3:15" ht="17" x14ac:dyDescent="0.4">
      <c r="C1343" s="28"/>
      <c r="D1343" s="22">
        <v>15628</v>
      </c>
      <c r="K1343" s="26"/>
      <c r="L1343" s="37"/>
      <c r="M1343" s="38"/>
      <c r="N1343" s="45"/>
      <c r="O1343" s="38"/>
    </row>
    <row r="1344" spans="3:15" ht="17" x14ac:dyDescent="0.4">
      <c r="C1344" s="28"/>
      <c r="D1344" s="22">
        <v>16153</v>
      </c>
      <c r="K1344" s="26"/>
      <c r="L1344" s="37"/>
      <c r="M1344" s="38"/>
      <c r="N1344" s="45"/>
      <c r="O1344" s="38"/>
    </row>
    <row r="1345" spans="3:15" ht="17" x14ac:dyDescent="0.4">
      <c r="C1345" s="28"/>
      <c r="D1345" s="22">
        <v>15986</v>
      </c>
      <c r="K1345" s="26"/>
      <c r="L1345" s="37"/>
      <c r="M1345" s="38"/>
      <c r="N1345" s="45"/>
      <c r="O1345" s="38"/>
    </row>
    <row r="1346" spans="3:15" ht="17" x14ac:dyDescent="0.4">
      <c r="C1346" s="28"/>
      <c r="D1346" s="22">
        <v>12925</v>
      </c>
      <c r="K1346" s="26"/>
      <c r="L1346" s="37"/>
      <c r="M1346" s="38"/>
      <c r="N1346" s="45"/>
      <c r="O1346" s="38"/>
    </row>
    <row r="1347" spans="3:15" ht="17" x14ac:dyDescent="0.4">
      <c r="C1347" s="28"/>
      <c r="D1347" s="22">
        <v>16134</v>
      </c>
      <c r="K1347" s="26"/>
      <c r="L1347" s="37"/>
      <c r="M1347" s="38"/>
      <c r="N1347" s="45"/>
      <c r="O1347" s="38"/>
    </row>
    <row r="1348" spans="3:15" ht="17" x14ac:dyDescent="0.4">
      <c r="C1348" s="28"/>
      <c r="D1348" s="22">
        <v>13673</v>
      </c>
      <c r="K1348" s="26"/>
      <c r="L1348" s="37"/>
      <c r="M1348" s="38"/>
      <c r="N1348" s="45"/>
      <c r="O1348" s="38"/>
    </row>
    <row r="1349" spans="3:15" ht="17" x14ac:dyDescent="0.4">
      <c r="C1349" s="28"/>
      <c r="D1349" s="22">
        <v>12284</v>
      </c>
      <c r="K1349" s="26"/>
      <c r="L1349" s="37"/>
      <c r="M1349" s="38"/>
      <c r="N1349" s="45"/>
      <c r="O1349" s="38"/>
    </row>
    <row r="1350" spans="3:15" ht="17" x14ac:dyDescent="0.4">
      <c r="C1350" s="28"/>
      <c r="D1350" s="22">
        <v>14997</v>
      </c>
      <c r="K1350" s="26"/>
      <c r="L1350" s="37"/>
      <c r="M1350" s="38"/>
      <c r="N1350" s="45"/>
      <c r="O1350" s="38"/>
    </row>
    <row r="1351" spans="3:15" ht="17" x14ac:dyDescent="0.4">
      <c r="C1351" s="28"/>
      <c r="D1351" s="22">
        <v>14995</v>
      </c>
      <c r="K1351" s="26"/>
      <c r="L1351" s="37"/>
      <c r="M1351" s="38"/>
      <c r="N1351" s="45"/>
      <c r="O1351" s="38"/>
    </row>
    <row r="1352" spans="3:15" ht="17" x14ac:dyDescent="0.4">
      <c r="C1352" s="28"/>
      <c r="D1352" s="22">
        <v>15594</v>
      </c>
      <c r="K1352" s="26"/>
      <c r="L1352" s="37"/>
      <c r="M1352" s="38"/>
      <c r="N1352" s="45"/>
      <c r="O1352" s="38"/>
    </row>
    <row r="1353" spans="3:15" ht="17" x14ac:dyDescent="0.4">
      <c r="C1353" s="28"/>
      <c r="D1353" s="22">
        <v>12738</v>
      </c>
      <c r="K1353" s="26"/>
      <c r="L1353" s="37"/>
      <c r="M1353" s="38"/>
      <c r="N1353" s="45"/>
      <c r="O1353" s="38"/>
    </row>
    <row r="1354" spans="3:15" ht="17" x14ac:dyDescent="0.4">
      <c r="C1354" s="28"/>
      <c r="D1354" s="22">
        <v>15614</v>
      </c>
      <c r="K1354" s="26"/>
      <c r="L1354" s="37"/>
      <c r="M1354" s="38"/>
      <c r="N1354" s="45"/>
      <c r="O1354" s="38"/>
    </row>
    <row r="1355" spans="3:15" ht="17" x14ac:dyDescent="0.4">
      <c r="C1355" s="28"/>
      <c r="D1355" s="22">
        <v>13318</v>
      </c>
      <c r="K1355" s="26"/>
      <c r="L1355" s="37"/>
      <c r="M1355" s="38"/>
      <c r="N1355" s="45"/>
      <c r="O1355" s="38"/>
    </row>
    <row r="1356" spans="3:15" ht="17" x14ac:dyDescent="0.4">
      <c r="C1356" s="28"/>
      <c r="D1356" s="22">
        <v>11912</v>
      </c>
      <c r="K1356" s="26"/>
      <c r="L1356" s="37"/>
      <c r="M1356" s="38"/>
      <c r="N1356" s="45"/>
      <c r="O1356" s="38"/>
    </row>
    <row r="1357" spans="3:15" ht="17" x14ac:dyDescent="0.4">
      <c r="C1357" s="28"/>
      <c r="D1357" s="22">
        <v>15336</v>
      </c>
      <c r="K1357" s="26"/>
      <c r="L1357" s="37"/>
      <c r="M1357" s="38"/>
      <c r="N1357" s="45"/>
      <c r="O1357" s="38"/>
    </row>
    <row r="1358" spans="3:15" ht="17" x14ac:dyDescent="0.4">
      <c r="C1358" s="28"/>
      <c r="D1358" s="22">
        <v>15577</v>
      </c>
      <c r="K1358" s="26"/>
      <c r="L1358" s="37"/>
      <c r="M1358" s="38"/>
      <c r="N1358" s="45"/>
      <c r="O1358" s="38"/>
    </row>
    <row r="1359" spans="3:15" ht="17" x14ac:dyDescent="0.4">
      <c r="C1359" s="28"/>
      <c r="D1359" s="22">
        <v>15375</v>
      </c>
      <c r="K1359" s="26"/>
      <c r="L1359" s="37"/>
      <c r="M1359" s="38"/>
      <c r="N1359" s="45"/>
      <c r="O1359" s="38"/>
    </row>
    <row r="1360" spans="3:15" ht="17" x14ac:dyDescent="0.4">
      <c r="C1360" s="28"/>
      <c r="D1360" s="22">
        <v>12341</v>
      </c>
      <c r="K1360" s="26"/>
      <c r="L1360" s="37"/>
      <c r="M1360" s="38"/>
      <c r="N1360" s="45"/>
      <c r="O1360" s="38"/>
    </row>
    <row r="1361" spans="3:15" ht="17" x14ac:dyDescent="0.4">
      <c r="C1361" s="28"/>
      <c r="D1361" s="22">
        <v>16635</v>
      </c>
      <c r="K1361" s="26"/>
      <c r="L1361" s="37"/>
      <c r="M1361" s="38"/>
      <c r="N1361" s="45"/>
      <c r="O1361" s="38"/>
    </row>
    <row r="1362" spans="3:15" ht="17" x14ac:dyDescent="0.4">
      <c r="C1362" s="28"/>
      <c r="D1362" s="22">
        <v>12365</v>
      </c>
      <c r="K1362" s="26"/>
      <c r="L1362" s="37"/>
      <c r="M1362" s="38"/>
      <c r="N1362" s="45"/>
      <c r="O1362" s="38"/>
    </row>
    <row r="1363" spans="3:15" ht="17" x14ac:dyDescent="0.4">
      <c r="C1363" s="28"/>
      <c r="D1363" s="22">
        <v>11718</v>
      </c>
      <c r="K1363" s="26"/>
      <c r="L1363" s="37"/>
      <c r="M1363" s="38"/>
      <c r="N1363" s="45"/>
      <c r="O1363" s="38"/>
    </row>
    <row r="1364" spans="3:15" ht="17" x14ac:dyDescent="0.4">
      <c r="C1364" s="28"/>
      <c r="D1364" s="22">
        <v>16151</v>
      </c>
      <c r="K1364" s="26"/>
      <c r="L1364" s="37"/>
      <c r="M1364" s="38"/>
      <c r="N1364" s="45"/>
      <c r="O1364" s="38"/>
    </row>
    <row r="1365" spans="3:15" ht="17" x14ac:dyDescent="0.4">
      <c r="C1365" s="28"/>
      <c r="D1365" s="22">
        <v>14547</v>
      </c>
      <c r="K1365" s="26"/>
      <c r="L1365" s="37"/>
      <c r="M1365" s="38"/>
      <c r="N1365" s="45"/>
      <c r="O1365" s="38"/>
    </row>
    <row r="1366" spans="3:15" ht="17" x14ac:dyDescent="0.4">
      <c r="C1366" s="28"/>
      <c r="D1366" s="22">
        <v>15345</v>
      </c>
      <c r="K1366" s="26"/>
      <c r="L1366" s="37"/>
      <c r="M1366" s="38"/>
      <c r="N1366" s="45"/>
      <c r="O1366" s="38"/>
    </row>
    <row r="1367" spans="3:15" ht="17" x14ac:dyDescent="0.4">
      <c r="C1367" s="28"/>
      <c r="D1367" s="22">
        <v>14121</v>
      </c>
      <c r="K1367" s="26"/>
      <c r="L1367" s="37"/>
      <c r="M1367" s="38"/>
      <c r="N1367" s="45"/>
      <c r="O1367" s="38"/>
    </row>
    <row r="1368" spans="3:15" ht="17" x14ac:dyDescent="0.4">
      <c r="C1368" s="28"/>
      <c r="D1368" s="22">
        <v>15013</v>
      </c>
      <c r="K1368" s="26"/>
      <c r="L1368" s="37"/>
      <c r="M1368" s="38"/>
      <c r="N1368" s="45"/>
      <c r="O1368" s="38"/>
    </row>
    <row r="1369" spans="3:15" ht="17" x14ac:dyDescent="0.4">
      <c r="C1369" s="28"/>
      <c r="D1369" s="22">
        <v>13235</v>
      </c>
      <c r="K1369" s="26"/>
      <c r="L1369" s="37"/>
      <c r="M1369" s="38"/>
      <c r="N1369" s="45"/>
      <c r="O1369" s="38"/>
    </row>
    <row r="1370" spans="3:15" ht="17" x14ac:dyDescent="0.4">
      <c r="C1370" s="28"/>
      <c r="D1370" s="22">
        <v>12732</v>
      </c>
      <c r="K1370" s="26"/>
      <c r="L1370" s="37"/>
      <c r="M1370" s="38"/>
      <c r="N1370" s="45"/>
      <c r="O1370" s="38"/>
    </row>
    <row r="1371" spans="3:15" ht="17" x14ac:dyDescent="0.4">
      <c r="C1371" s="28"/>
      <c r="D1371" s="22">
        <v>14073</v>
      </c>
      <c r="K1371" s="26"/>
      <c r="L1371" s="37"/>
      <c r="M1371" s="38"/>
      <c r="N1371" s="45"/>
      <c r="O1371" s="38"/>
    </row>
    <row r="1372" spans="3:15" ht="17" x14ac:dyDescent="0.4">
      <c r="C1372" s="28"/>
      <c r="D1372" s="22">
        <v>16945</v>
      </c>
      <c r="K1372" s="26"/>
      <c r="L1372" s="37"/>
      <c r="M1372" s="38"/>
      <c r="N1372" s="45"/>
      <c r="O1372" s="38"/>
    </row>
    <row r="1373" spans="3:15" ht="17" x14ac:dyDescent="0.4">
      <c r="C1373" s="28"/>
      <c r="D1373" s="22">
        <v>14719</v>
      </c>
      <c r="K1373" s="26"/>
      <c r="L1373" s="37"/>
      <c r="M1373" s="38"/>
      <c r="N1373" s="45"/>
      <c r="O1373" s="38"/>
    </row>
    <row r="1374" spans="3:15" ht="17" x14ac:dyDescent="0.4">
      <c r="C1374" s="28"/>
      <c r="D1374" s="22">
        <v>14574</v>
      </c>
      <c r="K1374" s="26"/>
      <c r="L1374" s="37"/>
      <c r="M1374" s="38"/>
      <c r="N1374" s="45"/>
      <c r="O1374" s="38"/>
    </row>
    <row r="1375" spans="3:15" ht="17" x14ac:dyDescent="0.4">
      <c r="C1375" s="28"/>
      <c r="D1375" s="22">
        <v>17863</v>
      </c>
      <c r="K1375" s="26"/>
      <c r="L1375" s="37"/>
      <c r="M1375" s="38"/>
      <c r="N1375" s="45"/>
      <c r="O1375" s="38"/>
    </row>
    <row r="1376" spans="3:15" ht="17" x14ac:dyDescent="0.4">
      <c r="C1376" s="28"/>
      <c r="D1376" s="22">
        <v>15623</v>
      </c>
      <c r="K1376" s="26"/>
      <c r="L1376" s="37"/>
      <c r="M1376" s="38"/>
      <c r="N1376" s="45"/>
      <c r="O1376" s="38"/>
    </row>
    <row r="1377" spans="3:15" ht="17" x14ac:dyDescent="0.4">
      <c r="C1377" s="28"/>
      <c r="D1377" s="22">
        <v>14015</v>
      </c>
      <c r="K1377" s="26"/>
      <c r="L1377" s="37"/>
      <c r="M1377" s="38"/>
      <c r="N1377" s="45"/>
      <c r="O1377" s="38"/>
    </row>
    <row r="1378" spans="3:15" ht="17" x14ac:dyDescent="0.4">
      <c r="C1378" s="28"/>
      <c r="D1378" s="22">
        <v>17542</v>
      </c>
      <c r="K1378" s="26"/>
      <c r="L1378" s="37"/>
      <c r="M1378" s="38"/>
      <c r="N1378" s="45"/>
      <c r="O1378" s="38"/>
    </row>
    <row r="1379" spans="3:15" ht="17" x14ac:dyDescent="0.4">
      <c r="C1379" s="28"/>
      <c r="D1379" s="22">
        <v>17609</v>
      </c>
      <c r="K1379" s="26"/>
      <c r="L1379" s="37"/>
      <c r="M1379" s="38"/>
      <c r="N1379" s="45"/>
      <c r="O1379" s="38"/>
    </row>
    <row r="1380" spans="3:15" ht="17" x14ac:dyDescent="0.4">
      <c r="C1380" s="28"/>
      <c r="D1380" s="22">
        <v>17979</v>
      </c>
      <c r="K1380" s="26"/>
      <c r="L1380" s="37"/>
      <c r="M1380" s="38"/>
      <c r="N1380" s="45"/>
      <c r="O1380" s="38"/>
    </row>
    <row r="1381" spans="3:15" ht="17" x14ac:dyDescent="0.4">
      <c r="C1381" s="28"/>
      <c r="D1381" s="22">
        <v>14041</v>
      </c>
      <c r="K1381" s="26"/>
      <c r="L1381" s="37"/>
      <c r="M1381" s="38"/>
      <c r="N1381" s="45"/>
      <c r="O1381" s="38"/>
    </row>
    <row r="1382" spans="3:15" ht="17" x14ac:dyDescent="0.4">
      <c r="C1382" s="28"/>
      <c r="D1382" s="22">
        <v>14323</v>
      </c>
      <c r="K1382" s="26"/>
      <c r="L1382" s="37"/>
      <c r="M1382" s="38"/>
      <c r="N1382" s="45"/>
      <c r="O1382" s="38"/>
    </row>
    <row r="1383" spans="3:15" ht="17" x14ac:dyDescent="0.4">
      <c r="C1383" s="28"/>
      <c r="D1383" s="22">
        <v>14433</v>
      </c>
      <c r="K1383" s="26"/>
      <c r="L1383" s="37"/>
      <c r="M1383" s="38"/>
      <c r="N1383" s="45"/>
      <c r="O1383" s="38"/>
    </row>
    <row r="1384" spans="3:15" ht="17" x14ac:dyDescent="0.4">
      <c r="C1384" s="28"/>
      <c r="D1384" s="22">
        <v>13464</v>
      </c>
      <c r="K1384" s="26"/>
      <c r="L1384" s="37"/>
      <c r="M1384" s="38"/>
      <c r="N1384" s="45"/>
      <c r="O1384" s="38"/>
    </row>
    <row r="1385" spans="3:15" ht="17" x14ac:dyDescent="0.4">
      <c r="C1385" s="28"/>
      <c r="D1385" s="22">
        <v>17235</v>
      </c>
      <c r="K1385" s="26"/>
      <c r="L1385" s="37"/>
      <c r="M1385" s="38"/>
      <c r="N1385" s="45"/>
      <c r="O1385" s="38"/>
    </row>
    <row r="1386" spans="3:15" ht="17" x14ac:dyDescent="0.4">
      <c r="C1386" s="28"/>
      <c r="D1386" s="22">
        <v>17797</v>
      </c>
      <c r="K1386" s="26"/>
      <c r="L1386" s="37"/>
      <c r="M1386" s="38"/>
      <c r="N1386" s="45"/>
      <c r="O1386" s="38"/>
    </row>
    <row r="1387" spans="3:15" ht="17" x14ac:dyDescent="0.4">
      <c r="C1387" s="28"/>
      <c r="D1387" s="22">
        <v>17963</v>
      </c>
      <c r="K1387" s="26"/>
      <c r="L1387" s="37"/>
      <c r="M1387" s="38"/>
      <c r="N1387" s="45"/>
      <c r="O1387" s="38"/>
    </row>
    <row r="1388" spans="3:15" ht="17" x14ac:dyDescent="0.4">
      <c r="C1388" s="28"/>
      <c r="D1388" s="22">
        <v>14344</v>
      </c>
      <c r="K1388" s="26"/>
      <c r="L1388" s="37"/>
      <c r="M1388" s="38"/>
      <c r="N1388" s="45"/>
      <c r="O1388" s="38"/>
    </row>
    <row r="1389" spans="3:15" ht="17" x14ac:dyDescent="0.4">
      <c r="C1389" s="28"/>
      <c r="D1389" s="22">
        <v>17611</v>
      </c>
      <c r="K1389" s="26"/>
      <c r="L1389" s="37"/>
      <c r="M1389" s="38"/>
      <c r="N1389" s="45"/>
      <c r="O1389" s="38"/>
    </row>
    <row r="1390" spans="3:15" ht="17" x14ac:dyDescent="0.4">
      <c r="C1390" s="28"/>
      <c r="D1390" s="22">
        <v>15705</v>
      </c>
      <c r="K1390" s="26"/>
      <c r="L1390" s="37"/>
      <c r="M1390" s="38"/>
      <c r="N1390" s="45"/>
      <c r="O1390" s="38"/>
    </row>
    <row r="1391" spans="3:15" ht="17" x14ac:dyDescent="0.4">
      <c r="C1391" s="28"/>
      <c r="D1391" s="22">
        <v>13873</v>
      </c>
      <c r="K1391" s="26"/>
      <c r="L1391" s="37"/>
      <c r="M1391" s="38"/>
      <c r="N1391" s="45"/>
      <c r="O1391" s="38"/>
    </row>
    <row r="1392" spans="3:15" ht="17" x14ac:dyDescent="0.4">
      <c r="C1392" s="28"/>
      <c r="D1392" s="22">
        <v>17412</v>
      </c>
      <c r="K1392" s="26"/>
      <c r="L1392" s="37"/>
      <c r="M1392" s="38"/>
      <c r="N1392" s="45"/>
      <c r="O1392" s="38"/>
    </row>
    <row r="1393" spans="3:15" ht="17" x14ac:dyDescent="0.4">
      <c r="C1393" s="28"/>
      <c r="D1393" s="22">
        <v>18118</v>
      </c>
      <c r="K1393" s="26"/>
      <c r="L1393" s="37"/>
      <c r="M1393" s="38"/>
      <c r="N1393" s="45"/>
      <c r="O1393" s="38"/>
    </row>
    <row r="1394" spans="3:15" ht="17" x14ac:dyDescent="0.4">
      <c r="C1394" s="28"/>
      <c r="D1394" s="22">
        <v>18213</v>
      </c>
      <c r="K1394" s="26"/>
      <c r="L1394" s="37"/>
      <c r="M1394" s="38"/>
      <c r="N1394" s="45"/>
      <c r="O1394" s="38"/>
    </row>
    <row r="1395" spans="3:15" ht="17" x14ac:dyDescent="0.4">
      <c r="C1395" s="28"/>
      <c r="D1395" s="22">
        <v>14659</v>
      </c>
      <c r="K1395" s="26"/>
      <c r="L1395" s="37"/>
      <c r="M1395" s="38"/>
      <c r="N1395" s="45"/>
      <c r="O1395" s="38"/>
    </row>
    <row r="1396" spans="3:15" ht="17" x14ac:dyDescent="0.4">
      <c r="C1396" s="28"/>
      <c r="D1396" s="22">
        <v>18177</v>
      </c>
      <c r="K1396" s="26"/>
      <c r="L1396" s="37"/>
      <c r="M1396" s="38"/>
      <c r="N1396" s="45"/>
      <c r="O1396" s="38"/>
    </row>
    <row r="1397" spans="3:15" ht="17" x14ac:dyDescent="0.4">
      <c r="C1397" s="28"/>
      <c r="D1397" s="22">
        <v>15950</v>
      </c>
      <c r="K1397" s="26"/>
      <c r="L1397" s="37"/>
      <c r="M1397" s="38"/>
      <c r="N1397" s="45"/>
      <c r="O1397" s="38"/>
    </row>
    <row r="1398" spans="3:15" ht="17" x14ac:dyDescent="0.4">
      <c r="C1398" s="28"/>
      <c r="D1398" s="22">
        <v>15042</v>
      </c>
      <c r="K1398" s="26"/>
      <c r="L1398" s="37"/>
      <c r="M1398" s="38"/>
      <c r="N1398" s="45"/>
      <c r="O1398" s="38"/>
    </row>
    <row r="1399" spans="3:15" ht="17" x14ac:dyDescent="0.4">
      <c r="C1399" s="28"/>
      <c r="D1399" s="22">
        <v>15524</v>
      </c>
      <c r="K1399" s="26"/>
      <c r="L1399" s="37"/>
      <c r="M1399" s="38"/>
      <c r="N1399" s="45"/>
      <c r="O1399" s="38"/>
    </row>
    <row r="1400" spans="3:15" ht="17" x14ac:dyDescent="0.4">
      <c r="C1400" s="28"/>
      <c r="D1400" s="22">
        <v>18379</v>
      </c>
      <c r="K1400" s="26"/>
      <c r="L1400" s="37"/>
      <c r="M1400" s="38"/>
      <c r="N1400" s="45"/>
      <c r="O1400" s="38"/>
    </row>
    <row r="1401" spans="3:15" ht="17" x14ac:dyDescent="0.4">
      <c r="C1401" s="28"/>
      <c r="D1401" s="22">
        <v>15543</v>
      </c>
      <c r="K1401" s="26"/>
      <c r="L1401" s="37"/>
      <c r="M1401" s="38"/>
      <c r="N1401" s="45"/>
      <c r="O1401" s="38"/>
    </row>
    <row r="1402" spans="3:15" ht="17" x14ac:dyDescent="0.4">
      <c r="C1402" s="28"/>
      <c r="D1402" s="22">
        <v>10386</v>
      </c>
      <c r="K1402" s="26"/>
      <c r="L1402" s="37"/>
      <c r="M1402" s="38"/>
      <c r="N1402" s="45"/>
      <c r="O1402" s="38"/>
    </row>
    <row r="1403" spans="3:15" ht="17" x14ac:dyDescent="0.4">
      <c r="C1403" s="28"/>
      <c r="D1403" s="22">
        <v>15386</v>
      </c>
      <c r="K1403" s="26"/>
      <c r="L1403" s="37"/>
      <c r="M1403" s="38"/>
      <c r="N1403" s="45"/>
      <c r="O1403" s="38"/>
    </row>
    <row r="1404" spans="3:15" ht="17" x14ac:dyDescent="0.4">
      <c r="C1404" s="28"/>
      <c r="D1404" s="22">
        <v>12705</v>
      </c>
      <c r="K1404" s="26"/>
      <c r="L1404" s="37"/>
      <c r="M1404" s="38"/>
      <c r="N1404" s="45"/>
      <c r="O1404" s="38"/>
    </row>
    <row r="1405" spans="3:15" ht="17" x14ac:dyDescent="0.4">
      <c r="C1405" s="28"/>
      <c r="D1405" s="22">
        <v>13734</v>
      </c>
      <c r="K1405" s="26"/>
      <c r="L1405" s="37"/>
      <c r="M1405" s="38"/>
      <c r="N1405" s="45"/>
      <c r="O1405" s="38"/>
    </row>
    <row r="1406" spans="3:15" ht="17" x14ac:dyDescent="0.4">
      <c r="C1406" s="28"/>
      <c r="D1406" s="22">
        <v>18286</v>
      </c>
      <c r="K1406" s="26"/>
      <c r="L1406" s="37"/>
      <c r="M1406" s="38"/>
      <c r="N1406" s="45"/>
      <c r="O1406" s="38"/>
    </row>
    <row r="1407" spans="3:15" ht="17" x14ac:dyDescent="0.4">
      <c r="C1407" s="28"/>
      <c r="D1407" s="22">
        <v>18771</v>
      </c>
      <c r="K1407" s="26"/>
      <c r="L1407" s="37"/>
      <c r="M1407" s="38"/>
      <c r="N1407" s="45"/>
      <c r="O1407" s="38"/>
    </row>
    <row r="1408" spans="3:15" ht="17" x14ac:dyDescent="0.4">
      <c r="C1408" s="28"/>
      <c r="D1408" s="22">
        <v>18789</v>
      </c>
      <c r="K1408" s="26"/>
      <c r="L1408" s="37"/>
      <c r="M1408" s="38"/>
      <c r="N1408" s="45"/>
      <c r="O1408" s="38"/>
    </row>
    <row r="1409" spans="3:15" ht="17" x14ac:dyDescent="0.4">
      <c r="C1409" s="28"/>
      <c r="D1409" s="22">
        <v>15071</v>
      </c>
      <c r="K1409" s="26"/>
      <c r="L1409" s="37"/>
      <c r="M1409" s="38"/>
      <c r="N1409" s="45"/>
      <c r="O1409" s="38"/>
    </row>
    <row r="1410" spans="3:15" ht="17" x14ac:dyDescent="0.4">
      <c r="C1410" s="28"/>
      <c r="D1410" s="22">
        <v>18694</v>
      </c>
      <c r="K1410" s="26"/>
      <c r="L1410" s="37"/>
      <c r="M1410" s="38"/>
      <c r="N1410" s="45"/>
      <c r="O1410" s="38"/>
    </row>
    <row r="1411" spans="3:15" ht="17" x14ac:dyDescent="0.4">
      <c r="C1411" s="28"/>
      <c r="D1411" s="22">
        <v>16873</v>
      </c>
      <c r="K1411" s="26"/>
      <c r="L1411" s="37"/>
      <c r="M1411" s="38"/>
      <c r="N1411" s="45"/>
      <c r="O1411" s="38"/>
    </row>
    <row r="1412" spans="3:15" ht="17" x14ac:dyDescent="0.4">
      <c r="C1412" s="28"/>
      <c r="D1412" s="22">
        <v>15386</v>
      </c>
      <c r="K1412" s="26"/>
      <c r="L1412" s="37"/>
      <c r="M1412" s="38"/>
      <c r="N1412" s="45"/>
      <c r="O1412" s="38"/>
    </row>
    <row r="1413" spans="3:15" ht="17" x14ac:dyDescent="0.4">
      <c r="C1413" s="28"/>
      <c r="D1413" s="22">
        <v>19108</v>
      </c>
      <c r="K1413" s="26"/>
      <c r="L1413" s="37"/>
      <c r="M1413" s="38"/>
      <c r="N1413" s="45"/>
      <c r="O1413" s="38"/>
    </row>
    <row r="1414" spans="3:15" ht="17" x14ac:dyDescent="0.4">
      <c r="C1414" s="28"/>
      <c r="D1414" s="22">
        <v>19433</v>
      </c>
      <c r="K1414" s="26"/>
      <c r="L1414" s="37"/>
      <c r="M1414" s="38"/>
      <c r="N1414" s="45"/>
      <c r="O1414" s="38"/>
    </row>
    <row r="1415" spans="3:15" ht="17" x14ac:dyDescent="0.4">
      <c r="C1415" s="28"/>
      <c r="D1415" s="22">
        <v>19654</v>
      </c>
      <c r="K1415" s="26"/>
      <c r="L1415" s="37"/>
      <c r="M1415" s="38"/>
      <c r="N1415" s="45"/>
      <c r="O1415" s="38"/>
    </row>
    <row r="1416" spans="3:15" ht="17" x14ac:dyDescent="0.4">
      <c r="C1416" s="28"/>
      <c r="D1416" s="22">
        <v>16012</v>
      </c>
      <c r="K1416" s="26"/>
      <c r="L1416" s="37"/>
      <c r="M1416" s="38"/>
      <c r="N1416" s="45"/>
      <c r="O1416" s="38"/>
    </row>
    <row r="1417" spans="3:15" ht="17" x14ac:dyDescent="0.4">
      <c r="C1417" s="28"/>
      <c r="D1417" s="22">
        <v>20434</v>
      </c>
      <c r="K1417" s="26"/>
      <c r="L1417" s="37"/>
      <c r="M1417" s="38"/>
      <c r="N1417" s="45"/>
      <c r="O1417" s="38"/>
    </row>
    <row r="1418" spans="3:15" ht="17" x14ac:dyDescent="0.4">
      <c r="C1418" s="28"/>
      <c r="D1418" s="22">
        <v>18193</v>
      </c>
      <c r="K1418" s="26"/>
      <c r="L1418" s="37"/>
      <c r="M1418" s="38"/>
      <c r="N1418" s="45"/>
      <c r="O1418" s="38"/>
    </row>
    <row r="1419" spans="3:15" ht="17" x14ac:dyDescent="0.4">
      <c r="C1419" s="28"/>
      <c r="D1419" s="22">
        <v>16476</v>
      </c>
      <c r="K1419" s="26"/>
      <c r="L1419" s="37"/>
      <c r="M1419" s="38"/>
      <c r="N1419" s="45"/>
      <c r="O1419" s="38"/>
    </row>
    <row r="1420" spans="3:15" ht="17" x14ac:dyDescent="0.4">
      <c r="C1420" s="28"/>
      <c r="D1420" s="22">
        <v>20150</v>
      </c>
      <c r="K1420" s="26"/>
      <c r="L1420" s="37"/>
      <c r="M1420" s="38"/>
      <c r="N1420" s="45"/>
      <c r="O1420" s="38"/>
    </row>
    <row r="1421" spans="3:15" ht="17" x14ac:dyDescent="0.4">
      <c r="C1421" s="28"/>
      <c r="D1421" s="22">
        <v>20639</v>
      </c>
      <c r="K1421" s="26"/>
      <c r="L1421" s="37"/>
      <c r="M1421" s="38"/>
      <c r="N1421" s="45"/>
      <c r="O1421" s="38"/>
    </row>
    <row r="1422" spans="3:15" ht="17" x14ac:dyDescent="0.4">
      <c r="C1422" s="28"/>
      <c r="D1422" s="22">
        <v>19742</v>
      </c>
      <c r="K1422" s="26"/>
      <c r="L1422" s="37"/>
      <c r="M1422" s="38"/>
      <c r="N1422" s="45"/>
      <c r="O1422" s="38"/>
    </row>
    <row r="1423" spans="3:15" ht="17" x14ac:dyDescent="0.4">
      <c r="C1423" s="28"/>
      <c r="D1423" s="22">
        <v>13738</v>
      </c>
      <c r="K1423" s="26"/>
      <c r="L1423" s="37"/>
      <c r="M1423" s="38"/>
      <c r="N1423" s="45"/>
      <c r="O1423" s="38"/>
    </row>
    <row r="1424" spans="3:15" ht="17" x14ac:dyDescent="0.4">
      <c r="C1424" s="28"/>
      <c r="D1424" s="22">
        <v>19965</v>
      </c>
      <c r="K1424" s="26"/>
      <c r="L1424" s="37"/>
      <c r="M1424" s="38"/>
      <c r="N1424" s="45"/>
      <c r="O1424" s="38"/>
    </row>
    <row r="1425" spans="3:15" ht="17" x14ac:dyDescent="0.4">
      <c r="C1425" s="28"/>
      <c r="D1425" s="22">
        <v>15258</v>
      </c>
      <c r="K1425" s="26"/>
      <c r="L1425" s="37"/>
      <c r="M1425" s="38"/>
      <c r="N1425" s="45"/>
      <c r="O1425" s="38"/>
    </row>
    <row r="1426" spans="3:15" ht="17" x14ac:dyDescent="0.4">
      <c r="C1426" s="28"/>
      <c r="D1426" s="22">
        <v>14076</v>
      </c>
      <c r="K1426" s="26"/>
      <c r="L1426" s="37"/>
      <c r="M1426" s="38"/>
      <c r="N1426" s="45"/>
      <c r="O1426" s="38"/>
    </row>
    <row r="1427" spans="3:15" ht="17" x14ac:dyDescent="0.4">
      <c r="C1427" s="28"/>
      <c r="D1427" s="22">
        <v>18626</v>
      </c>
      <c r="K1427" s="26"/>
      <c r="L1427" s="37"/>
      <c r="M1427" s="38"/>
      <c r="N1427" s="45"/>
      <c r="O1427" s="38"/>
    </row>
    <row r="1428" spans="3:15" ht="17" x14ac:dyDescent="0.4">
      <c r="C1428" s="28"/>
      <c r="D1428" s="22">
        <v>16414</v>
      </c>
      <c r="K1428" s="26"/>
      <c r="L1428" s="37"/>
      <c r="M1428" s="38"/>
      <c r="N1428" s="45"/>
      <c r="O1428" s="38"/>
    </row>
    <row r="1429" spans="3:15" ht="17" x14ac:dyDescent="0.4">
      <c r="C1429" s="28"/>
      <c r="D1429" s="22">
        <v>19374</v>
      </c>
      <c r="K1429" s="26"/>
      <c r="L1429" s="37"/>
      <c r="M1429" s="38"/>
      <c r="N1429" s="45"/>
      <c r="O1429" s="38"/>
    </row>
    <row r="1430" spans="3:15" ht="17" x14ac:dyDescent="0.4">
      <c r="C1430" s="28"/>
      <c r="D1430" s="22">
        <v>16816</v>
      </c>
      <c r="K1430" s="26"/>
      <c r="L1430" s="37"/>
      <c r="M1430" s="38"/>
      <c r="N1430" s="45"/>
      <c r="O1430" s="38"/>
    </row>
    <row r="1431" spans="3:15" ht="17" x14ac:dyDescent="0.4">
      <c r="C1431" s="28"/>
      <c r="D1431" s="22">
        <v>20793</v>
      </c>
      <c r="K1431" s="26"/>
      <c r="L1431" s="37"/>
      <c r="M1431" s="38"/>
      <c r="N1431" s="45"/>
      <c r="O1431" s="38"/>
    </row>
    <row r="1432" spans="3:15" ht="17" x14ac:dyDescent="0.4">
      <c r="C1432" s="28"/>
      <c r="D1432" s="22">
        <v>18381</v>
      </c>
      <c r="K1432" s="26"/>
      <c r="L1432" s="37"/>
      <c r="M1432" s="38"/>
      <c r="N1432" s="45"/>
      <c r="O1432" s="38"/>
    </row>
    <row r="1433" spans="3:15" ht="17" x14ac:dyDescent="0.4">
      <c r="C1433" s="28"/>
      <c r="D1433" s="22">
        <v>16715</v>
      </c>
      <c r="K1433" s="26"/>
      <c r="L1433" s="37"/>
      <c r="M1433" s="38"/>
      <c r="N1433" s="45"/>
      <c r="O1433" s="38"/>
    </row>
    <row r="1434" spans="3:15" ht="17" x14ac:dyDescent="0.4">
      <c r="C1434" s="28"/>
      <c r="D1434" s="22">
        <v>19832</v>
      </c>
      <c r="K1434" s="26"/>
      <c r="L1434" s="37"/>
      <c r="M1434" s="38"/>
      <c r="N1434" s="45"/>
      <c r="O1434" s="38"/>
    </row>
    <row r="1435" spans="3:15" ht="17" x14ac:dyDescent="0.4">
      <c r="C1435" s="28"/>
      <c r="D1435" s="22">
        <v>20309</v>
      </c>
      <c r="K1435" s="26"/>
      <c r="L1435" s="37"/>
      <c r="M1435" s="38"/>
      <c r="N1435" s="45"/>
      <c r="O1435" s="38"/>
    </row>
    <row r="1436" spans="3:15" ht="17" x14ac:dyDescent="0.4">
      <c r="C1436" s="28"/>
      <c r="D1436" s="22">
        <v>20148</v>
      </c>
      <c r="K1436" s="26"/>
      <c r="L1436" s="37"/>
      <c r="M1436" s="38"/>
      <c r="N1436" s="45"/>
      <c r="O1436" s="38"/>
    </row>
    <row r="1437" spans="3:15" ht="17" x14ac:dyDescent="0.4">
      <c r="C1437" s="28"/>
      <c r="D1437" s="22">
        <v>13768</v>
      </c>
      <c r="K1437" s="26"/>
      <c r="L1437" s="37"/>
      <c r="M1437" s="38"/>
      <c r="N1437" s="45"/>
      <c r="O1437" s="38"/>
    </row>
    <row r="1438" spans="3:15" ht="17" x14ac:dyDescent="0.4">
      <c r="C1438" s="28"/>
      <c r="D1438" s="22">
        <v>18266</v>
      </c>
      <c r="K1438" s="26"/>
      <c r="L1438" s="37"/>
      <c r="M1438" s="38"/>
      <c r="N1438" s="45"/>
      <c r="O1438" s="38"/>
    </row>
    <row r="1439" spans="3:15" ht="17" x14ac:dyDescent="0.4">
      <c r="C1439" s="28"/>
      <c r="D1439" s="22">
        <v>14090</v>
      </c>
      <c r="K1439" s="26"/>
      <c r="L1439" s="37"/>
      <c r="M1439" s="38"/>
      <c r="N1439" s="45"/>
      <c r="O1439" s="38"/>
    </row>
    <row r="1440" spans="3:15" ht="17" x14ac:dyDescent="0.4">
      <c r="C1440" s="28"/>
      <c r="D1440" s="22">
        <v>15672</v>
      </c>
      <c r="K1440" s="26"/>
      <c r="L1440" s="37"/>
      <c r="M1440" s="38"/>
      <c r="N1440" s="45"/>
      <c r="O1440" s="38"/>
    </row>
    <row r="1441" spans="3:15" ht="17" x14ac:dyDescent="0.4">
      <c r="C1441" s="28"/>
      <c r="D1441" s="22">
        <v>16823</v>
      </c>
      <c r="K1441" s="26"/>
      <c r="L1441" s="37"/>
      <c r="M1441" s="38"/>
      <c r="N1441" s="45"/>
      <c r="O1441" s="38"/>
    </row>
    <row r="1442" spans="3:15" ht="17" x14ac:dyDescent="0.4">
      <c r="C1442" s="28"/>
      <c r="D1442" s="22">
        <v>17812</v>
      </c>
      <c r="K1442" s="26"/>
      <c r="L1442" s="37"/>
      <c r="M1442" s="38"/>
      <c r="N1442" s="45"/>
      <c r="O1442" s="38"/>
    </row>
    <row r="1443" spans="3:15" ht="17" x14ac:dyDescent="0.4">
      <c r="C1443" s="28"/>
      <c r="D1443" s="22">
        <v>19843</v>
      </c>
      <c r="K1443" s="26"/>
      <c r="L1443" s="37"/>
      <c r="M1443" s="38"/>
      <c r="N1443" s="45"/>
      <c r="O1443" s="38"/>
    </row>
    <row r="1444" spans="3:15" ht="17" x14ac:dyDescent="0.4">
      <c r="C1444" s="28"/>
      <c r="D1444" s="22">
        <v>13846</v>
      </c>
      <c r="K1444" s="26"/>
      <c r="L1444" s="37"/>
      <c r="M1444" s="38"/>
      <c r="N1444" s="45"/>
      <c r="O1444" s="38"/>
    </row>
    <row r="1445" spans="3:15" ht="17" x14ac:dyDescent="0.4">
      <c r="C1445" s="28"/>
      <c r="D1445" s="22">
        <v>20100</v>
      </c>
      <c r="K1445" s="26"/>
      <c r="L1445" s="37"/>
      <c r="M1445" s="38"/>
      <c r="N1445" s="45"/>
      <c r="O1445" s="38"/>
    </row>
    <row r="1446" spans="3:15" ht="17" x14ac:dyDescent="0.4">
      <c r="C1446" s="28"/>
      <c r="D1446" s="22">
        <v>19403</v>
      </c>
      <c r="K1446" s="26"/>
      <c r="L1446" s="37"/>
      <c r="M1446" s="38"/>
      <c r="N1446" s="45"/>
      <c r="O1446" s="38"/>
    </row>
    <row r="1447" spans="3:15" ht="17" x14ac:dyDescent="0.4">
      <c r="C1447" s="28"/>
      <c r="D1447" s="22">
        <v>17939</v>
      </c>
      <c r="K1447" s="26"/>
      <c r="L1447" s="37"/>
      <c r="M1447" s="38"/>
      <c r="N1447" s="45"/>
      <c r="O1447" s="38"/>
    </row>
    <row r="1448" spans="3:15" ht="17" x14ac:dyDescent="0.4">
      <c r="C1448" s="28"/>
      <c r="D1448" s="22">
        <v>22170</v>
      </c>
      <c r="K1448" s="26"/>
      <c r="L1448" s="37"/>
      <c r="M1448" s="38"/>
      <c r="N1448" s="45"/>
      <c r="O1448" s="38"/>
    </row>
    <row r="1449" spans="3:15" ht="17" x14ac:dyDescent="0.4">
      <c r="C1449" s="28"/>
      <c r="D1449" s="22">
        <v>22381</v>
      </c>
      <c r="K1449" s="26"/>
      <c r="L1449" s="37"/>
      <c r="M1449" s="38"/>
      <c r="N1449" s="45"/>
      <c r="O1449" s="38"/>
    </row>
    <row r="1450" spans="3:15" ht="17" x14ac:dyDescent="0.4">
      <c r="C1450" s="28"/>
      <c r="D1450" s="22">
        <v>21689</v>
      </c>
      <c r="K1450" s="26"/>
      <c r="L1450" s="37"/>
      <c r="M1450" s="38"/>
      <c r="N1450" s="45"/>
      <c r="O1450" s="38"/>
    </row>
    <row r="1451" spans="3:15" ht="17" x14ac:dyDescent="0.4">
      <c r="C1451" s="28"/>
      <c r="D1451" s="22">
        <v>17067</v>
      </c>
      <c r="K1451" s="26"/>
      <c r="L1451" s="37"/>
      <c r="M1451" s="38"/>
      <c r="N1451" s="45"/>
      <c r="O1451" s="38"/>
    </row>
    <row r="1452" spans="3:15" ht="17" x14ac:dyDescent="0.4">
      <c r="C1452" s="28"/>
      <c r="D1452" s="22">
        <v>20371</v>
      </c>
      <c r="K1452" s="26"/>
      <c r="L1452" s="37"/>
      <c r="M1452" s="38"/>
      <c r="N1452" s="45"/>
      <c r="O1452" s="38"/>
    </row>
    <row r="1453" spans="3:15" ht="17" x14ac:dyDescent="0.4">
      <c r="C1453" s="28"/>
      <c r="D1453" s="22">
        <v>14448</v>
      </c>
      <c r="K1453" s="26"/>
      <c r="L1453" s="37"/>
      <c r="M1453" s="38"/>
      <c r="N1453" s="45"/>
      <c r="O1453" s="38"/>
    </row>
    <row r="1454" spans="3:15" ht="17" x14ac:dyDescent="0.4">
      <c r="C1454" s="28"/>
      <c r="D1454" s="22">
        <v>16451</v>
      </c>
      <c r="K1454" s="26"/>
      <c r="L1454" s="37"/>
      <c r="M1454" s="38"/>
      <c r="N1454" s="45"/>
      <c r="O1454" s="38"/>
    </row>
    <row r="1455" spans="3:15" ht="17" x14ac:dyDescent="0.4">
      <c r="C1455" s="28"/>
      <c r="D1455" s="22">
        <v>16462</v>
      </c>
      <c r="K1455" s="26"/>
      <c r="L1455" s="37"/>
      <c r="M1455" s="38"/>
      <c r="N1455" s="45"/>
      <c r="O1455" s="38"/>
    </row>
    <row r="1456" spans="3:15" ht="17" x14ac:dyDescent="0.4">
      <c r="C1456" s="28"/>
      <c r="D1456" s="22">
        <v>14348</v>
      </c>
      <c r="K1456" s="26"/>
      <c r="L1456" s="37"/>
      <c r="M1456" s="38"/>
      <c r="N1456" s="45"/>
      <c r="O1456" s="38"/>
    </row>
    <row r="1457" spans="3:15" ht="17" x14ac:dyDescent="0.4">
      <c r="C1457" s="28"/>
      <c r="D1457" s="22">
        <v>17415</v>
      </c>
      <c r="K1457" s="26"/>
      <c r="L1457" s="37"/>
      <c r="M1457" s="38"/>
      <c r="N1457" s="45"/>
      <c r="O1457" s="38"/>
    </row>
    <row r="1458" spans="3:15" ht="17" x14ac:dyDescent="0.4">
      <c r="C1458" s="28"/>
      <c r="D1458" s="22">
        <v>14941</v>
      </c>
      <c r="K1458" s="26"/>
      <c r="L1458" s="37"/>
      <c r="M1458" s="38"/>
      <c r="N1458" s="45"/>
      <c r="O1458" s="38"/>
    </row>
    <row r="1459" spans="3:15" ht="17" x14ac:dyDescent="0.4">
      <c r="C1459" s="28"/>
      <c r="D1459" s="22">
        <v>18792</v>
      </c>
      <c r="K1459" s="26"/>
      <c r="L1459" s="37"/>
      <c r="M1459" s="38"/>
      <c r="N1459" s="45"/>
      <c r="O1459" s="38"/>
    </row>
    <row r="1460" spans="3:15" ht="17" x14ac:dyDescent="0.4">
      <c r="C1460" s="28"/>
      <c r="D1460" s="22">
        <v>17905</v>
      </c>
      <c r="K1460" s="26"/>
      <c r="L1460" s="37"/>
      <c r="M1460" s="38"/>
      <c r="N1460" s="45"/>
      <c r="O1460" s="38"/>
    </row>
    <row r="1461" spans="3:15" ht="17" x14ac:dyDescent="0.4">
      <c r="C1461" s="28"/>
      <c r="D1461" s="22">
        <v>16653</v>
      </c>
      <c r="K1461" s="26"/>
      <c r="L1461" s="37"/>
      <c r="M1461" s="38"/>
      <c r="N1461" s="45"/>
      <c r="O1461" s="38"/>
    </row>
    <row r="1462" spans="3:15" ht="17" x14ac:dyDescent="0.4">
      <c r="C1462" s="28"/>
      <c r="D1462" s="22">
        <v>17115</v>
      </c>
      <c r="K1462" s="26"/>
      <c r="L1462" s="37"/>
      <c r="M1462" s="38"/>
      <c r="N1462" s="45"/>
      <c r="O1462" s="38"/>
    </row>
    <row r="1463" spans="3:15" ht="17" x14ac:dyDescent="0.4">
      <c r="C1463" s="28"/>
      <c r="D1463" s="24">
        <v>13064</v>
      </c>
      <c r="K1463" s="26"/>
      <c r="L1463" s="37"/>
      <c r="M1463" s="38"/>
      <c r="N1463" s="45"/>
      <c r="O1463" s="38"/>
    </row>
    <row r="1464" spans="3:15" ht="17" x14ac:dyDescent="0.4">
      <c r="C1464" s="28"/>
      <c r="D1464" s="24">
        <v>12163</v>
      </c>
      <c r="K1464" s="26"/>
      <c r="L1464" s="37"/>
      <c r="M1464" s="38"/>
      <c r="N1464" s="45"/>
      <c r="O1464" s="38"/>
    </row>
    <row r="1465" spans="3:15" ht="17" x14ac:dyDescent="0.4">
      <c r="C1465" s="28"/>
      <c r="D1465" s="24">
        <v>15868</v>
      </c>
      <c r="K1465" s="26"/>
      <c r="L1465" s="37"/>
      <c r="M1465" s="38"/>
      <c r="N1465" s="45"/>
      <c r="O1465" s="38"/>
    </row>
    <row r="1466" spans="3:15" ht="17" x14ac:dyDescent="0.4">
      <c r="C1466" s="28"/>
      <c r="D1466" s="24">
        <v>16630</v>
      </c>
      <c r="K1466" s="26"/>
      <c r="L1466" s="37"/>
      <c r="M1466" s="38"/>
      <c r="N1466" s="45"/>
      <c r="O1466" s="38"/>
    </row>
    <row r="1467" spans="3:15" ht="17" x14ac:dyDescent="0.4">
      <c r="C1467" s="28"/>
      <c r="D1467" s="24">
        <v>13406</v>
      </c>
      <c r="K1467" s="26"/>
      <c r="L1467" s="37"/>
      <c r="M1467" s="38"/>
      <c r="N1467" s="45"/>
      <c r="O1467" s="38"/>
    </row>
    <row r="1468" spans="3:15" ht="17" x14ac:dyDescent="0.4">
      <c r="C1468" s="28"/>
      <c r="D1468" s="24">
        <v>16145</v>
      </c>
      <c r="K1468" s="26"/>
      <c r="L1468" s="37"/>
      <c r="M1468" s="38"/>
      <c r="N1468" s="45"/>
      <c r="O1468" s="38"/>
    </row>
    <row r="1469" spans="3:15" ht="17" x14ac:dyDescent="0.4">
      <c r="C1469" s="28"/>
      <c r="D1469" s="24">
        <v>13691</v>
      </c>
      <c r="K1469" s="26"/>
      <c r="L1469" s="37"/>
      <c r="M1469" s="38"/>
      <c r="N1469" s="45"/>
      <c r="O1469" s="38"/>
    </row>
    <row r="1470" spans="3:15" ht="17" x14ac:dyDescent="0.4">
      <c r="C1470" s="28"/>
      <c r="D1470" s="24">
        <v>13770</v>
      </c>
      <c r="K1470" s="26"/>
      <c r="L1470" s="37"/>
      <c r="M1470" s="38"/>
      <c r="N1470" s="45"/>
      <c r="O1470" s="38"/>
    </row>
    <row r="1471" spans="3:15" ht="17" x14ac:dyDescent="0.4">
      <c r="C1471" s="28"/>
      <c r="D1471" s="24">
        <v>16958</v>
      </c>
      <c r="K1471" s="26"/>
      <c r="L1471" s="37"/>
      <c r="M1471" s="38"/>
      <c r="N1471" s="45"/>
      <c r="O1471" s="38"/>
    </row>
    <row r="1472" spans="3:15" ht="17" x14ac:dyDescent="0.4">
      <c r="C1472" s="28"/>
      <c r="D1472" s="24">
        <v>17364</v>
      </c>
      <c r="K1472" s="26"/>
      <c r="L1472" s="37"/>
      <c r="M1472" s="38"/>
      <c r="N1472" s="45"/>
      <c r="O1472" s="38"/>
    </row>
    <row r="1473" spans="3:15" ht="17" x14ac:dyDescent="0.4">
      <c r="C1473" s="28"/>
      <c r="D1473" s="24">
        <v>17482</v>
      </c>
      <c r="K1473" s="26"/>
      <c r="L1473" s="37"/>
      <c r="M1473" s="38"/>
      <c r="N1473" s="45"/>
      <c r="O1473" s="38"/>
    </row>
    <row r="1474" spans="3:15" ht="17" x14ac:dyDescent="0.4">
      <c r="C1474" s="28"/>
      <c r="D1474" s="24">
        <v>13844</v>
      </c>
      <c r="K1474" s="26"/>
      <c r="L1474" s="37"/>
      <c r="M1474" s="38"/>
      <c r="N1474" s="45"/>
      <c r="O1474" s="38"/>
    </row>
    <row r="1475" spans="3:15" ht="17" x14ac:dyDescent="0.4">
      <c r="C1475" s="28"/>
      <c r="D1475" s="24">
        <v>17152</v>
      </c>
      <c r="K1475" s="26"/>
      <c r="L1475" s="37"/>
      <c r="M1475" s="38"/>
      <c r="N1475" s="45"/>
      <c r="O1475" s="38"/>
    </row>
    <row r="1476" spans="3:15" ht="17" x14ac:dyDescent="0.4">
      <c r="C1476" s="28"/>
      <c r="D1476" s="24">
        <v>15118</v>
      </c>
      <c r="K1476" s="26"/>
      <c r="L1476" s="37"/>
      <c r="M1476" s="38"/>
      <c r="N1476" s="45"/>
      <c r="O1476" s="38"/>
    </row>
    <row r="1477" spans="3:15" ht="17" x14ac:dyDescent="0.4">
      <c r="C1477" s="28"/>
      <c r="D1477" s="24">
        <v>13919</v>
      </c>
      <c r="K1477" s="26"/>
      <c r="L1477" s="37"/>
      <c r="M1477" s="38"/>
      <c r="N1477" s="45"/>
      <c r="O1477" s="38"/>
    </row>
    <row r="1478" spans="3:15" ht="17" x14ac:dyDescent="0.4">
      <c r="C1478" s="28"/>
      <c r="D1478" s="24">
        <v>17124</v>
      </c>
      <c r="K1478" s="26"/>
      <c r="L1478" s="37"/>
      <c r="M1478" s="38"/>
      <c r="N1478" s="45"/>
      <c r="O1478" s="38"/>
    </row>
    <row r="1479" spans="3:15" ht="17" x14ac:dyDescent="0.4">
      <c r="C1479" s="28"/>
      <c r="D1479" s="24">
        <v>17471</v>
      </c>
      <c r="K1479" s="26"/>
      <c r="L1479" s="37"/>
      <c r="M1479" s="38"/>
      <c r="N1479" s="45"/>
      <c r="O1479" s="38"/>
    </row>
    <row r="1480" spans="3:15" ht="17" x14ac:dyDescent="0.4">
      <c r="C1480" s="28"/>
      <c r="D1480" s="24">
        <v>17376</v>
      </c>
      <c r="K1480" s="26"/>
      <c r="L1480" s="37"/>
      <c r="M1480" s="38"/>
      <c r="N1480" s="45"/>
      <c r="O1480" s="38"/>
    </row>
    <row r="1481" spans="3:15" ht="17" x14ac:dyDescent="0.4">
      <c r="C1481" s="28"/>
      <c r="D1481" s="24">
        <v>13816</v>
      </c>
      <c r="K1481" s="26"/>
      <c r="L1481" s="37"/>
      <c r="M1481" s="38"/>
      <c r="N1481" s="45"/>
      <c r="O1481" s="38"/>
    </row>
    <row r="1482" spans="3:15" ht="17" x14ac:dyDescent="0.4">
      <c r="C1482" s="28"/>
      <c r="D1482" s="24">
        <v>16779</v>
      </c>
      <c r="K1482" s="26"/>
      <c r="L1482" s="37"/>
      <c r="M1482" s="38"/>
      <c r="N1482" s="45"/>
      <c r="O1482" s="38"/>
    </row>
    <row r="1483" spans="3:15" ht="17" x14ac:dyDescent="0.4">
      <c r="C1483" s="28"/>
      <c r="D1483" s="24">
        <v>14721</v>
      </c>
      <c r="K1483" s="26"/>
      <c r="L1483" s="37"/>
      <c r="M1483" s="38"/>
      <c r="N1483" s="45"/>
      <c r="O1483" s="38"/>
    </row>
    <row r="1484" spans="3:15" ht="17" x14ac:dyDescent="0.4">
      <c r="C1484" s="28"/>
      <c r="D1484" s="24">
        <v>13492</v>
      </c>
      <c r="K1484" s="26"/>
      <c r="L1484" s="37"/>
      <c r="M1484" s="38"/>
      <c r="N1484" s="45"/>
      <c r="O1484" s="38"/>
    </row>
    <row r="1485" spans="3:15" ht="17" x14ac:dyDescent="0.4">
      <c r="C1485" s="28"/>
      <c r="D1485" s="24">
        <v>16826</v>
      </c>
      <c r="K1485" s="26"/>
      <c r="L1485" s="37"/>
      <c r="M1485" s="38"/>
      <c r="N1485" s="45"/>
      <c r="O1485" s="38"/>
    </row>
    <row r="1486" spans="3:15" ht="17" x14ac:dyDescent="0.4">
      <c r="C1486" s="28"/>
      <c r="D1486" s="24">
        <v>17493</v>
      </c>
      <c r="K1486" s="26"/>
      <c r="L1486" s="37"/>
      <c r="M1486" s="38"/>
      <c r="N1486" s="45"/>
      <c r="O1486" s="38"/>
    </row>
    <row r="1487" spans="3:15" ht="17" x14ac:dyDescent="0.4">
      <c r="C1487" s="28"/>
      <c r="D1487" s="24">
        <v>17943</v>
      </c>
      <c r="K1487" s="26"/>
      <c r="L1487" s="37"/>
      <c r="M1487" s="38"/>
      <c r="N1487" s="45"/>
      <c r="O1487" s="38"/>
    </row>
    <row r="1488" spans="3:15" ht="17" x14ac:dyDescent="0.4">
      <c r="C1488" s="28"/>
      <c r="D1488" s="24">
        <v>14812</v>
      </c>
      <c r="K1488" s="26"/>
      <c r="L1488" s="37"/>
      <c r="M1488" s="38"/>
      <c r="N1488" s="45"/>
      <c r="O1488" s="38"/>
    </row>
    <row r="1489" spans="3:15" ht="17" x14ac:dyDescent="0.4">
      <c r="C1489" s="28"/>
      <c r="D1489" s="24">
        <v>18594</v>
      </c>
      <c r="K1489" s="26"/>
      <c r="L1489" s="37"/>
      <c r="M1489" s="38"/>
      <c r="N1489" s="45"/>
      <c r="O1489" s="38"/>
    </row>
    <row r="1490" spans="3:15" ht="17" x14ac:dyDescent="0.4">
      <c r="C1490" s="28"/>
      <c r="D1490" s="24">
        <v>16417</v>
      </c>
      <c r="K1490" s="26"/>
      <c r="L1490" s="37"/>
      <c r="M1490" s="38"/>
      <c r="N1490" s="45"/>
      <c r="O1490" s="38"/>
    </row>
    <row r="1491" spans="3:15" ht="17" x14ac:dyDescent="0.4">
      <c r="C1491" s="28"/>
      <c r="D1491" s="24">
        <v>15136</v>
      </c>
      <c r="K1491" s="26"/>
      <c r="L1491" s="37"/>
      <c r="M1491" s="38"/>
      <c r="N1491" s="45"/>
      <c r="O1491" s="38"/>
    </row>
    <row r="1492" spans="3:15" ht="17" x14ac:dyDescent="0.4">
      <c r="C1492" s="28"/>
      <c r="D1492" s="24">
        <v>18123</v>
      </c>
      <c r="K1492" s="26"/>
      <c r="L1492" s="37"/>
      <c r="M1492" s="38"/>
      <c r="N1492" s="45"/>
      <c r="O1492" s="38"/>
    </row>
    <row r="1493" spans="3:15" ht="17" x14ac:dyDescent="0.4">
      <c r="C1493" s="28"/>
      <c r="D1493" s="24">
        <v>12991</v>
      </c>
      <c r="K1493" s="26"/>
      <c r="L1493" s="37"/>
      <c r="M1493" s="38"/>
      <c r="N1493" s="45"/>
      <c r="O1493" s="38"/>
    </row>
    <row r="1494" spans="3:15" ht="17" x14ac:dyDescent="0.4">
      <c r="C1494" s="28"/>
      <c r="D1494" s="23">
        <v>14761</v>
      </c>
      <c r="K1494" s="26"/>
      <c r="L1494" s="37"/>
      <c r="M1494" s="38"/>
      <c r="N1494" s="45"/>
      <c r="O1494" s="38"/>
    </row>
    <row r="1495" spans="3:15" ht="17" x14ac:dyDescent="0.4">
      <c r="C1495" s="28"/>
      <c r="D1495" s="23">
        <v>14251</v>
      </c>
      <c r="K1495" s="26"/>
      <c r="L1495" s="37"/>
      <c r="M1495" s="38"/>
      <c r="N1495" s="45"/>
      <c r="O1495" s="38"/>
    </row>
    <row r="1496" spans="3:15" ht="17" x14ac:dyDescent="0.4">
      <c r="C1496" s="28"/>
      <c r="D1496" s="23">
        <v>14173</v>
      </c>
      <c r="K1496" s="26"/>
      <c r="L1496" s="37"/>
      <c r="M1496" s="38"/>
      <c r="N1496" s="45"/>
      <c r="O1496" s="38"/>
    </row>
    <row r="1497" spans="3:15" ht="17" x14ac:dyDescent="0.4">
      <c r="C1497" s="28"/>
      <c r="D1497" s="23">
        <v>18015</v>
      </c>
      <c r="K1497" s="26"/>
      <c r="L1497" s="37"/>
      <c r="M1497" s="38"/>
      <c r="N1497" s="45"/>
      <c r="O1497" s="38"/>
    </row>
    <row r="1498" spans="3:15" ht="17" x14ac:dyDescent="0.4">
      <c r="C1498" s="28"/>
      <c r="D1498" s="23">
        <v>15615</v>
      </c>
      <c r="K1498" s="26"/>
      <c r="L1498" s="37"/>
      <c r="M1498" s="38"/>
      <c r="N1498" s="45"/>
      <c r="O1498" s="38"/>
    </row>
    <row r="1499" spans="3:15" ht="17" x14ac:dyDescent="0.4">
      <c r="C1499" s="28"/>
      <c r="D1499" s="23">
        <v>15779</v>
      </c>
      <c r="K1499" s="26"/>
      <c r="L1499" s="37"/>
      <c r="M1499" s="38"/>
      <c r="N1499" s="45"/>
      <c r="O1499" s="38"/>
    </row>
    <row r="1500" spans="3:15" ht="17" x14ac:dyDescent="0.4">
      <c r="C1500" s="28"/>
      <c r="D1500" s="23">
        <v>13557</v>
      </c>
      <c r="K1500" s="26"/>
      <c r="L1500" s="37"/>
      <c r="M1500" s="38"/>
      <c r="N1500" s="45"/>
      <c r="O1500" s="38"/>
    </row>
    <row r="1501" spans="3:15" ht="17" x14ac:dyDescent="0.4">
      <c r="C1501" s="28"/>
      <c r="D1501" s="23">
        <v>14483</v>
      </c>
      <c r="K1501" s="26"/>
      <c r="L1501" s="37"/>
      <c r="M1501" s="38"/>
      <c r="N1501" s="45"/>
      <c r="O1501" s="38"/>
    </row>
    <row r="1502" spans="3:15" ht="17" x14ac:dyDescent="0.4">
      <c r="C1502" s="28"/>
      <c r="D1502" s="23">
        <v>13726</v>
      </c>
      <c r="K1502" s="26"/>
      <c r="L1502" s="37"/>
      <c r="M1502" s="38"/>
      <c r="N1502" s="45"/>
      <c r="O1502" s="38"/>
    </row>
    <row r="1503" spans="3:15" ht="17" x14ac:dyDescent="0.4">
      <c r="C1503" s="28"/>
      <c r="D1503" s="23">
        <v>14604</v>
      </c>
      <c r="K1503" s="26"/>
      <c r="L1503" s="37"/>
      <c r="M1503" s="38"/>
      <c r="N1503" s="45"/>
      <c r="O1503" s="38"/>
    </row>
    <row r="1504" spans="3:15" ht="17" x14ac:dyDescent="0.4">
      <c r="C1504" s="28"/>
      <c r="D1504" s="23">
        <v>12811</v>
      </c>
      <c r="K1504" s="26"/>
      <c r="L1504" s="37"/>
      <c r="M1504" s="38"/>
      <c r="N1504" s="45"/>
      <c r="O1504" s="38"/>
    </row>
    <row r="1505" spans="3:15" ht="17" x14ac:dyDescent="0.4">
      <c r="C1505" s="28"/>
      <c r="D1505" s="23">
        <v>14433</v>
      </c>
      <c r="K1505" s="26"/>
      <c r="L1505" s="37"/>
      <c r="M1505" s="38"/>
      <c r="N1505" s="45"/>
      <c r="O1505" s="38"/>
    </row>
    <row r="1506" spans="3:15" ht="17" x14ac:dyDescent="0.4">
      <c r="C1506" s="28"/>
      <c r="D1506" s="23">
        <v>15906</v>
      </c>
      <c r="K1506" s="26"/>
      <c r="L1506" s="37"/>
      <c r="M1506" s="38"/>
      <c r="N1506" s="45"/>
      <c r="O1506" s="38"/>
    </row>
    <row r="1507" spans="3:15" ht="17" x14ac:dyDescent="0.4">
      <c r="C1507" s="28"/>
      <c r="D1507" s="23">
        <v>13782</v>
      </c>
      <c r="K1507" s="26"/>
      <c r="L1507" s="37"/>
      <c r="M1507" s="38"/>
      <c r="N1507" s="45"/>
      <c r="O1507" s="38"/>
    </row>
    <row r="1508" spans="3:15" ht="17" x14ac:dyDescent="0.4">
      <c r="C1508" s="28"/>
      <c r="D1508" s="23">
        <v>18245</v>
      </c>
      <c r="K1508" s="26"/>
      <c r="L1508" s="37"/>
      <c r="M1508" s="38"/>
      <c r="N1508" s="45"/>
      <c r="O1508" s="38"/>
    </row>
    <row r="1509" spans="3:15" ht="17" x14ac:dyDescent="0.4">
      <c r="C1509" s="28"/>
      <c r="D1509" s="23">
        <v>13726</v>
      </c>
      <c r="K1509" s="26"/>
      <c r="L1509" s="37"/>
      <c r="M1509" s="38"/>
      <c r="N1509" s="45"/>
      <c r="O1509" s="38"/>
    </row>
    <row r="1510" spans="3:15" ht="17" x14ac:dyDescent="0.4">
      <c r="C1510" s="28"/>
      <c r="D1510" s="23">
        <v>12752</v>
      </c>
      <c r="K1510" s="26"/>
      <c r="L1510" s="37"/>
      <c r="M1510" s="38"/>
      <c r="N1510" s="45"/>
      <c r="O1510" s="38"/>
    </row>
    <row r="1511" spans="3:15" ht="17" x14ac:dyDescent="0.4">
      <c r="C1511" s="28"/>
      <c r="D1511" s="23">
        <v>16968</v>
      </c>
      <c r="K1511" s="26"/>
      <c r="L1511" s="37"/>
      <c r="M1511" s="38"/>
      <c r="N1511" s="45"/>
      <c r="O1511" s="38"/>
    </row>
    <row r="1512" spans="3:15" ht="17" x14ac:dyDescent="0.4">
      <c r="C1512" s="28"/>
      <c r="D1512" s="23">
        <v>14859</v>
      </c>
      <c r="K1512" s="26"/>
      <c r="L1512" s="37"/>
      <c r="M1512" s="38"/>
      <c r="N1512" s="45"/>
      <c r="O1512" s="38"/>
    </row>
    <row r="1513" spans="3:15" ht="17" x14ac:dyDescent="0.4">
      <c r="C1513" s="28"/>
      <c r="D1513" s="23">
        <v>15533</v>
      </c>
      <c r="K1513" s="26"/>
      <c r="L1513" s="37"/>
      <c r="M1513" s="38"/>
      <c r="N1513" s="45"/>
      <c r="O1513" s="38"/>
    </row>
    <row r="1514" spans="3:15" ht="17" x14ac:dyDescent="0.4">
      <c r="C1514" s="28"/>
      <c r="D1514" s="23">
        <v>14226</v>
      </c>
      <c r="K1514" s="26"/>
      <c r="L1514" s="37"/>
      <c r="M1514" s="38"/>
      <c r="N1514" s="45"/>
      <c r="O1514" s="38"/>
    </row>
    <row r="1515" spans="3:15" ht="17" x14ac:dyDescent="0.4">
      <c r="C1515" s="28"/>
      <c r="D1515" s="23">
        <v>16157</v>
      </c>
      <c r="K1515" s="26"/>
      <c r="L1515" s="37"/>
      <c r="M1515" s="38"/>
      <c r="N1515" s="45"/>
      <c r="O1515" s="38"/>
    </row>
    <row r="1516" spans="3:15" ht="17" x14ac:dyDescent="0.4">
      <c r="C1516" s="28"/>
      <c r="D1516" s="23">
        <v>11013</v>
      </c>
      <c r="K1516" s="26"/>
      <c r="L1516" s="37"/>
      <c r="M1516" s="38"/>
      <c r="N1516" s="45"/>
      <c r="O1516" s="38"/>
    </row>
    <row r="1517" spans="3:15" ht="17" x14ac:dyDescent="0.4">
      <c r="C1517" s="28"/>
      <c r="D1517" s="23">
        <v>11294</v>
      </c>
      <c r="K1517" s="26"/>
      <c r="L1517" s="37"/>
      <c r="M1517" s="38"/>
      <c r="N1517" s="45"/>
      <c r="O1517" s="38"/>
    </row>
    <row r="1518" spans="3:15" ht="17" x14ac:dyDescent="0.4">
      <c r="C1518" s="28"/>
      <c r="D1518" s="23">
        <v>14776</v>
      </c>
      <c r="K1518" s="26"/>
      <c r="L1518" s="37"/>
      <c r="M1518" s="38"/>
      <c r="N1518" s="45"/>
      <c r="O1518" s="38"/>
    </row>
    <row r="1519" spans="3:15" ht="17" x14ac:dyDescent="0.4">
      <c r="C1519" s="28"/>
      <c r="D1519" s="23">
        <v>16153</v>
      </c>
      <c r="K1519" s="26"/>
      <c r="L1519" s="37"/>
      <c r="M1519" s="38"/>
      <c r="N1519" s="45"/>
      <c r="O1519" s="38"/>
    </row>
    <row r="1520" spans="3:15" ht="17" x14ac:dyDescent="0.4">
      <c r="C1520" s="28"/>
      <c r="D1520" s="23">
        <v>17337</v>
      </c>
      <c r="K1520" s="26"/>
      <c r="L1520" s="37"/>
      <c r="M1520" s="38"/>
      <c r="N1520" s="45"/>
      <c r="O1520" s="38"/>
    </row>
    <row r="1521" spans="3:15" ht="17" x14ac:dyDescent="0.4">
      <c r="C1521" s="28"/>
      <c r="D1521" s="23">
        <v>11689</v>
      </c>
      <c r="K1521" s="26"/>
      <c r="L1521" s="37"/>
      <c r="M1521" s="38"/>
      <c r="N1521" s="45"/>
      <c r="O1521" s="38"/>
    </row>
    <row r="1522" spans="3:15" ht="17" x14ac:dyDescent="0.4">
      <c r="C1522" s="28"/>
      <c r="D1522" s="24">
        <v>14604</v>
      </c>
      <c r="K1522" s="26"/>
      <c r="L1522" s="37"/>
      <c r="M1522" s="38"/>
      <c r="N1522" s="45"/>
      <c r="O1522" s="38"/>
    </row>
    <row r="1523" spans="3:15" ht="17" x14ac:dyDescent="0.4">
      <c r="C1523" s="28"/>
      <c r="D1523" s="24">
        <v>14134</v>
      </c>
      <c r="K1523" s="26"/>
      <c r="L1523" s="37"/>
      <c r="M1523" s="38"/>
      <c r="N1523" s="45"/>
      <c r="O1523" s="38"/>
    </row>
    <row r="1524" spans="3:15" ht="17" x14ac:dyDescent="0.4">
      <c r="C1524" s="28"/>
      <c r="D1524" s="24">
        <v>10985</v>
      </c>
      <c r="K1524" s="26"/>
      <c r="L1524" s="37"/>
      <c r="M1524" s="38"/>
      <c r="N1524" s="45"/>
      <c r="O1524" s="38"/>
    </row>
    <row r="1525" spans="3:15" ht="17" x14ac:dyDescent="0.4">
      <c r="C1525" s="28"/>
      <c r="D1525" s="24">
        <v>14456</v>
      </c>
      <c r="K1525" s="26"/>
      <c r="L1525" s="37"/>
      <c r="M1525" s="38"/>
      <c r="N1525" s="45"/>
      <c r="O1525" s="38"/>
    </row>
    <row r="1526" spans="3:15" ht="17" x14ac:dyDescent="0.4">
      <c r="C1526" s="28"/>
      <c r="D1526" s="24">
        <v>14659</v>
      </c>
      <c r="K1526" s="26"/>
      <c r="L1526" s="37"/>
      <c r="M1526" s="38"/>
      <c r="N1526" s="45"/>
      <c r="O1526" s="38"/>
    </row>
    <row r="1527" spans="3:15" ht="17" x14ac:dyDescent="0.4">
      <c r="C1527" s="28"/>
      <c r="D1527" s="24">
        <v>18144</v>
      </c>
      <c r="K1527" s="26"/>
      <c r="L1527" s="37"/>
      <c r="M1527" s="38"/>
      <c r="N1527" s="45"/>
      <c r="O1527" s="38"/>
    </row>
    <row r="1528" spans="3:15" ht="17" x14ac:dyDescent="0.4">
      <c r="C1528" s="28"/>
      <c r="D1528" s="24">
        <v>14790</v>
      </c>
      <c r="K1528" s="26"/>
      <c r="L1528" s="37"/>
      <c r="M1528" s="38"/>
      <c r="N1528" s="45"/>
      <c r="O1528" s="38"/>
    </row>
    <row r="1529" spans="3:15" ht="17" x14ac:dyDescent="0.4">
      <c r="C1529" s="28"/>
      <c r="D1529" s="24">
        <v>12988</v>
      </c>
      <c r="K1529" s="26"/>
      <c r="L1529" s="37"/>
      <c r="M1529" s="38"/>
      <c r="N1529" s="45"/>
      <c r="O1529" s="38"/>
    </row>
    <row r="1530" spans="3:15" ht="17" x14ac:dyDescent="0.4">
      <c r="C1530" s="28"/>
      <c r="D1530" s="24">
        <v>12510</v>
      </c>
      <c r="K1530" s="26"/>
      <c r="L1530" s="37"/>
      <c r="M1530" s="38"/>
      <c r="N1530" s="45"/>
      <c r="O1530" s="38"/>
    </row>
    <row r="1531" spans="3:15" ht="17" x14ac:dyDescent="0.4">
      <c r="C1531" s="28"/>
      <c r="D1531" s="24">
        <v>12127</v>
      </c>
      <c r="K1531" s="26"/>
      <c r="L1531" s="37"/>
      <c r="M1531" s="38"/>
      <c r="N1531" s="45"/>
      <c r="O1531" s="38"/>
    </row>
    <row r="1532" spans="3:15" ht="17" x14ac:dyDescent="0.4">
      <c r="C1532" s="28"/>
      <c r="D1532" s="24">
        <v>16642</v>
      </c>
      <c r="K1532" s="26"/>
      <c r="L1532" s="37"/>
      <c r="M1532" s="38"/>
      <c r="N1532" s="45"/>
      <c r="O1532" s="38"/>
    </row>
    <row r="1533" spans="3:15" ht="17" x14ac:dyDescent="0.4">
      <c r="C1533" s="28"/>
      <c r="D1533" s="24">
        <v>17485</v>
      </c>
      <c r="K1533" s="26"/>
      <c r="L1533" s="37"/>
      <c r="M1533" s="38"/>
      <c r="N1533" s="45"/>
      <c r="O1533" s="38"/>
    </row>
    <row r="1534" spans="3:15" ht="17" x14ac:dyDescent="0.4">
      <c r="C1534" s="28"/>
      <c r="D1534" s="24">
        <v>14785</v>
      </c>
      <c r="K1534" s="26"/>
      <c r="L1534" s="37"/>
      <c r="M1534" s="38"/>
      <c r="N1534" s="45"/>
      <c r="O1534" s="38"/>
    </row>
    <row r="1535" spans="3:15" ht="17" x14ac:dyDescent="0.4">
      <c r="C1535" s="28"/>
      <c r="D1535" s="24">
        <v>11850</v>
      </c>
      <c r="K1535" s="26"/>
      <c r="L1535" s="37"/>
      <c r="M1535" s="38"/>
      <c r="N1535" s="45"/>
      <c r="O1535" s="38"/>
    </row>
    <row r="1536" spans="3:15" ht="17" x14ac:dyDescent="0.4">
      <c r="C1536" s="28"/>
      <c r="D1536" s="24">
        <v>15794</v>
      </c>
      <c r="K1536" s="26"/>
      <c r="L1536" s="37"/>
      <c r="M1536" s="38"/>
      <c r="N1536" s="45"/>
      <c r="O1536" s="38"/>
    </row>
    <row r="1537" spans="3:15" ht="17" x14ac:dyDescent="0.4">
      <c r="C1537" s="28"/>
      <c r="D1537" s="24">
        <v>12059</v>
      </c>
      <c r="K1537" s="26"/>
      <c r="L1537" s="37"/>
      <c r="M1537" s="38"/>
      <c r="N1537" s="45"/>
      <c r="O1537" s="38"/>
    </row>
    <row r="1538" spans="3:15" ht="17" x14ac:dyDescent="0.4">
      <c r="C1538" s="28"/>
      <c r="D1538" s="24">
        <v>11644</v>
      </c>
      <c r="K1538" s="26"/>
      <c r="L1538" s="37"/>
      <c r="M1538" s="38"/>
      <c r="N1538" s="45"/>
      <c r="O1538" s="38"/>
    </row>
    <row r="1539" spans="3:15" ht="17" x14ac:dyDescent="0.4">
      <c r="C1539" s="28"/>
      <c r="D1539" s="24">
        <v>16042</v>
      </c>
      <c r="K1539" s="26"/>
      <c r="L1539" s="37"/>
      <c r="M1539" s="38"/>
      <c r="N1539" s="45"/>
      <c r="O1539" s="38"/>
    </row>
    <row r="1540" spans="3:15" ht="17" x14ac:dyDescent="0.4">
      <c r="C1540" s="28"/>
      <c r="D1540" s="24">
        <v>16337</v>
      </c>
      <c r="K1540" s="26"/>
      <c r="L1540" s="37"/>
      <c r="M1540" s="38"/>
      <c r="N1540" s="45"/>
      <c r="O1540" s="38"/>
    </row>
    <row r="1541" spans="3:15" ht="17" x14ac:dyDescent="0.4">
      <c r="C1541" s="28"/>
      <c r="D1541" s="24">
        <v>15337</v>
      </c>
      <c r="K1541" s="26"/>
      <c r="L1541" s="37"/>
      <c r="M1541" s="38"/>
      <c r="N1541" s="45"/>
      <c r="O1541" s="38"/>
    </row>
    <row r="1542" spans="3:15" ht="17" x14ac:dyDescent="0.4">
      <c r="C1542" s="28"/>
      <c r="D1542" s="24">
        <v>9210</v>
      </c>
      <c r="K1542" s="26"/>
      <c r="L1542" s="37"/>
      <c r="M1542" s="38"/>
      <c r="N1542" s="45"/>
      <c r="O1542" s="38"/>
    </row>
    <row r="1543" spans="3:15" ht="17" x14ac:dyDescent="0.4">
      <c r="C1543" s="28"/>
      <c r="D1543" s="24">
        <v>11509</v>
      </c>
      <c r="K1543" s="26"/>
      <c r="L1543" s="37"/>
      <c r="M1543" s="38"/>
      <c r="N1543" s="45"/>
      <c r="O1543" s="38"/>
    </row>
    <row r="1544" spans="3:15" ht="17" x14ac:dyDescent="0.4">
      <c r="C1544" s="28"/>
      <c r="D1544" s="24">
        <v>14225</v>
      </c>
      <c r="K1544" s="26"/>
      <c r="L1544" s="37"/>
      <c r="M1544" s="38"/>
      <c r="N1544" s="45"/>
      <c r="O1544" s="38"/>
    </row>
    <row r="1545" spans="3:15" ht="17" x14ac:dyDescent="0.4">
      <c r="C1545" s="28"/>
      <c r="D1545" s="24">
        <v>9745</v>
      </c>
      <c r="K1545" s="26"/>
      <c r="L1545" s="37"/>
      <c r="M1545" s="38"/>
      <c r="N1545" s="45"/>
      <c r="O1545" s="38"/>
    </row>
    <row r="1546" spans="3:15" ht="17" x14ac:dyDescent="0.4">
      <c r="C1546" s="28"/>
      <c r="D1546" s="24">
        <v>12087</v>
      </c>
      <c r="K1546" s="26"/>
      <c r="L1546" s="37"/>
      <c r="M1546" s="38"/>
      <c r="N1546" s="45"/>
      <c r="O1546" s="38"/>
    </row>
    <row r="1547" spans="3:15" ht="17" x14ac:dyDescent="0.4">
      <c r="C1547" s="28"/>
      <c r="D1547" s="24">
        <v>14776</v>
      </c>
      <c r="K1547" s="26"/>
      <c r="L1547" s="37"/>
      <c r="M1547" s="38"/>
      <c r="N1547" s="45"/>
      <c r="O1547" s="38"/>
    </row>
    <row r="1548" spans="3:15" ht="17" x14ac:dyDescent="0.4">
      <c r="C1548" s="28"/>
      <c r="D1548" s="24">
        <v>16355</v>
      </c>
      <c r="K1548" s="26"/>
      <c r="L1548" s="37"/>
      <c r="M1548" s="38"/>
      <c r="N1548" s="45"/>
      <c r="O1548" s="38"/>
    </row>
    <row r="1549" spans="3:15" ht="17" x14ac:dyDescent="0.4">
      <c r="C1549" s="28"/>
      <c r="D1549" s="24">
        <v>14190</v>
      </c>
      <c r="K1549" s="26"/>
      <c r="L1549" s="37"/>
      <c r="M1549" s="38"/>
      <c r="N1549" s="45"/>
      <c r="O1549" s="38"/>
    </row>
    <row r="1550" spans="3:15" ht="17" x14ac:dyDescent="0.4">
      <c r="C1550" s="28"/>
      <c r="D1550" s="24">
        <v>14770</v>
      </c>
      <c r="K1550" s="26"/>
      <c r="L1550" s="37"/>
      <c r="M1550" s="38"/>
      <c r="N1550" s="45"/>
      <c r="O1550" s="38"/>
    </row>
    <row r="1551" spans="3:15" ht="17" x14ac:dyDescent="0.4">
      <c r="C1551" s="28"/>
      <c r="D1551" s="24">
        <v>12191</v>
      </c>
      <c r="K1551" s="26"/>
      <c r="L1551" s="37"/>
      <c r="M1551" s="38"/>
      <c r="N1551" s="45"/>
      <c r="O1551" s="38"/>
    </row>
    <row r="1552" spans="3:15" ht="17" x14ac:dyDescent="0.4">
      <c r="C1552" s="28"/>
      <c r="D1552" s="24">
        <v>11293</v>
      </c>
      <c r="K1552" s="26"/>
      <c r="L1552" s="37"/>
      <c r="M1552" s="38"/>
      <c r="N1552" s="45"/>
      <c r="O1552" s="38"/>
    </row>
    <row r="1553" spans="3:15" ht="17" x14ac:dyDescent="0.4">
      <c r="C1553" s="28"/>
      <c r="D1553" s="22">
        <v>18598</v>
      </c>
      <c r="K1553" s="26"/>
      <c r="L1553" s="37"/>
      <c r="M1553" s="38"/>
      <c r="N1553" s="45"/>
      <c r="O1553" s="38"/>
    </row>
    <row r="1554" spans="3:15" ht="17" x14ac:dyDescent="0.4">
      <c r="C1554" s="28"/>
      <c r="D1554" s="22">
        <v>13697</v>
      </c>
      <c r="K1554" s="26"/>
      <c r="L1554" s="37"/>
      <c r="M1554" s="38"/>
      <c r="N1554" s="45"/>
      <c r="O1554" s="38"/>
    </row>
    <row r="1555" spans="3:15" ht="17" x14ac:dyDescent="0.4">
      <c r="C1555" s="28"/>
      <c r="D1555" s="22">
        <v>14924</v>
      </c>
      <c r="K1555" s="26"/>
      <c r="L1555" s="37"/>
      <c r="M1555" s="38"/>
      <c r="N1555" s="45"/>
      <c r="O1555" s="38"/>
    </row>
    <row r="1556" spans="3:15" ht="17" x14ac:dyDescent="0.4">
      <c r="C1556" s="28"/>
      <c r="D1556" s="22">
        <v>12779</v>
      </c>
      <c r="K1556" s="26"/>
      <c r="L1556" s="37"/>
      <c r="M1556" s="38"/>
      <c r="N1556" s="45"/>
      <c r="O1556" s="38"/>
    </row>
    <row r="1557" spans="3:15" ht="17" x14ac:dyDescent="0.4">
      <c r="C1557" s="28"/>
      <c r="D1557" s="22">
        <v>17103</v>
      </c>
      <c r="K1557" s="26"/>
      <c r="L1557" s="37"/>
      <c r="M1557" s="38"/>
      <c r="N1557" s="45"/>
      <c r="O1557" s="38"/>
    </row>
    <row r="1558" spans="3:15" ht="17" x14ac:dyDescent="0.4">
      <c r="C1558" s="28"/>
      <c r="D1558" s="22">
        <v>16040</v>
      </c>
      <c r="K1558" s="26"/>
      <c r="L1558" s="37"/>
      <c r="M1558" s="38"/>
      <c r="N1558" s="45"/>
      <c r="O1558" s="38"/>
    </row>
    <row r="1559" spans="3:15" ht="17" x14ac:dyDescent="0.4">
      <c r="C1559" s="28"/>
      <c r="D1559" s="22">
        <v>12505</v>
      </c>
      <c r="K1559" s="26"/>
      <c r="L1559" s="37"/>
      <c r="M1559" s="38"/>
      <c r="N1559" s="45"/>
      <c r="O1559" s="38"/>
    </row>
    <row r="1560" spans="3:15" ht="17" x14ac:dyDescent="0.4">
      <c r="C1560" s="28"/>
      <c r="D1560" s="22">
        <v>15829</v>
      </c>
      <c r="K1560" s="26"/>
      <c r="L1560" s="37"/>
      <c r="M1560" s="38"/>
      <c r="N1560" s="45"/>
      <c r="O1560" s="38"/>
    </row>
    <row r="1561" spans="3:15" ht="17" x14ac:dyDescent="0.4">
      <c r="C1561" s="28"/>
      <c r="D1561" s="22">
        <v>17604</v>
      </c>
      <c r="K1561" s="26"/>
      <c r="L1561" s="37"/>
      <c r="M1561" s="38"/>
      <c r="N1561" s="45"/>
      <c r="O1561" s="38"/>
    </row>
    <row r="1562" spans="3:15" ht="17" x14ac:dyDescent="0.4">
      <c r="C1562" s="28"/>
      <c r="D1562" s="22">
        <v>13354</v>
      </c>
      <c r="K1562" s="26"/>
      <c r="L1562" s="37"/>
      <c r="M1562" s="38"/>
      <c r="N1562" s="45"/>
      <c r="O1562" s="38"/>
    </row>
    <row r="1563" spans="3:15" ht="17" x14ac:dyDescent="0.4">
      <c r="C1563" s="28"/>
      <c r="D1563" s="22">
        <v>10562</v>
      </c>
      <c r="K1563" s="26"/>
      <c r="L1563" s="37"/>
      <c r="M1563" s="38"/>
      <c r="N1563" s="45"/>
      <c r="O1563" s="38"/>
    </row>
    <row r="1564" spans="3:15" ht="17" x14ac:dyDescent="0.4">
      <c r="C1564" s="28"/>
      <c r="D1564" s="22">
        <v>14548</v>
      </c>
      <c r="K1564" s="26"/>
      <c r="L1564" s="37"/>
      <c r="M1564" s="38"/>
      <c r="N1564" s="45"/>
      <c r="O1564" s="38"/>
    </row>
    <row r="1565" spans="3:15" ht="17" x14ac:dyDescent="0.4">
      <c r="C1565" s="28"/>
      <c r="D1565" s="22">
        <v>13837</v>
      </c>
      <c r="K1565" s="26"/>
      <c r="L1565" s="37"/>
      <c r="M1565" s="38"/>
      <c r="N1565" s="45"/>
      <c r="O1565" s="38"/>
    </row>
    <row r="1566" spans="3:15" ht="17" x14ac:dyDescent="0.4">
      <c r="C1566" s="28"/>
      <c r="D1566" s="22">
        <v>11556</v>
      </c>
      <c r="K1566" s="26"/>
      <c r="L1566" s="37"/>
      <c r="M1566" s="38"/>
      <c r="N1566" s="45"/>
      <c r="O1566" s="38"/>
    </row>
    <row r="1567" spans="3:15" ht="17" x14ac:dyDescent="0.4">
      <c r="C1567" s="28"/>
      <c r="D1567" s="22">
        <v>14317</v>
      </c>
      <c r="K1567" s="26"/>
      <c r="L1567" s="37"/>
      <c r="M1567" s="38"/>
      <c r="N1567" s="45"/>
      <c r="O1567" s="38"/>
    </row>
    <row r="1568" spans="3:15" ht="17" x14ac:dyDescent="0.4">
      <c r="C1568" s="28"/>
      <c r="D1568" s="22">
        <v>14501</v>
      </c>
      <c r="K1568" s="26"/>
      <c r="L1568" s="37"/>
      <c r="M1568" s="38"/>
      <c r="N1568" s="45"/>
      <c r="O1568" s="38"/>
    </row>
    <row r="1569" spans="3:15" ht="17" x14ac:dyDescent="0.4">
      <c r="C1569" s="28"/>
      <c r="D1569" s="22">
        <v>13153</v>
      </c>
      <c r="K1569" s="26"/>
      <c r="L1569" s="37"/>
      <c r="M1569" s="38"/>
      <c r="N1569" s="45"/>
      <c r="O1569" s="38"/>
    </row>
    <row r="1570" spans="3:15" ht="17" x14ac:dyDescent="0.4">
      <c r="C1570" s="28"/>
      <c r="D1570" s="22">
        <v>10714</v>
      </c>
      <c r="K1570" s="26"/>
      <c r="L1570" s="37"/>
      <c r="M1570" s="38"/>
      <c r="N1570" s="45"/>
      <c r="O1570" s="38"/>
    </row>
    <row r="1571" spans="3:15" ht="17" x14ac:dyDescent="0.4">
      <c r="C1571" s="28"/>
      <c r="D1571" s="22">
        <v>13370</v>
      </c>
      <c r="K1571" s="26"/>
      <c r="L1571" s="37"/>
      <c r="M1571" s="38"/>
      <c r="N1571" s="45"/>
      <c r="O1571" s="38"/>
    </row>
    <row r="1572" spans="3:15" ht="17" x14ac:dyDescent="0.4">
      <c r="C1572" s="28"/>
      <c r="D1572" s="22">
        <v>11805</v>
      </c>
      <c r="K1572" s="26"/>
      <c r="L1572" s="37"/>
      <c r="M1572" s="38"/>
      <c r="N1572" s="45"/>
      <c r="O1572" s="38"/>
    </row>
    <row r="1573" spans="3:15" ht="17" x14ac:dyDescent="0.4">
      <c r="C1573" s="28"/>
      <c r="D1573" s="22">
        <v>11677</v>
      </c>
      <c r="K1573" s="26"/>
      <c r="L1573" s="37"/>
      <c r="M1573" s="38"/>
      <c r="N1573" s="45"/>
      <c r="O1573" s="38"/>
    </row>
    <row r="1574" spans="3:15" ht="17" x14ac:dyDescent="0.4">
      <c r="C1574" s="28"/>
      <c r="D1574" s="22">
        <v>15723</v>
      </c>
      <c r="K1574" s="26"/>
      <c r="L1574" s="37"/>
      <c r="M1574" s="38"/>
      <c r="N1574" s="45"/>
      <c r="O1574" s="38"/>
    </row>
    <row r="1575" spans="3:15" ht="17" x14ac:dyDescent="0.4">
      <c r="C1575" s="28"/>
      <c r="D1575" s="22">
        <v>14576</v>
      </c>
      <c r="K1575" s="26"/>
      <c r="L1575" s="37"/>
      <c r="M1575" s="38"/>
      <c r="N1575" s="45"/>
      <c r="O1575" s="38"/>
    </row>
    <row r="1576" spans="3:15" ht="17" x14ac:dyDescent="0.4">
      <c r="C1576" s="28"/>
      <c r="D1576" s="22">
        <v>15375</v>
      </c>
      <c r="K1576" s="26"/>
      <c r="L1576" s="37"/>
      <c r="M1576" s="38"/>
      <c r="N1576" s="45"/>
      <c r="O1576" s="38"/>
    </row>
    <row r="1577" spans="3:15" ht="17" x14ac:dyDescent="0.4">
      <c r="C1577" s="28"/>
      <c r="D1577" s="22">
        <v>11345</v>
      </c>
      <c r="K1577" s="26"/>
      <c r="L1577" s="37"/>
      <c r="M1577" s="38"/>
      <c r="N1577" s="45"/>
      <c r="O1577" s="38"/>
    </row>
    <row r="1578" spans="3:15" ht="17" x14ac:dyDescent="0.4">
      <c r="C1578" s="28"/>
      <c r="D1578" s="22">
        <v>14003</v>
      </c>
      <c r="K1578" s="26"/>
      <c r="L1578" s="37"/>
      <c r="M1578" s="38"/>
      <c r="N1578" s="45"/>
      <c r="O1578" s="38"/>
    </row>
    <row r="1579" spans="3:15" ht="17" x14ac:dyDescent="0.4">
      <c r="C1579" s="28"/>
      <c r="D1579" s="22">
        <v>12310</v>
      </c>
      <c r="K1579" s="26"/>
      <c r="L1579" s="37"/>
      <c r="M1579" s="38"/>
      <c r="N1579" s="45"/>
      <c r="O1579" s="38"/>
    </row>
    <row r="1580" spans="3:15" ht="17" x14ac:dyDescent="0.4">
      <c r="C1580" s="28"/>
      <c r="D1580" s="22">
        <v>12024</v>
      </c>
      <c r="K1580" s="26"/>
      <c r="L1580" s="37"/>
      <c r="M1580" s="38"/>
      <c r="N1580" s="45"/>
      <c r="O1580" s="38"/>
    </row>
    <row r="1581" spans="3:15" ht="17" x14ac:dyDescent="0.4">
      <c r="C1581" s="28"/>
      <c r="D1581" s="22">
        <v>13657</v>
      </c>
      <c r="K1581" s="26"/>
      <c r="L1581" s="37"/>
      <c r="M1581" s="38"/>
      <c r="N1581" s="45"/>
      <c r="O1581" s="38"/>
    </row>
    <row r="1582" spans="3:15" ht="17" x14ac:dyDescent="0.4">
      <c r="C1582" s="28"/>
      <c r="D1582" s="22">
        <v>15234</v>
      </c>
      <c r="K1582" s="26"/>
      <c r="L1582" s="37"/>
      <c r="M1582" s="38"/>
      <c r="N1582" s="45"/>
      <c r="O1582" s="38"/>
    </row>
    <row r="1583" spans="3:15" ht="17" x14ac:dyDescent="0.4">
      <c r="C1583" s="28"/>
      <c r="D1583" s="22">
        <v>16344</v>
      </c>
      <c r="K1583" s="26"/>
      <c r="L1583" s="37"/>
      <c r="M1583" s="38"/>
      <c r="N1583" s="45"/>
      <c r="O1583" s="38"/>
    </row>
    <row r="1584" spans="3:15" ht="17" x14ac:dyDescent="0.4">
      <c r="C1584" s="28"/>
      <c r="D1584" s="22">
        <v>13003</v>
      </c>
      <c r="K1584" s="26"/>
      <c r="L1584" s="37"/>
      <c r="M1584" s="38"/>
      <c r="N1584" s="45"/>
      <c r="O1584" s="38"/>
    </row>
    <row r="1585" spans="3:15" ht="17" x14ac:dyDescent="0.4">
      <c r="C1585" s="28"/>
      <c r="D1585" s="22">
        <v>12940</v>
      </c>
      <c r="K1585" s="26"/>
      <c r="L1585" s="37"/>
      <c r="M1585" s="38"/>
      <c r="N1585" s="45"/>
      <c r="O1585" s="38"/>
    </row>
    <row r="1586" spans="3:15" ht="17" x14ac:dyDescent="0.4">
      <c r="C1586" s="28"/>
      <c r="D1586" s="22">
        <v>12888</v>
      </c>
      <c r="K1586" s="26"/>
      <c r="L1586" s="37"/>
      <c r="M1586" s="38"/>
      <c r="N1586" s="45"/>
      <c r="O1586" s="38"/>
    </row>
    <row r="1587" spans="3:15" ht="17" x14ac:dyDescent="0.4">
      <c r="C1587" s="28"/>
      <c r="D1587" s="22">
        <v>14659</v>
      </c>
      <c r="K1587" s="26"/>
      <c r="L1587" s="37"/>
      <c r="M1587" s="38"/>
      <c r="N1587" s="45"/>
      <c r="O1587" s="38"/>
    </row>
    <row r="1588" spans="3:15" ht="17" x14ac:dyDescent="0.4">
      <c r="C1588" s="28"/>
      <c r="D1588" s="22">
        <v>14272</v>
      </c>
      <c r="K1588" s="26"/>
      <c r="L1588" s="37"/>
      <c r="M1588" s="38"/>
      <c r="N1588" s="45"/>
      <c r="O1588" s="38"/>
    </row>
    <row r="1589" spans="3:15" ht="17" x14ac:dyDescent="0.4">
      <c r="C1589" s="28"/>
      <c r="D1589" s="22">
        <v>15749</v>
      </c>
      <c r="K1589" s="26"/>
      <c r="L1589" s="37"/>
      <c r="M1589" s="38"/>
      <c r="N1589" s="45"/>
      <c r="O1589" s="38"/>
    </row>
    <row r="1590" spans="3:15" ht="17" x14ac:dyDescent="0.4">
      <c r="C1590" s="28"/>
      <c r="D1590" s="22">
        <v>18297</v>
      </c>
      <c r="K1590" s="26"/>
      <c r="L1590" s="37"/>
      <c r="M1590" s="38"/>
      <c r="N1590" s="45"/>
      <c r="O1590" s="38"/>
    </row>
    <row r="1591" spans="3:15" ht="17" x14ac:dyDescent="0.4">
      <c r="C1591" s="28"/>
      <c r="D1591" s="22">
        <v>12450</v>
      </c>
      <c r="K1591" s="26"/>
      <c r="L1591" s="37"/>
      <c r="M1591" s="38"/>
      <c r="N1591" s="45"/>
      <c r="O1591" s="38"/>
    </row>
    <row r="1592" spans="3:15" ht="17" x14ac:dyDescent="0.4">
      <c r="C1592" s="28"/>
      <c r="D1592" s="22">
        <v>15444</v>
      </c>
      <c r="K1592" s="26"/>
      <c r="L1592" s="37"/>
      <c r="M1592" s="38"/>
      <c r="N1592" s="45"/>
      <c r="O1592" s="38"/>
    </row>
    <row r="1593" spans="3:15" ht="17" x14ac:dyDescent="0.4">
      <c r="C1593" s="28"/>
      <c r="D1593" s="22">
        <v>14478</v>
      </c>
      <c r="K1593" s="26"/>
      <c r="L1593" s="37"/>
      <c r="M1593" s="38"/>
      <c r="N1593" s="45"/>
      <c r="O1593" s="38"/>
    </row>
    <row r="1594" spans="3:15" ht="17" x14ac:dyDescent="0.4">
      <c r="C1594" s="28"/>
      <c r="D1594" s="22">
        <v>11112</v>
      </c>
      <c r="K1594" s="26"/>
      <c r="L1594" s="37"/>
      <c r="M1594" s="38"/>
      <c r="N1594" s="45"/>
      <c r="O1594" s="38"/>
    </row>
    <row r="1595" spans="3:15" ht="17" x14ac:dyDescent="0.4">
      <c r="C1595" s="28"/>
      <c r="D1595" s="22">
        <v>14503</v>
      </c>
      <c r="K1595" s="26"/>
      <c r="L1595" s="37"/>
      <c r="M1595" s="38"/>
      <c r="N1595" s="45"/>
      <c r="O1595" s="38"/>
    </row>
    <row r="1596" spans="3:15" ht="17" x14ac:dyDescent="0.4">
      <c r="C1596" s="28"/>
      <c r="D1596" s="22">
        <v>15166</v>
      </c>
      <c r="K1596" s="26"/>
      <c r="L1596" s="37"/>
      <c r="M1596" s="38"/>
      <c r="N1596" s="45"/>
      <c r="O1596" s="38"/>
    </row>
    <row r="1597" spans="3:15" ht="17" x14ac:dyDescent="0.4">
      <c r="C1597" s="28"/>
      <c r="D1597" s="22">
        <v>15461</v>
      </c>
      <c r="K1597" s="26"/>
      <c r="L1597" s="37"/>
      <c r="M1597" s="38"/>
      <c r="N1597" s="45"/>
      <c r="O1597" s="38"/>
    </row>
    <row r="1598" spans="3:15" ht="17" x14ac:dyDescent="0.4">
      <c r="C1598" s="28"/>
      <c r="D1598" s="22">
        <v>13014</v>
      </c>
      <c r="K1598" s="26"/>
      <c r="L1598" s="37"/>
      <c r="M1598" s="38"/>
      <c r="N1598" s="45"/>
      <c r="O1598" s="38"/>
    </row>
    <row r="1599" spans="3:15" ht="17" x14ac:dyDescent="0.4">
      <c r="C1599" s="28"/>
      <c r="D1599" s="22">
        <v>14232</v>
      </c>
      <c r="K1599" s="26"/>
      <c r="L1599" s="37"/>
      <c r="M1599" s="38"/>
      <c r="N1599" s="45"/>
      <c r="O1599" s="38"/>
    </row>
    <row r="1600" spans="3:15" ht="17" x14ac:dyDescent="0.4">
      <c r="C1600" s="28"/>
      <c r="D1600" s="22">
        <v>13295</v>
      </c>
      <c r="K1600" s="26"/>
      <c r="L1600" s="37"/>
      <c r="M1600" s="38"/>
      <c r="N1600" s="45"/>
      <c r="O1600" s="38"/>
    </row>
    <row r="1601" spans="3:15" ht="17" x14ac:dyDescent="0.4">
      <c r="C1601" s="28"/>
      <c r="D1601" s="22">
        <v>12950</v>
      </c>
      <c r="K1601" s="26"/>
      <c r="L1601" s="37"/>
      <c r="M1601" s="38"/>
      <c r="N1601" s="45"/>
      <c r="O1601" s="38"/>
    </row>
    <row r="1602" spans="3:15" ht="17" x14ac:dyDescent="0.4">
      <c r="C1602" s="28"/>
      <c r="D1602" s="22">
        <v>13934</v>
      </c>
      <c r="K1602" s="26"/>
      <c r="L1602" s="37"/>
      <c r="M1602" s="38"/>
      <c r="N1602" s="45"/>
      <c r="O1602" s="38"/>
    </row>
    <row r="1603" spans="3:15" ht="17" x14ac:dyDescent="0.4">
      <c r="C1603" s="28"/>
      <c r="D1603" s="22">
        <v>15224</v>
      </c>
      <c r="K1603" s="26"/>
      <c r="L1603" s="37"/>
      <c r="M1603" s="38"/>
      <c r="N1603" s="45"/>
      <c r="O1603" s="38"/>
    </row>
    <row r="1604" spans="3:15" ht="17" x14ac:dyDescent="0.4">
      <c r="C1604" s="28"/>
      <c r="D1604" s="22">
        <v>15388</v>
      </c>
      <c r="K1604" s="26"/>
      <c r="L1604" s="37"/>
      <c r="M1604" s="38"/>
      <c r="N1604" s="45"/>
      <c r="O1604" s="38"/>
    </row>
    <row r="1605" spans="3:15" ht="17" x14ac:dyDescent="0.4">
      <c r="C1605" s="28"/>
      <c r="D1605" s="22">
        <v>13228</v>
      </c>
      <c r="K1605" s="26"/>
      <c r="L1605" s="37"/>
      <c r="M1605" s="38"/>
      <c r="N1605" s="45"/>
      <c r="O1605" s="38"/>
    </row>
    <row r="1606" spans="3:15" ht="17" x14ac:dyDescent="0.4">
      <c r="C1606" s="28"/>
      <c r="D1606" s="22">
        <v>14388</v>
      </c>
      <c r="K1606" s="26"/>
      <c r="L1606" s="37"/>
      <c r="M1606" s="38"/>
      <c r="N1606" s="45"/>
      <c r="O1606" s="38"/>
    </row>
    <row r="1607" spans="3:15" ht="17" x14ac:dyDescent="0.4">
      <c r="C1607" s="28"/>
      <c r="D1607" s="22">
        <v>13353</v>
      </c>
      <c r="K1607" s="26"/>
      <c r="L1607" s="37"/>
      <c r="M1607" s="38"/>
      <c r="N1607" s="45"/>
      <c r="O1607" s="38"/>
    </row>
    <row r="1608" spans="3:15" ht="17" x14ac:dyDescent="0.4">
      <c r="C1608" s="28"/>
      <c r="D1608" s="22">
        <v>14194</v>
      </c>
      <c r="K1608" s="26"/>
      <c r="L1608" s="37"/>
      <c r="M1608" s="38"/>
      <c r="N1608" s="45"/>
      <c r="O1608" s="38"/>
    </row>
    <row r="1609" spans="3:15" ht="17" x14ac:dyDescent="0.4">
      <c r="C1609" s="28"/>
      <c r="D1609" s="22">
        <v>14849</v>
      </c>
      <c r="K1609" s="26"/>
      <c r="L1609" s="37"/>
      <c r="M1609" s="38"/>
      <c r="N1609" s="45"/>
      <c r="O1609" s="38"/>
    </row>
    <row r="1610" spans="3:15" ht="17" x14ac:dyDescent="0.4">
      <c r="C1610" s="28"/>
      <c r="D1610" s="22">
        <v>15444</v>
      </c>
      <c r="K1610" s="26"/>
      <c r="L1610" s="37"/>
      <c r="M1610" s="38"/>
      <c r="N1610" s="45"/>
      <c r="O1610" s="38"/>
    </row>
    <row r="1611" spans="3:15" ht="17" x14ac:dyDescent="0.4">
      <c r="C1611" s="28"/>
      <c r="D1611" s="22">
        <v>16570</v>
      </c>
      <c r="K1611" s="26"/>
      <c r="L1611" s="37"/>
      <c r="M1611" s="38"/>
      <c r="N1611" s="45"/>
      <c r="O1611" s="38"/>
    </row>
    <row r="1612" spans="3:15" ht="17" x14ac:dyDescent="0.4">
      <c r="C1612" s="28"/>
      <c r="D1612" s="22">
        <v>11435</v>
      </c>
      <c r="K1612" s="26"/>
      <c r="L1612" s="37"/>
      <c r="M1612" s="38"/>
      <c r="N1612" s="45"/>
      <c r="O1612" s="38"/>
    </row>
    <row r="1613" spans="3:15" ht="17" x14ac:dyDescent="0.4">
      <c r="C1613" s="28"/>
      <c r="D1613" s="22">
        <v>15231</v>
      </c>
      <c r="K1613" s="26"/>
      <c r="L1613" s="37"/>
      <c r="M1613" s="38"/>
      <c r="N1613" s="45"/>
      <c r="O1613" s="38"/>
    </row>
    <row r="1614" spans="3:15" ht="17" x14ac:dyDescent="0.4">
      <c r="C1614" s="28"/>
      <c r="D1614" s="22">
        <v>13172</v>
      </c>
      <c r="K1614" s="26"/>
      <c r="L1614" s="37"/>
      <c r="M1614" s="38"/>
      <c r="N1614" s="45"/>
      <c r="O1614" s="38"/>
    </row>
    <row r="1615" spans="3:15" ht="17" x14ac:dyDescent="0.4">
      <c r="C1615" s="28"/>
      <c r="D1615" s="22">
        <v>12863</v>
      </c>
      <c r="K1615" s="26"/>
      <c r="L1615" s="37"/>
      <c r="M1615" s="38"/>
      <c r="N1615" s="45"/>
      <c r="O1615" s="38"/>
    </row>
    <row r="1616" spans="3:15" ht="17" x14ac:dyDescent="0.4">
      <c r="C1616" s="28"/>
      <c r="D1616" s="22">
        <v>13842</v>
      </c>
      <c r="K1616" s="26"/>
      <c r="L1616" s="37"/>
      <c r="M1616" s="38"/>
      <c r="N1616" s="45"/>
      <c r="O1616" s="38"/>
    </row>
    <row r="1617" spans="3:15" ht="17" x14ac:dyDescent="0.4">
      <c r="C1617" s="28"/>
      <c r="D1617" s="22">
        <v>15462</v>
      </c>
      <c r="K1617" s="26"/>
      <c r="L1617" s="37"/>
      <c r="M1617" s="38"/>
      <c r="N1617" s="45"/>
      <c r="O1617" s="38"/>
    </row>
    <row r="1618" spans="3:15" ht="17" x14ac:dyDescent="0.4">
      <c r="C1618" s="28"/>
      <c r="D1618" s="22">
        <v>16735</v>
      </c>
      <c r="K1618" s="26"/>
      <c r="L1618" s="37"/>
      <c r="M1618" s="38"/>
      <c r="N1618" s="45"/>
      <c r="O1618" s="38"/>
    </row>
    <row r="1619" spans="3:15" ht="17" x14ac:dyDescent="0.4">
      <c r="C1619" s="28"/>
      <c r="D1619" s="22">
        <v>11569</v>
      </c>
      <c r="K1619" s="26"/>
      <c r="L1619" s="37"/>
      <c r="M1619" s="38"/>
      <c r="N1619" s="45"/>
      <c r="O1619" s="38"/>
    </row>
    <row r="1620" spans="3:15" ht="17" x14ac:dyDescent="0.4">
      <c r="C1620" s="28"/>
      <c r="D1620" s="22">
        <v>15353</v>
      </c>
      <c r="K1620" s="26"/>
      <c r="L1620" s="37"/>
      <c r="M1620" s="38"/>
      <c r="N1620" s="45"/>
      <c r="O1620" s="38"/>
    </row>
    <row r="1621" spans="3:15" ht="17" x14ac:dyDescent="0.4">
      <c r="C1621" s="28"/>
      <c r="D1621" s="22">
        <v>15611</v>
      </c>
      <c r="K1621" s="26"/>
      <c r="L1621" s="37"/>
      <c r="M1621" s="38"/>
      <c r="N1621" s="45"/>
      <c r="O1621" s="38"/>
    </row>
    <row r="1622" spans="3:15" ht="17" x14ac:dyDescent="0.4">
      <c r="C1622" s="28"/>
      <c r="D1622" s="22">
        <v>11969</v>
      </c>
      <c r="K1622" s="26"/>
      <c r="L1622" s="37"/>
      <c r="M1622" s="38"/>
      <c r="N1622" s="45"/>
      <c r="O1622" s="38"/>
    </row>
    <row r="1623" spans="3:15" ht="17" x14ac:dyDescent="0.4">
      <c r="C1623" s="28"/>
      <c r="D1623" s="22">
        <v>14599</v>
      </c>
      <c r="K1623" s="26"/>
      <c r="L1623" s="37"/>
      <c r="M1623" s="38"/>
      <c r="N1623" s="45"/>
      <c r="O1623" s="38"/>
    </row>
    <row r="1624" spans="3:15" ht="17" x14ac:dyDescent="0.4">
      <c r="C1624" s="28"/>
      <c r="D1624" s="22">
        <v>16278</v>
      </c>
      <c r="K1624" s="26"/>
      <c r="L1624" s="37"/>
      <c r="M1624" s="38"/>
      <c r="N1624" s="45"/>
      <c r="O1624" s="38"/>
    </row>
    <row r="1625" spans="3:15" ht="17" x14ac:dyDescent="0.4">
      <c r="C1625" s="28"/>
      <c r="D1625" s="22">
        <v>13850</v>
      </c>
      <c r="K1625" s="26"/>
      <c r="L1625" s="37"/>
      <c r="M1625" s="38"/>
      <c r="N1625" s="45"/>
      <c r="O1625" s="38"/>
    </row>
    <row r="1626" spans="3:15" ht="17" x14ac:dyDescent="0.4">
      <c r="C1626" s="28"/>
      <c r="D1626" s="22">
        <v>11851</v>
      </c>
      <c r="K1626" s="26"/>
      <c r="L1626" s="37"/>
      <c r="M1626" s="38"/>
      <c r="N1626" s="45"/>
      <c r="O1626" s="38"/>
    </row>
    <row r="1627" spans="3:15" ht="17" x14ac:dyDescent="0.4">
      <c r="C1627" s="28"/>
      <c r="D1627" s="22">
        <v>14721</v>
      </c>
      <c r="K1627" s="26"/>
      <c r="L1627" s="37"/>
      <c r="M1627" s="38"/>
      <c r="N1627" s="45"/>
      <c r="O1627" s="38"/>
    </row>
    <row r="1628" spans="3:15" ht="17" x14ac:dyDescent="0.4">
      <c r="C1628" s="28"/>
      <c r="D1628" s="22">
        <v>14111</v>
      </c>
      <c r="K1628" s="26"/>
      <c r="L1628" s="37"/>
      <c r="M1628" s="38"/>
      <c r="N1628" s="45"/>
      <c r="O1628" s="38"/>
    </row>
    <row r="1629" spans="3:15" ht="17" x14ac:dyDescent="0.4">
      <c r="C1629" s="28"/>
      <c r="D1629" s="22">
        <v>11017</v>
      </c>
      <c r="K1629" s="26"/>
      <c r="L1629" s="37"/>
      <c r="M1629" s="38"/>
      <c r="N1629" s="45"/>
      <c r="O1629" s="38"/>
    </row>
    <row r="1630" spans="3:15" ht="17" x14ac:dyDescent="0.4">
      <c r="C1630" s="28"/>
      <c r="D1630" s="22">
        <v>14801</v>
      </c>
      <c r="K1630" s="26"/>
      <c r="L1630" s="37"/>
      <c r="M1630" s="38"/>
      <c r="N1630" s="45"/>
      <c r="O1630" s="38"/>
    </row>
    <row r="1631" spans="3:15" ht="17" x14ac:dyDescent="0.4">
      <c r="C1631" s="28"/>
      <c r="D1631" s="22">
        <v>15391</v>
      </c>
      <c r="K1631" s="26"/>
      <c r="L1631" s="37"/>
      <c r="M1631" s="38"/>
      <c r="N1631" s="45"/>
      <c r="O1631" s="38"/>
    </row>
    <row r="1632" spans="3:15" ht="17" x14ac:dyDescent="0.4">
      <c r="C1632" s="28"/>
      <c r="D1632" s="22">
        <v>15761</v>
      </c>
      <c r="K1632" s="26"/>
      <c r="L1632" s="37"/>
      <c r="M1632" s="38"/>
      <c r="N1632" s="45"/>
      <c r="O1632" s="38"/>
    </row>
    <row r="1633" spans="3:15" ht="17" x14ac:dyDescent="0.4">
      <c r="C1633" s="28"/>
      <c r="D1633" s="22">
        <v>12869</v>
      </c>
      <c r="K1633" s="26"/>
      <c r="L1633" s="37"/>
      <c r="M1633" s="38"/>
      <c r="N1633" s="45"/>
      <c r="O1633" s="38"/>
    </row>
    <row r="1634" spans="3:15" ht="17" x14ac:dyDescent="0.4">
      <c r="C1634" s="28"/>
      <c r="D1634" s="22">
        <v>16148</v>
      </c>
      <c r="K1634" s="26"/>
      <c r="L1634" s="37"/>
      <c r="M1634" s="38"/>
      <c r="N1634" s="45"/>
      <c r="O1634" s="38"/>
    </row>
    <row r="1635" spans="3:15" ht="17" x14ac:dyDescent="0.4">
      <c r="C1635" s="28"/>
      <c r="D1635" s="22">
        <v>14659</v>
      </c>
      <c r="K1635" s="26"/>
      <c r="L1635" s="37"/>
      <c r="M1635" s="38"/>
      <c r="N1635" s="45"/>
      <c r="O1635" s="38"/>
    </row>
    <row r="1636" spans="3:15" ht="17" x14ac:dyDescent="0.4">
      <c r="C1636" s="28"/>
      <c r="D1636" s="22">
        <v>12962</v>
      </c>
      <c r="K1636" s="26"/>
      <c r="L1636" s="37"/>
      <c r="M1636" s="38"/>
      <c r="N1636" s="45"/>
      <c r="O1636" s="38"/>
    </row>
    <row r="1637" spans="3:15" ht="17" x14ac:dyDescent="0.4">
      <c r="C1637" s="28"/>
      <c r="D1637" s="22">
        <v>15719</v>
      </c>
      <c r="K1637" s="26"/>
      <c r="L1637" s="37"/>
      <c r="M1637" s="38"/>
      <c r="N1637" s="45"/>
      <c r="O1637" s="38"/>
    </row>
    <row r="1638" spans="3:15" ht="17" x14ac:dyDescent="0.4">
      <c r="C1638" s="28"/>
      <c r="D1638" s="22">
        <v>15543</v>
      </c>
      <c r="K1638" s="26"/>
      <c r="L1638" s="37"/>
      <c r="M1638" s="38"/>
      <c r="N1638" s="45"/>
      <c r="O1638" s="38"/>
    </row>
    <row r="1639" spans="3:15" ht="17" x14ac:dyDescent="0.4">
      <c r="C1639" s="28"/>
      <c r="D1639" s="22">
        <v>16869</v>
      </c>
      <c r="K1639" s="26"/>
      <c r="L1639" s="37"/>
      <c r="M1639" s="38"/>
      <c r="N1639" s="45"/>
      <c r="O1639" s="38"/>
    </row>
    <row r="1640" spans="3:15" ht="17" x14ac:dyDescent="0.4">
      <c r="C1640" s="28"/>
      <c r="D1640" s="22">
        <v>13772</v>
      </c>
      <c r="K1640" s="26"/>
      <c r="L1640" s="37"/>
      <c r="M1640" s="38"/>
      <c r="N1640" s="45"/>
      <c r="O1640" s="38"/>
    </row>
    <row r="1641" spans="3:15" ht="17" x14ac:dyDescent="0.4">
      <c r="C1641" s="28"/>
      <c r="D1641" s="22">
        <v>17228</v>
      </c>
      <c r="K1641" s="26"/>
      <c r="L1641" s="37"/>
      <c r="M1641" s="38"/>
      <c r="N1641" s="45"/>
      <c r="O1641" s="38"/>
    </row>
    <row r="1642" spans="3:15" ht="17" x14ac:dyDescent="0.4">
      <c r="C1642" s="28"/>
      <c r="D1642" s="22">
        <v>15229</v>
      </c>
      <c r="K1642" s="26"/>
      <c r="L1642" s="37"/>
      <c r="M1642" s="38"/>
      <c r="N1642" s="45"/>
      <c r="O1642" s="38"/>
    </row>
    <row r="1643" spans="3:15" ht="17" x14ac:dyDescent="0.4">
      <c r="C1643" s="28"/>
      <c r="D1643" s="22">
        <v>13796</v>
      </c>
      <c r="K1643" s="26"/>
      <c r="L1643" s="37"/>
      <c r="M1643" s="38"/>
      <c r="N1643" s="45"/>
      <c r="O1643" s="38"/>
    </row>
    <row r="1644" spans="3:15" ht="17" x14ac:dyDescent="0.4">
      <c r="C1644" s="28"/>
      <c r="D1644" s="22">
        <v>17067</v>
      </c>
      <c r="K1644" s="26"/>
      <c r="L1644" s="37"/>
      <c r="M1644" s="38"/>
      <c r="N1644" s="45"/>
      <c r="O1644" s="38"/>
    </row>
    <row r="1645" spans="3:15" ht="17" x14ac:dyDescent="0.4">
      <c r="C1645" s="28"/>
      <c r="D1645" s="22">
        <v>17470</v>
      </c>
      <c r="K1645" s="26"/>
      <c r="L1645" s="37"/>
      <c r="M1645" s="38"/>
      <c r="N1645" s="45"/>
      <c r="O1645" s="38"/>
    </row>
    <row r="1646" spans="3:15" ht="17" x14ac:dyDescent="0.4">
      <c r="C1646" s="28"/>
      <c r="D1646" s="22">
        <v>17398</v>
      </c>
      <c r="K1646" s="26"/>
      <c r="L1646" s="37"/>
      <c r="M1646" s="38"/>
      <c r="N1646" s="45"/>
      <c r="O1646" s="38"/>
    </row>
    <row r="1647" spans="3:15" ht="17" x14ac:dyDescent="0.4">
      <c r="C1647" s="28"/>
      <c r="D1647" s="22">
        <v>13367</v>
      </c>
      <c r="K1647" s="26"/>
      <c r="L1647" s="37"/>
      <c r="M1647" s="38"/>
      <c r="N1647" s="45"/>
      <c r="O1647" s="38"/>
    </row>
    <row r="1648" spans="3:15" ht="17" x14ac:dyDescent="0.4">
      <c r="C1648" s="28"/>
      <c r="D1648" s="22">
        <v>16680</v>
      </c>
      <c r="K1648" s="26"/>
      <c r="L1648" s="37"/>
      <c r="M1648" s="38"/>
      <c r="N1648" s="45"/>
      <c r="O1648" s="38"/>
    </row>
    <row r="1649" spans="3:15" ht="17" x14ac:dyDescent="0.4">
      <c r="C1649" s="28"/>
      <c r="D1649" s="22">
        <v>15045</v>
      </c>
      <c r="K1649" s="26"/>
      <c r="L1649" s="37"/>
      <c r="M1649" s="38"/>
      <c r="N1649" s="45"/>
      <c r="O1649" s="38"/>
    </row>
    <row r="1650" spans="3:15" ht="17" x14ac:dyDescent="0.4">
      <c r="C1650" s="28"/>
      <c r="D1650" s="22">
        <v>13328</v>
      </c>
      <c r="K1650" s="26"/>
      <c r="L1650" s="37"/>
      <c r="M1650" s="38"/>
      <c r="N1650" s="45"/>
      <c r="O1650" s="38"/>
    </row>
    <row r="1651" spans="3:15" ht="17" x14ac:dyDescent="0.4">
      <c r="C1651" s="28"/>
      <c r="D1651" s="22">
        <v>16048</v>
      </c>
      <c r="K1651" s="26"/>
      <c r="L1651" s="37"/>
      <c r="M1651" s="38"/>
      <c r="N1651" s="45"/>
      <c r="O1651" s="38"/>
    </row>
    <row r="1652" spans="3:15" ht="17" x14ac:dyDescent="0.4">
      <c r="C1652" s="28"/>
      <c r="D1652" s="22">
        <v>16615</v>
      </c>
      <c r="K1652" s="26"/>
      <c r="L1652" s="37"/>
      <c r="M1652" s="38"/>
      <c r="N1652" s="45"/>
      <c r="O1652" s="38"/>
    </row>
    <row r="1653" spans="3:15" ht="17" x14ac:dyDescent="0.4">
      <c r="C1653" s="28"/>
      <c r="D1653" s="22">
        <v>16952</v>
      </c>
      <c r="K1653" s="26"/>
      <c r="L1653" s="37"/>
      <c r="M1653" s="38"/>
      <c r="N1653" s="45"/>
      <c r="O1653" s="38"/>
    </row>
    <row r="1654" spans="3:15" ht="17" x14ac:dyDescent="0.4">
      <c r="C1654" s="28"/>
      <c r="D1654" s="22">
        <v>13695</v>
      </c>
      <c r="K1654" s="26"/>
      <c r="L1654" s="37"/>
      <c r="M1654" s="38"/>
      <c r="N1654" s="45"/>
      <c r="O1654" s="38"/>
    </row>
    <row r="1655" spans="3:15" ht="17" x14ac:dyDescent="0.4">
      <c r="C1655" s="28"/>
      <c r="D1655" s="22">
        <v>16975</v>
      </c>
      <c r="K1655" s="26"/>
      <c r="L1655" s="37"/>
      <c r="M1655" s="38"/>
      <c r="N1655" s="45"/>
      <c r="O1655" s="38"/>
    </row>
    <row r="1656" spans="3:15" ht="17" x14ac:dyDescent="0.4">
      <c r="C1656" s="28"/>
      <c r="D1656" s="22">
        <v>14398</v>
      </c>
      <c r="K1656" s="26"/>
      <c r="L1656" s="37"/>
      <c r="M1656" s="38"/>
      <c r="N1656" s="45"/>
      <c r="O1656" s="38"/>
    </row>
    <row r="1657" spans="3:15" ht="17" x14ac:dyDescent="0.4">
      <c r="C1657" s="28"/>
      <c r="D1657" s="22">
        <v>12420</v>
      </c>
      <c r="K1657" s="26"/>
      <c r="L1657" s="37"/>
      <c r="M1657" s="38"/>
      <c r="N1657" s="45"/>
      <c r="O1657" s="38"/>
    </row>
    <row r="1658" spans="3:15" ht="17" x14ac:dyDescent="0.4">
      <c r="C1658" s="28"/>
      <c r="D1658" s="22">
        <v>15657</v>
      </c>
      <c r="K1658" s="26"/>
      <c r="L1658" s="37"/>
      <c r="M1658" s="38"/>
      <c r="N1658" s="45"/>
      <c r="O1658" s="38"/>
    </row>
    <row r="1659" spans="3:15" ht="17" x14ac:dyDescent="0.4">
      <c r="C1659" s="28"/>
      <c r="D1659" s="22">
        <v>16188</v>
      </c>
      <c r="K1659" s="26"/>
      <c r="L1659" s="37"/>
      <c r="M1659" s="38"/>
      <c r="N1659" s="45"/>
      <c r="O1659" s="38"/>
    </row>
    <row r="1660" spans="3:15" ht="17" x14ac:dyDescent="0.4">
      <c r="C1660" s="28"/>
      <c r="D1660" s="22">
        <v>16122</v>
      </c>
      <c r="K1660" s="26"/>
      <c r="L1660" s="37"/>
      <c r="M1660" s="38"/>
      <c r="N1660" s="45"/>
      <c r="O1660" s="38"/>
    </row>
    <row r="1661" spans="3:15" ht="17" x14ac:dyDescent="0.4">
      <c r="C1661" s="28"/>
      <c r="D1661" s="22">
        <v>13091</v>
      </c>
      <c r="K1661" s="26"/>
      <c r="L1661" s="37"/>
      <c r="M1661" s="38"/>
      <c r="N1661" s="45"/>
      <c r="O1661" s="38"/>
    </row>
    <row r="1662" spans="3:15" ht="17" x14ac:dyDescent="0.4">
      <c r="C1662" s="28"/>
      <c r="D1662" s="22">
        <v>16618</v>
      </c>
      <c r="K1662" s="26"/>
      <c r="L1662" s="37"/>
      <c r="M1662" s="38"/>
      <c r="N1662" s="45"/>
      <c r="O1662" s="38"/>
    </row>
    <row r="1663" spans="3:15" ht="17" x14ac:dyDescent="0.4">
      <c r="C1663" s="28"/>
      <c r="D1663" s="22">
        <v>14796</v>
      </c>
      <c r="K1663" s="26"/>
      <c r="L1663" s="37"/>
      <c r="M1663" s="38"/>
      <c r="N1663" s="45"/>
      <c r="O1663" s="38"/>
    </row>
    <row r="1664" spans="3:15" ht="17" x14ac:dyDescent="0.4">
      <c r="C1664" s="28"/>
      <c r="D1664" s="22">
        <v>13225</v>
      </c>
      <c r="K1664" s="26"/>
      <c r="L1664" s="37"/>
      <c r="M1664" s="38"/>
      <c r="N1664" s="45"/>
      <c r="O1664" s="38"/>
    </row>
    <row r="1665" spans="3:15" ht="17" x14ac:dyDescent="0.4">
      <c r="C1665" s="28"/>
      <c r="D1665" s="22">
        <v>16510</v>
      </c>
      <c r="K1665" s="26"/>
      <c r="L1665" s="37"/>
      <c r="M1665" s="38"/>
      <c r="N1665" s="45"/>
      <c r="O1665" s="38"/>
    </row>
    <row r="1666" spans="3:15" ht="17" x14ac:dyDescent="0.4">
      <c r="C1666" s="28"/>
      <c r="D1666" s="22">
        <v>16876</v>
      </c>
      <c r="K1666" s="26"/>
      <c r="L1666" s="37"/>
      <c r="M1666" s="38"/>
      <c r="N1666" s="45"/>
      <c r="O1666" s="38"/>
    </row>
    <row r="1667" spans="3:15" ht="17" x14ac:dyDescent="0.4">
      <c r="C1667" s="28"/>
      <c r="D1667" s="22">
        <v>14659</v>
      </c>
      <c r="K1667" s="26"/>
      <c r="L1667" s="37"/>
      <c r="M1667" s="38"/>
      <c r="N1667" s="45"/>
      <c r="O1667" s="38"/>
    </row>
    <row r="1668" spans="3:15" ht="17" x14ac:dyDescent="0.4">
      <c r="C1668" s="28"/>
      <c r="D1668" s="22">
        <v>13439</v>
      </c>
      <c r="K1668" s="26"/>
      <c r="L1668" s="37"/>
      <c r="M1668" s="38"/>
      <c r="N1668" s="45"/>
      <c r="O1668" s="38"/>
    </row>
    <row r="1669" spans="3:15" ht="17" x14ac:dyDescent="0.4">
      <c r="C1669" s="28"/>
      <c r="D1669" s="22">
        <v>15461</v>
      </c>
      <c r="K1669" s="26"/>
      <c r="L1669" s="37"/>
      <c r="M1669" s="38"/>
      <c r="N1669" s="45"/>
      <c r="O1669" s="38"/>
    </row>
    <row r="1670" spans="3:15" ht="17" x14ac:dyDescent="0.4">
      <c r="C1670" s="28"/>
      <c r="D1670" s="22">
        <v>14588</v>
      </c>
      <c r="K1670" s="26"/>
      <c r="L1670" s="37"/>
      <c r="M1670" s="38"/>
      <c r="N1670" s="45"/>
      <c r="O1670" s="38"/>
    </row>
    <row r="1671" spans="3:15" ht="17" x14ac:dyDescent="0.4">
      <c r="C1671" s="28"/>
      <c r="D1671" s="22">
        <v>13248</v>
      </c>
      <c r="K1671" s="26"/>
      <c r="L1671" s="37"/>
      <c r="M1671" s="38"/>
      <c r="N1671" s="45"/>
      <c r="O1671" s="38"/>
    </row>
    <row r="1672" spans="3:15" ht="17" x14ac:dyDescent="0.4">
      <c r="C1672" s="28"/>
      <c r="D1672" s="22">
        <v>16604</v>
      </c>
      <c r="K1672" s="26"/>
      <c r="L1672" s="37"/>
      <c r="M1672" s="38"/>
      <c r="N1672" s="45"/>
      <c r="O1672" s="38"/>
    </row>
    <row r="1673" spans="3:15" ht="17" x14ac:dyDescent="0.4">
      <c r="C1673" s="28"/>
      <c r="D1673" s="22">
        <v>16754</v>
      </c>
      <c r="K1673" s="26"/>
      <c r="L1673" s="37"/>
      <c r="M1673" s="38"/>
      <c r="N1673" s="45"/>
      <c r="O1673" s="38"/>
    </row>
    <row r="1674" spans="3:15" ht="17" x14ac:dyDescent="0.4">
      <c r="C1674" s="28"/>
      <c r="D1674" s="22">
        <v>16796</v>
      </c>
      <c r="K1674" s="26"/>
      <c r="L1674" s="37"/>
      <c r="M1674" s="38"/>
      <c r="N1674" s="45"/>
      <c r="O1674" s="38"/>
    </row>
    <row r="1675" spans="3:15" ht="17" x14ac:dyDescent="0.4">
      <c r="C1675" s="28"/>
      <c r="D1675" s="22">
        <v>14630</v>
      </c>
      <c r="K1675" s="26"/>
      <c r="L1675" s="37"/>
      <c r="M1675" s="38"/>
      <c r="N1675" s="45"/>
      <c r="O1675" s="38"/>
    </row>
    <row r="1676" spans="3:15" ht="17" x14ac:dyDescent="0.4">
      <c r="C1676" s="28"/>
      <c r="D1676" s="22">
        <v>18243</v>
      </c>
      <c r="K1676" s="26"/>
      <c r="L1676" s="37"/>
      <c r="M1676" s="38"/>
      <c r="N1676" s="45"/>
      <c r="O1676" s="38"/>
    </row>
    <row r="1677" spans="3:15" ht="17" x14ac:dyDescent="0.4">
      <c r="C1677" s="28"/>
      <c r="D1677" s="22">
        <v>15940</v>
      </c>
      <c r="K1677" s="26"/>
      <c r="L1677" s="37"/>
      <c r="M1677" s="38"/>
      <c r="N1677" s="45"/>
      <c r="O1677" s="38"/>
    </row>
    <row r="1678" spans="3:15" ht="17" x14ac:dyDescent="0.4">
      <c r="C1678" s="28"/>
      <c r="D1678" s="22">
        <v>14754</v>
      </c>
      <c r="K1678" s="26"/>
      <c r="L1678" s="37"/>
      <c r="M1678" s="38"/>
      <c r="N1678" s="45"/>
      <c r="O1678" s="38"/>
    </row>
    <row r="1679" spans="3:15" ht="17" x14ac:dyDescent="0.4">
      <c r="C1679" s="28"/>
      <c r="D1679" s="22">
        <v>18108</v>
      </c>
      <c r="K1679" s="26"/>
      <c r="L1679" s="37"/>
      <c r="M1679" s="38"/>
      <c r="N1679" s="45"/>
      <c r="O1679" s="38"/>
    </row>
    <row r="1680" spans="3:15" ht="17" x14ac:dyDescent="0.4">
      <c r="C1680" s="28"/>
      <c r="D1680" s="22">
        <v>18545</v>
      </c>
      <c r="K1680" s="26"/>
      <c r="L1680" s="37"/>
      <c r="M1680" s="38"/>
      <c r="N1680" s="45"/>
      <c r="O1680" s="38"/>
    </row>
    <row r="1681" spans="3:15" ht="17" x14ac:dyDescent="0.4">
      <c r="C1681" s="28"/>
      <c r="D1681" s="22">
        <v>18461</v>
      </c>
      <c r="K1681" s="26"/>
      <c r="L1681" s="37"/>
      <c r="M1681" s="38"/>
      <c r="N1681" s="45"/>
      <c r="O1681" s="38"/>
    </row>
    <row r="1682" spans="3:15" ht="17" x14ac:dyDescent="0.4">
      <c r="C1682" s="28"/>
      <c r="D1682" s="22">
        <v>14282</v>
      </c>
      <c r="K1682" s="26"/>
      <c r="L1682" s="37"/>
      <c r="M1682" s="38"/>
      <c r="N1682" s="45"/>
      <c r="O1682" s="38"/>
    </row>
    <row r="1683" spans="3:15" ht="17" x14ac:dyDescent="0.4">
      <c r="C1683" s="28"/>
      <c r="D1683" s="22">
        <v>17398</v>
      </c>
      <c r="K1683" s="26"/>
      <c r="L1683" s="37"/>
      <c r="M1683" s="38"/>
      <c r="N1683" s="45"/>
      <c r="O1683" s="38"/>
    </row>
    <row r="1684" spans="3:15" ht="17" x14ac:dyDescent="0.4">
      <c r="C1684" s="28"/>
      <c r="D1684" s="22">
        <v>15497</v>
      </c>
      <c r="K1684" s="26"/>
      <c r="L1684" s="37"/>
      <c r="M1684" s="38"/>
      <c r="N1684" s="45"/>
      <c r="O1684" s="38"/>
    </row>
    <row r="1685" spans="3:15" ht="17" x14ac:dyDescent="0.4">
      <c r="C1685" s="28"/>
      <c r="D1685" s="22">
        <v>14307</v>
      </c>
      <c r="K1685" s="26"/>
      <c r="L1685" s="37"/>
      <c r="M1685" s="38"/>
      <c r="N1685" s="45"/>
      <c r="O1685" s="38"/>
    </row>
    <row r="1686" spans="3:15" ht="17" x14ac:dyDescent="0.4">
      <c r="C1686" s="28"/>
      <c r="D1686" s="22">
        <v>16882</v>
      </c>
      <c r="K1686" s="26"/>
      <c r="L1686" s="37"/>
      <c r="M1686" s="38"/>
      <c r="N1686" s="45"/>
      <c r="O1686" s="38"/>
    </row>
    <row r="1687" spans="3:15" ht="17" x14ac:dyDescent="0.4">
      <c r="C1687" s="28"/>
      <c r="D1687" s="22">
        <v>16900</v>
      </c>
      <c r="K1687" s="26"/>
      <c r="L1687" s="37"/>
      <c r="M1687" s="38"/>
      <c r="N1687" s="45"/>
      <c r="O1687" s="38"/>
    </row>
    <row r="1688" spans="3:15" ht="17" x14ac:dyDescent="0.4">
      <c r="C1688" s="28"/>
      <c r="D1688" s="22">
        <v>16687</v>
      </c>
      <c r="K1688" s="26"/>
      <c r="L1688" s="37"/>
      <c r="M1688" s="38"/>
      <c r="N1688" s="45"/>
      <c r="O1688" s="38"/>
    </row>
    <row r="1689" spans="3:15" ht="17" x14ac:dyDescent="0.4">
      <c r="C1689" s="28"/>
      <c r="D1689" s="22">
        <v>13104</v>
      </c>
      <c r="K1689" s="26"/>
      <c r="L1689" s="37"/>
      <c r="M1689" s="38"/>
      <c r="N1689" s="45"/>
      <c r="O1689" s="38"/>
    </row>
    <row r="1690" spans="3:15" ht="17" x14ac:dyDescent="0.4">
      <c r="C1690" s="28"/>
      <c r="D1690" s="22">
        <v>13687</v>
      </c>
      <c r="K1690" s="26"/>
      <c r="L1690" s="37"/>
      <c r="M1690" s="38"/>
      <c r="N1690" s="45"/>
      <c r="O1690" s="38"/>
    </row>
    <row r="1691" spans="3:15" ht="17" x14ac:dyDescent="0.4">
      <c r="C1691" s="28"/>
      <c r="D1691" s="22">
        <v>13909</v>
      </c>
      <c r="K1691" s="26"/>
      <c r="L1691" s="37"/>
      <c r="M1691" s="38"/>
      <c r="N1691" s="45"/>
      <c r="O1691" s="38"/>
    </row>
    <row r="1692" spans="3:15" ht="17" x14ac:dyDescent="0.4">
      <c r="C1692" s="28"/>
      <c r="D1692" s="22">
        <v>13197</v>
      </c>
      <c r="K1692" s="26"/>
      <c r="L1692" s="37"/>
      <c r="M1692" s="38"/>
      <c r="N1692" s="45"/>
      <c r="O1692" s="38"/>
    </row>
    <row r="1693" spans="3:15" ht="17" x14ac:dyDescent="0.4">
      <c r="C1693" s="28"/>
      <c r="D1693" s="22">
        <v>16172</v>
      </c>
      <c r="K1693" s="26"/>
      <c r="L1693" s="37"/>
      <c r="M1693" s="38"/>
      <c r="N1693" s="45"/>
      <c r="O1693" s="38"/>
    </row>
    <row r="1694" spans="3:15" ht="17" x14ac:dyDescent="0.4">
      <c r="C1694" s="28"/>
      <c r="D1694" s="22">
        <v>17900</v>
      </c>
      <c r="K1694" s="26"/>
      <c r="L1694" s="37"/>
      <c r="M1694" s="38"/>
      <c r="N1694" s="45"/>
      <c r="O1694" s="38"/>
    </row>
    <row r="1695" spans="3:15" ht="17" x14ac:dyDescent="0.4">
      <c r="C1695" s="28"/>
      <c r="D1695" s="22">
        <v>15454</v>
      </c>
      <c r="K1695" s="26"/>
      <c r="L1695" s="37"/>
      <c r="M1695" s="38"/>
      <c r="N1695" s="45"/>
      <c r="O1695" s="38"/>
    </row>
    <row r="1696" spans="3:15" ht="17" x14ac:dyDescent="0.4">
      <c r="C1696" s="28"/>
      <c r="D1696" s="22">
        <v>13459</v>
      </c>
      <c r="K1696" s="26"/>
      <c r="L1696" s="37"/>
      <c r="M1696" s="38"/>
      <c r="N1696" s="45"/>
      <c r="O1696" s="38"/>
    </row>
    <row r="1697" spans="3:15" ht="17" x14ac:dyDescent="0.4">
      <c r="C1697" s="28"/>
      <c r="D1697" s="22">
        <v>18402</v>
      </c>
      <c r="K1697" s="26"/>
      <c r="L1697" s="37"/>
      <c r="M1697" s="38"/>
      <c r="N1697" s="45"/>
      <c r="O1697" s="38"/>
    </row>
    <row r="1698" spans="3:15" ht="17" x14ac:dyDescent="0.4">
      <c r="C1698" s="28"/>
      <c r="D1698" s="22">
        <v>13872</v>
      </c>
      <c r="K1698" s="26"/>
      <c r="L1698" s="37"/>
      <c r="M1698" s="38"/>
      <c r="N1698" s="45"/>
      <c r="O1698" s="38"/>
    </row>
    <row r="1699" spans="3:15" ht="17" x14ac:dyDescent="0.4">
      <c r="C1699" s="28"/>
      <c r="D1699" s="22">
        <v>13665</v>
      </c>
      <c r="K1699" s="26"/>
      <c r="L1699" s="37"/>
      <c r="M1699" s="38"/>
      <c r="N1699" s="45"/>
      <c r="O1699" s="38"/>
    </row>
    <row r="1700" spans="3:15" ht="17" x14ac:dyDescent="0.4">
      <c r="C1700" s="28"/>
      <c r="D1700" s="22">
        <v>19675</v>
      </c>
      <c r="K1700" s="26"/>
      <c r="L1700" s="37"/>
      <c r="M1700" s="38"/>
      <c r="N1700" s="45"/>
      <c r="O1700" s="38"/>
    </row>
    <row r="1701" spans="3:15" ht="17" x14ac:dyDescent="0.4">
      <c r="C1701" s="28"/>
      <c r="D1701" s="22">
        <v>17249</v>
      </c>
      <c r="K1701" s="26"/>
      <c r="L1701" s="37"/>
      <c r="M1701" s="38"/>
      <c r="N1701" s="45"/>
      <c r="O1701" s="38"/>
    </row>
    <row r="1702" spans="3:15" ht="17" x14ac:dyDescent="0.4">
      <c r="C1702" s="28"/>
      <c r="D1702" s="22">
        <v>17673</v>
      </c>
      <c r="K1702" s="26"/>
      <c r="L1702" s="37"/>
      <c r="M1702" s="38"/>
      <c r="N1702" s="45"/>
      <c r="O1702" s="38"/>
    </row>
    <row r="1703" spans="3:15" ht="17" x14ac:dyDescent="0.4">
      <c r="C1703" s="28"/>
      <c r="D1703" s="22">
        <v>15321</v>
      </c>
      <c r="K1703" s="26"/>
      <c r="L1703" s="37"/>
      <c r="M1703" s="38"/>
      <c r="N1703" s="45"/>
      <c r="O1703" s="38"/>
    </row>
    <row r="1704" spans="3:15" ht="17" x14ac:dyDescent="0.4">
      <c r="C1704" s="28"/>
      <c r="D1704" s="22">
        <v>16473</v>
      </c>
      <c r="K1704" s="26"/>
      <c r="L1704" s="37"/>
      <c r="M1704" s="38"/>
      <c r="N1704" s="45"/>
      <c r="O1704" s="38"/>
    </row>
    <row r="1705" spans="3:15" ht="17" x14ac:dyDescent="0.4">
      <c r="C1705" s="28"/>
      <c r="D1705" s="22">
        <v>16720</v>
      </c>
      <c r="K1705" s="26"/>
      <c r="L1705" s="37"/>
      <c r="M1705" s="38"/>
      <c r="N1705" s="45"/>
      <c r="O1705" s="38"/>
    </row>
    <row r="1706" spans="3:15" ht="17" x14ac:dyDescent="0.4">
      <c r="C1706" s="28"/>
      <c r="D1706" s="22">
        <v>11909</v>
      </c>
      <c r="K1706" s="26"/>
      <c r="L1706" s="37"/>
      <c r="M1706" s="38"/>
      <c r="N1706" s="45"/>
      <c r="O1706" s="38"/>
    </row>
    <row r="1707" spans="3:15" ht="17" x14ac:dyDescent="0.4">
      <c r="C1707" s="28"/>
      <c r="D1707" s="22">
        <v>18692</v>
      </c>
      <c r="K1707" s="26"/>
      <c r="L1707" s="37"/>
      <c r="M1707" s="38"/>
      <c r="N1707" s="45"/>
      <c r="O1707" s="38"/>
    </row>
    <row r="1708" spans="3:15" ht="17" x14ac:dyDescent="0.4">
      <c r="C1708" s="28"/>
      <c r="D1708" s="22">
        <v>19543</v>
      </c>
      <c r="K1708" s="26"/>
      <c r="L1708" s="37"/>
      <c r="M1708" s="38"/>
      <c r="N1708" s="45"/>
      <c r="O1708" s="38"/>
    </row>
    <row r="1709" spans="3:15" ht="17" x14ac:dyDescent="0.4">
      <c r="C1709" s="28"/>
      <c r="D1709" s="22">
        <v>19453</v>
      </c>
      <c r="K1709" s="26"/>
      <c r="L1709" s="37"/>
      <c r="M1709" s="38"/>
      <c r="N1709" s="45"/>
      <c r="O1709" s="38"/>
    </row>
    <row r="1710" spans="3:15" ht="17" x14ac:dyDescent="0.4">
      <c r="C1710" s="28"/>
      <c r="D1710" s="22">
        <v>15535</v>
      </c>
      <c r="K1710" s="26"/>
      <c r="L1710" s="37"/>
      <c r="M1710" s="38"/>
      <c r="N1710" s="45"/>
      <c r="O1710" s="38"/>
    </row>
    <row r="1711" spans="3:15" ht="17" x14ac:dyDescent="0.4">
      <c r="C1711" s="28"/>
      <c r="D1711" s="22">
        <v>19069</v>
      </c>
      <c r="K1711" s="26"/>
      <c r="L1711" s="37"/>
      <c r="M1711" s="38"/>
      <c r="N1711" s="45"/>
      <c r="O1711" s="38"/>
    </row>
    <row r="1712" spans="3:15" ht="17" x14ac:dyDescent="0.4">
      <c r="C1712" s="28"/>
      <c r="D1712" s="22">
        <v>16090</v>
      </c>
      <c r="K1712" s="26"/>
      <c r="L1712" s="37"/>
      <c r="M1712" s="38"/>
      <c r="N1712" s="45"/>
      <c r="O1712" s="38"/>
    </row>
    <row r="1713" spans="3:15" ht="17" x14ac:dyDescent="0.4">
      <c r="C1713" s="28"/>
      <c r="D1713" s="22">
        <v>14461</v>
      </c>
      <c r="K1713" s="26"/>
      <c r="L1713" s="37"/>
      <c r="M1713" s="38"/>
      <c r="N1713" s="45"/>
      <c r="O1713" s="38"/>
    </row>
    <row r="1714" spans="3:15" ht="17" x14ac:dyDescent="0.4">
      <c r="C1714" s="28"/>
      <c r="D1714" s="22">
        <v>17647</v>
      </c>
      <c r="K1714" s="26"/>
      <c r="L1714" s="37"/>
      <c r="M1714" s="38"/>
      <c r="N1714" s="45"/>
      <c r="O1714" s="38"/>
    </row>
    <row r="1715" spans="3:15" ht="17" x14ac:dyDescent="0.4">
      <c r="C1715" s="28"/>
      <c r="D1715" s="22">
        <v>18874</v>
      </c>
      <c r="K1715" s="26"/>
      <c r="L1715" s="37"/>
      <c r="M1715" s="38"/>
      <c r="N1715" s="45"/>
      <c r="O1715" s="38"/>
    </row>
    <row r="1716" spans="3:15" ht="17" x14ac:dyDescent="0.4">
      <c r="C1716" s="28"/>
      <c r="D1716" s="22">
        <v>19216</v>
      </c>
      <c r="K1716" s="26"/>
      <c r="L1716" s="37"/>
      <c r="M1716" s="38"/>
      <c r="N1716" s="45"/>
      <c r="O1716" s="38"/>
    </row>
    <row r="1717" spans="3:15" ht="17" x14ac:dyDescent="0.4">
      <c r="C1717" s="28"/>
      <c r="D1717" s="22">
        <v>14692</v>
      </c>
      <c r="K1717" s="26"/>
      <c r="L1717" s="37"/>
      <c r="M1717" s="38"/>
      <c r="N1717" s="45"/>
      <c r="O1717" s="38"/>
    </row>
    <row r="1718" spans="3:15" ht="17" x14ac:dyDescent="0.4">
      <c r="C1718" s="28"/>
      <c r="D1718" s="22">
        <v>17732</v>
      </c>
      <c r="K1718" s="26"/>
      <c r="L1718" s="37"/>
      <c r="M1718" s="38"/>
      <c r="N1718" s="45"/>
      <c r="O1718" s="38"/>
    </row>
    <row r="1719" spans="3:15" ht="17" x14ac:dyDescent="0.4">
      <c r="C1719" s="28"/>
      <c r="D1719" s="22">
        <v>15487</v>
      </c>
      <c r="K1719" s="26"/>
      <c r="L1719" s="37"/>
      <c r="M1719" s="38"/>
      <c r="N1719" s="45"/>
      <c r="O1719" s="38"/>
    </row>
    <row r="1720" spans="3:15" ht="17" x14ac:dyDescent="0.4">
      <c r="C1720" s="28"/>
      <c r="D1720" s="22">
        <v>13969</v>
      </c>
      <c r="K1720" s="26"/>
      <c r="L1720" s="37"/>
      <c r="M1720" s="38"/>
      <c r="N1720" s="45"/>
      <c r="O1720" s="38"/>
    </row>
    <row r="1721" spans="3:15" ht="17" x14ac:dyDescent="0.4">
      <c r="C1721" s="28"/>
      <c r="D1721" s="22">
        <v>17716</v>
      </c>
      <c r="K1721" s="26"/>
      <c r="L1721" s="37"/>
      <c r="M1721" s="38"/>
      <c r="N1721" s="45"/>
      <c r="O1721" s="38"/>
    </row>
    <row r="1722" spans="3:15" ht="17" x14ac:dyDescent="0.4">
      <c r="C1722" s="28"/>
      <c r="D1722" s="22">
        <v>14659</v>
      </c>
      <c r="K1722" s="26"/>
      <c r="L1722" s="37"/>
      <c r="M1722" s="38"/>
      <c r="N1722" s="45"/>
      <c r="O1722" s="38"/>
    </row>
    <row r="1723" spans="3:15" ht="17" x14ac:dyDescent="0.4">
      <c r="C1723" s="28"/>
      <c r="D1723" s="22">
        <v>18398</v>
      </c>
      <c r="K1723" s="26"/>
      <c r="L1723" s="37"/>
      <c r="M1723" s="38"/>
      <c r="N1723" s="45"/>
      <c r="O1723" s="38"/>
    </row>
    <row r="1724" spans="3:15" ht="17" x14ac:dyDescent="0.4">
      <c r="C1724" s="28"/>
      <c r="D1724" s="22">
        <v>14867</v>
      </c>
      <c r="K1724" s="26"/>
      <c r="L1724" s="37"/>
      <c r="M1724" s="38"/>
      <c r="N1724" s="45"/>
      <c r="O1724" s="38"/>
    </row>
    <row r="1725" spans="3:15" ht="17" x14ac:dyDescent="0.4">
      <c r="C1725" s="28"/>
      <c r="D1725" s="22">
        <v>18526</v>
      </c>
      <c r="K1725" s="26"/>
      <c r="L1725" s="37"/>
      <c r="M1725" s="38"/>
      <c r="N1725" s="45"/>
      <c r="O1725" s="38"/>
    </row>
    <row r="1726" spans="3:15" ht="17" x14ac:dyDescent="0.4">
      <c r="C1726" s="28"/>
      <c r="D1726" s="22">
        <v>16074</v>
      </c>
      <c r="K1726" s="26"/>
      <c r="L1726" s="37"/>
      <c r="M1726" s="38"/>
      <c r="N1726" s="45"/>
      <c r="O1726" s="38"/>
    </row>
    <row r="1727" spans="3:15" ht="17" x14ac:dyDescent="0.4">
      <c r="C1727" s="28"/>
      <c r="D1727" s="22">
        <v>14441</v>
      </c>
      <c r="K1727" s="26"/>
      <c r="L1727" s="37"/>
      <c r="M1727" s="38"/>
      <c r="N1727" s="45"/>
      <c r="O1727" s="38"/>
    </row>
    <row r="1728" spans="3:15" ht="17" x14ac:dyDescent="0.4">
      <c r="C1728" s="28"/>
      <c r="D1728" s="22">
        <v>17718</v>
      </c>
      <c r="K1728" s="26"/>
      <c r="L1728" s="37"/>
      <c r="M1728" s="38"/>
      <c r="N1728" s="45"/>
      <c r="O1728" s="38"/>
    </row>
    <row r="1729" spans="3:15" ht="17" x14ac:dyDescent="0.4">
      <c r="C1729" s="28"/>
      <c r="D1729" s="22">
        <v>17953</v>
      </c>
      <c r="K1729" s="26"/>
      <c r="L1729" s="37"/>
      <c r="M1729" s="38"/>
      <c r="N1729" s="45"/>
      <c r="O1729" s="38"/>
    </row>
    <row r="1730" spans="3:15" ht="17" x14ac:dyDescent="0.4">
      <c r="C1730" s="28"/>
      <c r="D1730" s="22">
        <v>17706</v>
      </c>
      <c r="K1730" s="26"/>
      <c r="L1730" s="37"/>
      <c r="M1730" s="38"/>
      <c r="N1730" s="45"/>
      <c r="O1730" s="38"/>
    </row>
    <row r="1731" spans="3:15" ht="17" x14ac:dyDescent="0.4">
      <c r="C1731" s="28"/>
      <c r="D1731" s="22">
        <v>14227</v>
      </c>
      <c r="K1731" s="26"/>
      <c r="L1731" s="37"/>
      <c r="M1731" s="38"/>
      <c r="N1731" s="45"/>
      <c r="O1731" s="38"/>
    </row>
    <row r="1732" spans="3:15" ht="17" x14ac:dyDescent="0.4">
      <c r="C1732" s="28"/>
      <c r="D1732" s="22">
        <v>14927</v>
      </c>
      <c r="K1732" s="26"/>
      <c r="L1732" s="37"/>
      <c r="M1732" s="38"/>
      <c r="N1732" s="45"/>
      <c r="O1732" s="38"/>
    </row>
    <row r="1733" spans="3:15" ht="17" x14ac:dyDescent="0.4">
      <c r="C1733" s="28"/>
      <c r="D1733" s="22">
        <v>14963</v>
      </c>
      <c r="K1733" s="26"/>
      <c r="L1733" s="37"/>
      <c r="M1733" s="38"/>
      <c r="N1733" s="45"/>
      <c r="O1733" s="38"/>
    </row>
    <row r="1734" spans="3:15" ht="17" x14ac:dyDescent="0.4">
      <c r="C1734" s="28"/>
      <c r="D1734" s="22">
        <v>11567</v>
      </c>
      <c r="K1734" s="26"/>
      <c r="L1734" s="37"/>
      <c r="M1734" s="38"/>
      <c r="N1734" s="45"/>
      <c r="O1734" s="38"/>
    </row>
    <row r="1735" spans="3:15" ht="17" x14ac:dyDescent="0.4">
      <c r="C1735" s="28"/>
      <c r="D1735" s="22">
        <v>14504</v>
      </c>
      <c r="K1735" s="26"/>
      <c r="L1735" s="37"/>
      <c r="M1735" s="38"/>
      <c r="N1735" s="45"/>
      <c r="O1735" s="38"/>
    </row>
    <row r="1736" spans="3:15" ht="17" x14ac:dyDescent="0.4">
      <c r="C1736" s="28"/>
      <c r="D1736" s="22">
        <v>16199</v>
      </c>
      <c r="K1736" s="26"/>
      <c r="L1736" s="37"/>
      <c r="M1736" s="38"/>
      <c r="N1736" s="45"/>
      <c r="O1736" s="38"/>
    </row>
    <row r="1737" spans="3:15" ht="17" x14ac:dyDescent="0.4">
      <c r="C1737" s="28"/>
      <c r="D1737" s="22">
        <v>14081</v>
      </c>
      <c r="K1737" s="26"/>
      <c r="L1737" s="37"/>
      <c r="M1737" s="38"/>
      <c r="N1737" s="45"/>
      <c r="O1737" s="38"/>
    </row>
    <row r="1738" spans="3:15" ht="17" x14ac:dyDescent="0.4">
      <c r="C1738" s="28"/>
      <c r="D1738" s="22">
        <v>13002</v>
      </c>
      <c r="K1738" s="26"/>
      <c r="L1738" s="37"/>
      <c r="M1738" s="38"/>
      <c r="N1738" s="45"/>
      <c r="O1738" s="38"/>
    </row>
    <row r="1739" spans="3:15" ht="17" x14ac:dyDescent="0.4">
      <c r="C1739" s="28"/>
      <c r="D1739" s="22">
        <v>17085</v>
      </c>
      <c r="K1739" s="26"/>
      <c r="L1739" s="37"/>
      <c r="M1739" s="38"/>
      <c r="N1739" s="45"/>
      <c r="O1739" s="38"/>
    </row>
    <row r="1740" spans="3:15" ht="17" x14ac:dyDescent="0.4">
      <c r="C1740" s="28"/>
      <c r="D1740" s="22">
        <v>14948</v>
      </c>
      <c r="K1740" s="26"/>
      <c r="L1740" s="37"/>
      <c r="M1740" s="38"/>
      <c r="N1740" s="45"/>
      <c r="O1740" s="38"/>
    </row>
    <row r="1741" spans="3:15" ht="17" x14ac:dyDescent="0.4">
      <c r="C1741" s="28"/>
      <c r="D1741" s="22">
        <v>13644</v>
      </c>
      <c r="K1741" s="26"/>
      <c r="L1741" s="37"/>
      <c r="M1741" s="38"/>
      <c r="N1741" s="45"/>
      <c r="O1741" s="38"/>
    </row>
    <row r="1742" spans="3:15" ht="17" x14ac:dyDescent="0.4">
      <c r="C1742" s="28"/>
      <c r="D1742" s="22">
        <v>16962</v>
      </c>
      <c r="K1742" s="26"/>
      <c r="L1742" s="37"/>
      <c r="M1742" s="38"/>
      <c r="N1742" s="45"/>
      <c r="O1742" s="38"/>
    </row>
    <row r="1743" spans="3:15" ht="17" x14ac:dyDescent="0.4">
      <c r="C1743" s="28"/>
      <c r="D1743" s="22">
        <v>17626</v>
      </c>
      <c r="K1743" s="26"/>
      <c r="L1743" s="37"/>
      <c r="M1743" s="38"/>
      <c r="N1743" s="45"/>
      <c r="O1743" s="38"/>
    </row>
    <row r="1744" spans="3:15" ht="17" x14ac:dyDescent="0.4">
      <c r="C1744" s="28"/>
      <c r="D1744" s="22">
        <v>17465</v>
      </c>
      <c r="K1744" s="26"/>
      <c r="L1744" s="37"/>
      <c r="M1744" s="38"/>
      <c r="N1744" s="45"/>
      <c r="O1744" s="38"/>
    </row>
    <row r="1745" spans="3:15" ht="17" x14ac:dyDescent="0.4">
      <c r="C1745" s="28"/>
      <c r="D1745" s="22">
        <v>13465</v>
      </c>
      <c r="K1745" s="26"/>
      <c r="L1745" s="37"/>
      <c r="M1745" s="38"/>
      <c r="N1745" s="45"/>
      <c r="O1745" s="38"/>
    </row>
    <row r="1746" spans="3:15" ht="17" x14ac:dyDescent="0.4">
      <c r="C1746" s="28"/>
      <c r="D1746" s="22">
        <v>17080</v>
      </c>
      <c r="K1746" s="26"/>
      <c r="L1746" s="37"/>
      <c r="M1746" s="38"/>
      <c r="N1746" s="45"/>
      <c r="O1746" s="38"/>
    </row>
    <row r="1747" spans="3:15" ht="17" x14ac:dyDescent="0.4">
      <c r="C1747" s="28"/>
      <c r="D1747" s="22">
        <v>15112</v>
      </c>
      <c r="K1747" s="26"/>
      <c r="L1747" s="37"/>
      <c r="M1747" s="38"/>
      <c r="N1747" s="45"/>
      <c r="O1747" s="38"/>
    </row>
    <row r="1748" spans="3:15" ht="17" x14ac:dyDescent="0.4">
      <c r="C1748" s="28"/>
      <c r="D1748" s="22">
        <v>13833</v>
      </c>
      <c r="K1748" s="26"/>
      <c r="L1748" s="37"/>
      <c r="M1748" s="38"/>
      <c r="N1748" s="45"/>
      <c r="O1748" s="38"/>
    </row>
    <row r="1749" spans="3:15" ht="17" x14ac:dyDescent="0.4">
      <c r="C1749" s="28"/>
      <c r="D1749" s="22">
        <v>16101</v>
      </c>
      <c r="K1749" s="26"/>
      <c r="L1749" s="37"/>
      <c r="M1749" s="38"/>
      <c r="N1749" s="45"/>
      <c r="O1749" s="38"/>
    </row>
    <row r="1750" spans="3:15" ht="17" x14ac:dyDescent="0.4">
      <c r="C1750" s="28"/>
      <c r="D1750" s="22">
        <v>17492</v>
      </c>
      <c r="K1750" s="26"/>
      <c r="L1750" s="37"/>
      <c r="M1750" s="38"/>
      <c r="N1750" s="45"/>
      <c r="O1750" s="38"/>
    </row>
    <row r="1751" spans="3:15" ht="17" x14ac:dyDescent="0.4">
      <c r="C1751" s="28"/>
      <c r="D1751" s="22">
        <v>17735</v>
      </c>
      <c r="K1751" s="26"/>
      <c r="L1751" s="37"/>
      <c r="M1751" s="38"/>
      <c r="N1751" s="45"/>
      <c r="O1751" s="38"/>
    </row>
    <row r="1752" spans="3:15" ht="17" x14ac:dyDescent="0.4">
      <c r="C1752" s="28"/>
      <c r="D1752" s="22">
        <v>14139</v>
      </c>
      <c r="K1752" s="26"/>
      <c r="L1752" s="37"/>
      <c r="M1752" s="38"/>
      <c r="N1752" s="45"/>
      <c r="O1752" s="38"/>
    </row>
    <row r="1753" spans="3:15" ht="17" x14ac:dyDescent="0.4">
      <c r="C1753" s="28"/>
      <c r="D1753" s="22">
        <v>17706</v>
      </c>
      <c r="K1753" s="26"/>
      <c r="L1753" s="37"/>
      <c r="M1753" s="38"/>
      <c r="N1753" s="45"/>
      <c r="O1753" s="38"/>
    </row>
    <row r="1754" spans="3:15" ht="17" x14ac:dyDescent="0.4">
      <c r="C1754" s="28"/>
      <c r="D1754" s="22">
        <v>15366</v>
      </c>
      <c r="K1754" s="26"/>
      <c r="L1754" s="37"/>
      <c r="M1754" s="38"/>
      <c r="N1754" s="45"/>
      <c r="O1754" s="38"/>
    </row>
    <row r="1755" spans="3:15" ht="17" x14ac:dyDescent="0.4">
      <c r="C1755" s="28"/>
      <c r="D1755" s="22">
        <v>13676</v>
      </c>
      <c r="K1755" s="26"/>
      <c r="L1755" s="37"/>
      <c r="M1755" s="38"/>
      <c r="N1755" s="45"/>
      <c r="O1755" s="38"/>
    </row>
    <row r="1756" spans="3:15" ht="17" x14ac:dyDescent="0.4">
      <c r="C1756" s="28"/>
      <c r="D1756" s="22">
        <v>14657</v>
      </c>
      <c r="K1756" s="26"/>
      <c r="L1756" s="37"/>
      <c r="M1756" s="38"/>
      <c r="N1756" s="45"/>
      <c r="O1756" s="38"/>
    </row>
    <row r="1757" spans="3:15" ht="17" x14ac:dyDescent="0.4">
      <c r="C1757" s="28"/>
      <c r="D1757" s="22">
        <v>17873</v>
      </c>
      <c r="K1757" s="26"/>
      <c r="L1757" s="37"/>
      <c r="M1757" s="38"/>
      <c r="N1757" s="45"/>
      <c r="O1757" s="38"/>
    </row>
    <row r="1758" spans="3:15" ht="17" x14ac:dyDescent="0.4">
      <c r="C1758" s="28"/>
      <c r="D1758" s="22">
        <v>15108</v>
      </c>
      <c r="K1758" s="26"/>
      <c r="L1758" s="37"/>
      <c r="M1758" s="38"/>
      <c r="N1758" s="45"/>
      <c r="O1758" s="38"/>
    </row>
    <row r="1759" spans="3:15" ht="17" x14ac:dyDescent="0.4">
      <c r="C1759" s="28"/>
      <c r="D1759" s="22">
        <v>12080</v>
      </c>
      <c r="K1759" s="26"/>
      <c r="L1759" s="37"/>
      <c r="M1759" s="38"/>
      <c r="N1759" s="45"/>
      <c r="O1759" s="38"/>
    </row>
    <row r="1760" spans="3:15" ht="17" x14ac:dyDescent="0.4">
      <c r="C1760" s="28"/>
      <c r="D1760" s="22">
        <v>16371</v>
      </c>
      <c r="K1760" s="26"/>
      <c r="L1760" s="37"/>
      <c r="M1760" s="38"/>
      <c r="N1760" s="45"/>
      <c r="O1760" s="38"/>
    </row>
    <row r="1761" spans="3:15" ht="17" x14ac:dyDescent="0.4">
      <c r="C1761" s="28"/>
      <c r="D1761" s="22">
        <v>12091</v>
      </c>
      <c r="K1761" s="26"/>
      <c r="L1761" s="37"/>
      <c r="M1761" s="38"/>
      <c r="N1761" s="45"/>
      <c r="O1761" s="38"/>
    </row>
    <row r="1762" spans="3:15" ht="17" x14ac:dyDescent="0.4">
      <c r="C1762" s="28"/>
      <c r="D1762" s="22">
        <v>13235</v>
      </c>
      <c r="K1762" s="26"/>
      <c r="L1762" s="37"/>
      <c r="M1762" s="38"/>
      <c r="N1762" s="45"/>
      <c r="O1762" s="38"/>
    </row>
    <row r="1763" spans="3:15" ht="17" x14ac:dyDescent="0.4">
      <c r="C1763" s="28"/>
      <c r="D1763" s="22">
        <v>17208</v>
      </c>
      <c r="K1763" s="26"/>
      <c r="L1763" s="37"/>
      <c r="M1763" s="38"/>
      <c r="N1763" s="45"/>
      <c r="O1763" s="38"/>
    </row>
    <row r="1764" spans="3:15" ht="17" x14ac:dyDescent="0.4">
      <c r="C1764" s="28"/>
      <c r="D1764" s="22">
        <v>18159</v>
      </c>
      <c r="K1764" s="26"/>
      <c r="L1764" s="37"/>
      <c r="M1764" s="38"/>
      <c r="N1764" s="45"/>
      <c r="O1764" s="38"/>
    </row>
    <row r="1765" spans="3:15" ht="17" x14ac:dyDescent="0.4">
      <c r="C1765" s="28"/>
      <c r="D1765" s="22">
        <v>18193</v>
      </c>
      <c r="K1765" s="26"/>
      <c r="L1765" s="37"/>
      <c r="M1765" s="38"/>
      <c r="N1765" s="45"/>
      <c r="O1765" s="38"/>
    </row>
    <row r="1766" spans="3:15" ht="17" x14ac:dyDescent="0.4">
      <c r="C1766" s="28"/>
      <c r="D1766" s="22">
        <v>15029</v>
      </c>
      <c r="K1766" s="26"/>
      <c r="L1766" s="37"/>
      <c r="M1766" s="38"/>
      <c r="N1766" s="45"/>
      <c r="O1766" s="38"/>
    </row>
    <row r="1767" spans="3:15" ht="17" x14ac:dyDescent="0.4">
      <c r="C1767" s="28"/>
      <c r="D1767" s="22">
        <v>18698</v>
      </c>
      <c r="K1767" s="26"/>
      <c r="L1767" s="37"/>
      <c r="M1767" s="38"/>
      <c r="N1767" s="45"/>
      <c r="O1767" s="38"/>
    </row>
    <row r="1768" spans="3:15" ht="17" x14ac:dyDescent="0.4">
      <c r="C1768" s="28"/>
      <c r="D1768" s="22">
        <v>15624</v>
      </c>
      <c r="K1768" s="26"/>
      <c r="L1768" s="37"/>
      <c r="M1768" s="38"/>
      <c r="N1768" s="45"/>
      <c r="O1768" s="38"/>
    </row>
    <row r="1769" spans="3:15" ht="17" x14ac:dyDescent="0.4">
      <c r="C1769" s="28"/>
      <c r="D1769" s="22">
        <v>14744</v>
      </c>
      <c r="K1769" s="26"/>
      <c r="L1769" s="37"/>
      <c r="M1769" s="38"/>
      <c r="N1769" s="45"/>
      <c r="O1769" s="38"/>
    </row>
    <row r="1770" spans="3:15" ht="17" x14ac:dyDescent="0.4">
      <c r="C1770" s="28"/>
      <c r="D1770" s="22">
        <v>18297</v>
      </c>
      <c r="K1770" s="26"/>
      <c r="L1770" s="37"/>
      <c r="M1770" s="38"/>
      <c r="N1770" s="45"/>
      <c r="O1770" s="38"/>
    </row>
    <row r="1771" spans="3:15" ht="17" x14ac:dyDescent="0.4">
      <c r="C1771" s="28"/>
      <c r="D1771" s="22">
        <v>18981</v>
      </c>
      <c r="K1771" s="26"/>
      <c r="L1771" s="37"/>
      <c r="M1771" s="38"/>
      <c r="N1771" s="45"/>
      <c r="O1771" s="38"/>
    </row>
    <row r="1772" spans="3:15" ht="17" x14ac:dyDescent="0.4">
      <c r="C1772" s="28"/>
      <c r="D1772" s="22">
        <v>16215</v>
      </c>
      <c r="K1772" s="26"/>
      <c r="L1772" s="37"/>
      <c r="M1772" s="38"/>
      <c r="N1772" s="45"/>
      <c r="O1772" s="38"/>
    </row>
    <row r="1773" spans="3:15" ht="17" x14ac:dyDescent="0.4">
      <c r="C1773" s="28"/>
      <c r="D1773" s="22">
        <v>15088</v>
      </c>
      <c r="K1773" s="26"/>
      <c r="L1773" s="37"/>
      <c r="M1773" s="38"/>
      <c r="N1773" s="45"/>
      <c r="O1773" s="38"/>
    </row>
    <row r="1774" spans="3:15" ht="17" x14ac:dyDescent="0.4">
      <c r="C1774" s="28"/>
      <c r="D1774" s="22">
        <v>15925</v>
      </c>
      <c r="K1774" s="26"/>
      <c r="L1774" s="37"/>
      <c r="M1774" s="38"/>
      <c r="N1774" s="45"/>
      <c r="O1774" s="38"/>
    </row>
    <row r="1775" spans="3:15" ht="17" x14ac:dyDescent="0.4">
      <c r="C1775" s="28"/>
      <c r="D1775" s="22">
        <v>14034</v>
      </c>
      <c r="K1775" s="26"/>
      <c r="L1775" s="37"/>
      <c r="M1775" s="38"/>
      <c r="N1775" s="45"/>
      <c r="O1775" s="38"/>
    </row>
    <row r="1776" spans="3:15" ht="17" x14ac:dyDescent="0.4">
      <c r="C1776" s="28"/>
      <c r="D1776" s="22">
        <v>13728</v>
      </c>
      <c r="K1776" s="26"/>
      <c r="L1776" s="37"/>
      <c r="M1776" s="38"/>
      <c r="N1776" s="45"/>
      <c r="O1776" s="38"/>
    </row>
    <row r="1777" spans="3:15" ht="17" x14ac:dyDescent="0.4">
      <c r="C1777" s="28"/>
      <c r="D1777" s="22">
        <v>14577</v>
      </c>
      <c r="K1777" s="26"/>
      <c r="L1777" s="37"/>
      <c r="M1777" s="38"/>
      <c r="N1777" s="45"/>
      <c r="O1777" s="38"/>
    </row>
    <row r="1778" spans="3:15" ht="17" x14ac:dyDescent="0.4">
      <c r="C1778" s="28"/>
      <c r="D1778" s="22">
        <v>17607</v>
      </c>
      <c r="K1778" s="26"/>
      <c r="L1778" s="37"/>
      <c r="M1778" s="38"/>
      <c r="N1778" s="45"/>
      <c r="O1778" s="38"/>
    </row>
    <row r="1779" spans="3:15" ht="17" x14ac:dyDescent="0.4">
      <c r="C1779" s="28"/>
      <c r="D1779" s="22">
        <v>19009</v>
      </c>
      <c r="K1779" s="26"/>
      <c r="L1779" s="37"/>
      <c r="M1779" s="38"/>
      <c r="N1779" s="45"/>
      <c r="O1779" s="38"/>
    </row>
    <row r="1780" spans="3:15" ht="17" x14ac:dyDescent="0.4">
      <c r="C1780" s="28"/>
      <c r="D1780" s="22">
        <v>15109</v>
      </c>
      <c r="K1780" s="26"/>
      <c r="L1780" s="37"/>
      <c r="M1780" s="38"/>
      <c r="N1780" s="45"/>
      <c r="O1780" s="38"/>
    </row>
    <row r="1781" spans="3:15" ht="17" x14ac:dyDescent="0.4">
      <c r="C1781" s="28"/>
      <c r="D1781" s="22">
        <v>18747</v>
      </c>
      <c r="K1781" s="26"/>
      <c r="L1781" s="37"/>
      <c r="M1781" s="38"/>
      <c r="N1781" s="45"/>
      <c r="O1781" s="38"/>
    </row>
    <row r="1782" spans="3:15" ht="17" x14ac:dyDescent="0.4">
      <c r="C1782" s="28"/>
      <c r="D1782" s="22">
        <v>16340</v>
      </c>
      <c r="K1782" s="26"/>
      <c r="L1782" s="37"/>
      <c r="M1782" s="38"/>
      <c r="N1782" s="45"/>
      <c r="O1782" s="38"/>
    </row>
    <row r="1783" spans="3:15" ht="17" x14ac:dyDescent="0.4">
      <c r="C1783" s="28"/>
      <c r="D1783" s="22">
        <v>14659</v>
      </c>
      <c r="K1783" s="26"/>
      <c r="L1783" s="37"/>
      <c r="M1783" s="38"/>
      <c r="N1783" s="45"/>
      <c r="O1783" s="38"/>
    </row>
    <row r="1784" spans="3:15" ht="17" x14ac:dyDescent="0.4">
      <c r="C1784" s="28"/>
      <c r="D1784" s="22">
        <v>18487</v>
      </c>
      <c r="K1784" s="26"/>
      <c r="L1784" s="37"/>
      <c r="M1784" s="38"/>
      <c r="N1784" s="45"/>
      <c r="O1784" s="38"/>
    </row>
    <row r="1785" spans="3:15" ht="17" x14ac:dyDescent="0.4">
      <c r="C1785" s="28"/>
      <c r="D1785" s="22">
        <v>19450</v>
      </c>
      <c r="K1785" s="26"/>
      <c r="L1785" s="37"/>
      <c r="M1785" s="38"/>
      <c r="N1785" s="45"/>
      <c r="O1785" s="38"/>
    </row>
    <row r="1786" spans="3:15" ht="17" x14ac:dyDescent="0.4">
      <c r="C1786" s="28"/>
      <c r="D1786" s="22">
        <v>15332</v>
      </c>
      <c r="K1786" s="26"/>
      <c r="L1786" s="37"/>
      <c r="M1786" s="38"/>
      <c r="N1786" s="45"/>
      <c r="O1786" s="38"/>
    </row>
    <row r="1787" spans="3:15" ht="17" x14ac:dyDescent="0.4">
      <c r="C1787" s="28"/>
      <c r="D1787" s="22">
        <v>15351</v>
      </c>
      <c r="K1787" s="26"/>
      <c r="L1787" s="37"/>
      <c r="M1787" s="38"/>
      <c r="N1787" s="45"/>
      <c r="O1787" s="38"/>
    </row>
    <row r="1788" spans="3:15" ht="17" x14ac:dyDescent="0.4">
      <c r="C1788" s="28"/>
      <c r="D1788" s="22">
        <v>18887</v>
      </c>
      <c r="K1788" s="26"/>
      <c r="L1788" s="37"/>
      <c r="M1788" s="38"/>
      <c r="N1788" s="45"/>
      <c r="O1788" s="38"/>
    </row>
    <row r="1789" spans="3:15" ht="17" x14ac:dyDescent="0.4">
      <c r="C1789" s="28"/>
      <c r="D1789" s="22">
        <v>16534</v>
      </c>
      <c r="K1789" s="26"/>
      <c r="L1789" s="37"/>
      <c r="M1789" s="38"/>
      <c r="N1789" s="45"/>
      <c r="O1789" s="38"/>
    </row>
    <row r="1790" spans="3:15" ht="17" x14ac:dyDescent="0.4">
      <c r="C1790" s="28"/>
      <c r="D1790" s="22">
        <v>15102</v>
      </c>
      <c r="K1790" s="26"/>
      <c r="L1790" s="37"/>
      <c r="M1790" s="38"/>
      <c r="N1790" s="45"/>
      <c r="O1790" s="38"/>
    </row>
    <row r="1791" spans="3:15" ht="17" x14ac:dyDescent="0.4">
      <c r="C1791" s="28"/>
      <c r="D1791" s="22">
        <v>18954</v>
      </c>
      <c r="K1791" s="26"/>
      <c r="L1791" s="37"/>
      <c r="M1791" s="38"/>
      <c r="N1791" s="45"/>
      <c r="O1791" s="38"/>
    </row>
    <row r="1792" spans="3:15" ht="17" x14ac:dyDescent="0.4">
      <c r="C1792" s="28"/>
      <c r="D1792" s="22">
        <v>19708</v>
      </c>
      <c r="K1792" s="26"/>
      <c r="L1792" s="37"/>
      <c r="M1792" s="38"/>
      <c r="N1792" s="45"/>
      <c r="O1792" s="38"/>
    </row>
    <row r="1793" spans="3:15" ht="17" x14ac:dyDescent="0.4">
      <c r="C1793" s="28"/>
      <c r="D1793" s="22">
        <v>20399</v>
      </c>
      <c r="K1793" s="26"/>
      <c r="L1793" s="37"/>
      <c r="M1793" s="38"/>
      <c r="N1793" s="45"/>
      <c r="O1793" s="38"/>
    </row>
    <row r="1794" spans="3:15" ht="17" x14ac:dyDescent="0.4">
      <c r="C1794" s="28"/>
      <c r="D1794" s="22">
        <v>16603</v>
      </c>
      <c r="K1794" s="26"/>
      <c r="L1794" s="37"/>
      <c r="M1794" s="38"/>
      <c r="N1794" s="45"/>
      <c r="O1794" s="38"/>
    </row>
    <row r="1795" spans="3:15" ht="17" x14ac:dyDescent="0.4">
      <c r="C1795" s="28"/>
      <c r="D1795" s="22">
        <v>20577</v>
      </c>
      <c r="K1795" s="26"/>
      <c r="L1795" s="37"/>
      <c r="M1795" s="38"/>
      <c r="N1795" s="45"/>
      <c r="O1795" s="38"/>
    </row>
    <row r="1796" spans="3:15" ht="17" x14ac:dyDescent="0.4">
      <c r="C1796" s="28"/>
      <c r="D1796" s="22">
        <v>18145</v>
      </c>
      <c r="K1796" s="26"/>
      <c r="L1796" s="37"/>
      <c r="M1796" s="38"/>
      <c r="N1796" s="45"/>
      <c r="O1796" s="38"/>
    </row>
    <row r="1797" spans="3:15" ht="17" x14ac:dyDescent="0.4">
      <c r="C1797" s="28"/>
      <c r="D1797" s="22">
        <v>16904</v>
      </c>
      <c r="K1797" s="26"/>
      <c r="L1797" s="37"/>
      <c r="M1797" s="38"/>
      <c r="N1797" s="45"/>
      <c r="O1797" s="38"/>
    </row>
    <row r="1798" spans="3:15" ht="17" x14ac:dyDescent="0.4">
      <c r="C1798" s="28"/>
      <c r="D1798" s="22">
        <v>20661</v>
      </c>
      <c r="K1798" s="26"/>
      <c r="L1798" s="37"/>
      <c r="M1798" s="38"/>
      <c r="N1798" s="45"/>
      <c r="O1798" s="38"/>
    </row>
    <row r="1799" spans="3:15" ht="17" x14ac:dyDescent="0.4">
      <c r="C1799" s="28"/>
      <c r="D1799" s="22">
        <v>20903</v>
      </c>
      <c r="K1799" s="26"/>
      <c r="L1799" s="37"/>
      <c r="M1799" s="38"/>
      <c r="N1799" s="45"/>
      <c r="O1799" s="38"/>
    </row>
    <row r="1800" spans="3:15" ht="17" x14ac:dyDescent="0.4">
      <c r="C1800" s="28"/>
      <c r="D1800" s="22">
        <v>21306</v>
      </c>
      <c r="K1800" s="26"/>
      <c r="L1800" s="37"/>
      <c r="M1800" s="38"/>
      <c r="N1800" s="45"/>
      <c r="O1800" s="38"/>
    </row>
    <row r="1801" spans="3:15" ht="17" x14ac:dyDescent="0.4">
      <c r="C1801" s="28"/>
      <c r="D1801" s="22">
        <v>16804</v>
      </c>
      <c r="K1801" s="26"/>
      <c r="L1801" s="37"/>
      <c r="M1801" s="38"/>
      <c r="N1801" s="45"/>
      <c r="O1801" s="38"/>
    </row>
    <row r="1802" spans="3:15" ht="17" x14ac:dyDescent="0.4">
      <c r="C1802" s="28"/>
      <c r="D1802" s="22">
        <v>19877</v>
      </c>
      <c r="K1802" s="26"/>
      <c r="L1802" s="37"/>
      <c r="M1802" s="38"/>
      <c r="N1802" s="45"/>
      <c r="O1802" s="38"/>
    </row>
    <row r="1803" spans="3:15" ht="17" x14ac:dyDescent="0.4">
      <c r="C1803" s="28"/>
      <c r="D1803" s="22">
        <v>17021</v>
      </c>
      <c r="K1803" s="26"/>
      <c r="L1803" s="37"/>
      <c r="M1803" s="38"/>
      <c r="N1803" s="45"/>
      <c r="O1803" s="38"/>
    </row>
    <row r="1804" spans="3:15" ht="17" x14ac:dyDescent="0.4">
      <c r="C1804" s="28"/>
      <c r="D1804" s="22">
        <v>15939</v>
      </c>
      <c r="K1804" s="26"/>
      <c r="L1804" s="37"/>
      <c r="M1804" s="38"/>
      <c r="N1804" s="45"/>
      <c r="O1804" s="38"/>
    </row>
    <row r="1805" spans="3:15" ht="17" x14ac:dyDescent="0.4">
      <c r="C1805" s="28"/>
      <c r="D1805" s="22">
        <v>16245</v>
      </c>
      <c r="K1805" s="26"/>
      <c r="L1805" s="37"/>
      <c r="M1805" s="38"/>
      <c r="N1805" s="45"/>
      <c r="O1805" s="38"/>
    </row>
    <row r="1806" spans="3:15" ht="17" x14ac:dyDescent="0.4">
      <c r="C1806" s="28"/>
      <c r="D1806" s="22">
        <v>19825</v>
      </c>
      <c r="K1806" s="26"/>
      <c r="L1806" s="37"/>
      <c r="M1806" s="38"/>
      <c r="N1806" s="45"/>
      <c r="O1806" s="38"/>
    </row>
    <row r="1807" spans="3:15" ht="17" x14ac:dyDescent="0.4">
      <c r="C1807" s="28"/>
      <c r="D1807" s="22">
        <v>20295</v>
      </c>
      <c r="K1807" s="26"/>
      <c r="L1807" s="37"/>
      <c r="M1807" s="38"/>
      <c r="N1807" s="45"/>
      <c r="O1807" s="38"/>
    </row>
    <row r="1808" spans="3:15" ht="17" x14ac:dyDescent="0.4">
      <c r="C1808" s="28"/>
      <c r="D1808" s="22">
        <v>16630</v>
      </c>
      <c r="K1808" s="26"/>
      <c r="L1808" s="37"/>
      <c r="M1808" s="38"/>
      <c r="N1808" s="45"/>
      <c r="O1808" s="38"/>
    </row>
    <row r="1809" spans="3:15" ht="17" x14ac:dyDescent="0.4">
      <c r="C1809" s="28"/>
      <c r="D1809" s="22">
        <v>20587</v>
      </c>
      <c r="K1809" s="26"/>
      <c r="L1809" s="37"/>
      <c r="M1809" s="38"/>
      <c r="N1809" s="45"/>
      <c r="O1809" s="38"/>
    </row>
    <row r="1810" spans="3:15" ht="17" x14ac:dyDescent="0.4">
      <c r="C1810" s="28"/>
      <c r="D1810" s="22">
        <v>18556</v>
      </c>
      <c r="K1810" s="26"/>
      <c r="L1810" s="37"/>
      <c r="M1810" s="38"/>
      <c r="N1810" s="45"/>
      <c r="O1810" s="38"/>
    </row>
    <row r="1811" spans="3:15" ht="17" x14ac:dyDescent="0.4">
      <c r="C1811" s="28"/>
      <c r="D1811" s="22">
        <v>17293</v>
      </c>
      <c r="K1811" s="26"/>
      <c r="L1811" s="37"/>
      <c r="M1811" s="38"/>
      <c r="N1811" s="45"/>
      <c r="O1811" s="38"/>
    </row>
    <row r="1812" spans="3:15" ht="17" x14ac:dyDescent="0.4">
      <c r="C1812" s="28"/>
      <c r="D1812" s="22">
        <v>20885</v>
      </c>
      <c r="K1812" s="26"/>
      <c r="L1812" s="37"/>
      <c r="M1812" s="38"/>
      <c r="N1812" s="45"/>
      <c r="O1812" s="38"/>
    </row>
    <row r="1813" spans="3:15" ht="17" x14ac:dyDescent="0.4">
      <c r="C1813" s="28"/>
      <c r="D1813" s="22">
        <v>21179</v>
      </c>
      <c r="K1813" s="26"/>
      <c r="L1813" s="37"/>
      <c r="M1813" s="38"/>
      <c r="N1813" s="45"/>
      <c r="O1813" s="38"/>
    </row>
    <row r="1814" spans="3:15" ht="17" x14ac:dyDescent="0.4">
      <c r="C1814" s="28"/>
      <c r="D1814" s="22">
        <v>20959</v>
      </c>
      <c r="K1814" s="26"/>
      <c r="L1814" s="37"/>
      <c r="M1814" s="38"/>
      <c r="N1814" s="45"/>
      <c r="O1814" s="38"/>
    </row>
    <row r="1815" spans="3:15" ht="17" x14ac:dyDescent="0.4">
      <c r="C1815" s="28"/>
      <c r="D1815" s="22">
        <v>16476</v>
      </c>
      <c r="K1815" s="26"/>
      <c r="L1815" s="37"/>
      <c r="M1815" s="38"/>
      <c r="N1815" s="45"/>
      <c r="O1815" s="38"/>
    </row>
    <row r="1816" spans="3:15" ht="17" x14ac:dyDescent="0.4">
      <c r="C1816" s="28"/>
      <c r="D1816" s="22">
        <v>19814</v>
      </c>
      <c r="K1816" s="26"/>
      <c r="L1816" s="37"/>
      <c r="M1816" s="38"/>
      <c r="N1816" s="45"/>
      <c r="O1816" s="38"/>
    </row>
    <row r="1817" spans="3:15" ht="17" x14ac:dyDescent="0.4">
      <c r="C1817" s="28"/>
      <c r="D1817" s="22">
        <v>17420</v>
      </c>
      <c r="K1817" s="26"/>
      <c r="L1817" s="37"/>
      <c r="M1817" s="38"/>
      <c r="N1817" s="45"/>
      <c r="O1817" s="38"/>
    </row>
    <row r="1818" spans="3:15" ht="17" x14ac:dyDescent="0.4">
      <c r="C1818" s="28"/>
      <c r="D1818" s="22">
        <v>16107</v>
      </c>
      <c r="K1818" s="26"/>
      <c r="L1818" s="37"/>
      <c r="M1818" s="38"/>
      <c r="N1818" s="45"/>
      <c r="O1818" s="38"/>
    </row>
    <row r="1819" spans="3:15" ht="17" x14ac:dyDescent="0.4">
      <c r="C1819" s="28"/>
      <c r="D1819" s="22">
        <v>18662</v>
      </c>
      <c r="K1819" s="26"/>
      <c r="L1819" s="37"/>
      <c r="M1819" s="38"/>
      <c r="N1819" s="45"/>
      <c r="O1819" s="38"/>
    </row>
    <row r="1820" spans="3:15" ht="17" x14ac:dyDescent="0.4">
      <c r="C1820" s="28"/>
      <c r="D1820" s="22">
        <v>18764</v>
      </c>
      <c r="K1820" s="26"/>
      <c r="L1820" s="37"/>
      <c r="M1820" s="38"/>
      <c r="N1820" s="45"/>
      <c r="O1820" s="38"/>
    </row>
    <row r="1821" spans="3:15" ht="17" x14ac:dyDescent="0.4">
      <c r="C1821" s="28"/>
      <c r="D1821" s="22">
        <v>16880</v>
      </c>
      <c r="K1821" s="26"/>
      <c r="L1821" s="37"/>
      <c r="M1821" s="38"/>
      <c r="N1821" s="45"/>
      <c r="O1821" s="38"/>
    </row>
    <row r="1822" spans="3:15" ht="17" x14ac:dyDescent="0.4">
      <c r="C1822" s="28"/>
      <c r="D1822" s="22">
        <v>11412</v>
      </c>
      <c r="K1822" s="26"/>
      <c r="L1822" s="37"/>
      <c r="M1822" s="38"/>
      <c r="N1822" s="45"/>
      <c r="O1822" s="38"/>
    </row>
    <row r="1823" spans="3:15" ht="17" x14ac:dyDescent="0.4">
      <c r="C1823" s="28"/>
      <c r="D1823" s="22">
        <v>16642</v>
      </c>
      <c r="K1823" s="26"/>
      <c r="L1823" s="37"/>
      <c r="M1823" s="38"/>
      <c r="N1823" s="45"/>
      <c r="O1823" s="38"/>
    </row>
    <row r="1824" spans="3:15" ht="17" x14ac:dyDescent="0.4">
      <c r="C1824" s="28"/>
      <c r="D1824" s="22">
        <v>16868</v>
      </c>
      <c r="K1824" s="26"/>
      <c r="L1824" s="37"/>
      <c r="M1824" s="38"/>
      <c r="N1824" s="45"/>
      <c r="O1824" s="38"/>
    </row>
    <row r="1825" spans="3:15" ht="17" x14ac:dyDescent="0.4">
      <c r="C1825" s="28"/>
      <c r="D1825" s="22">
        <v>15938</v>
      </c>
      <c r="K1825" s="26"/>
      <c r="L1825" s="37"/>
      <c r="M1825" s="38"/>
      <c r="N1825" s="45"/>
      <c r="O1825" s="38"/>
    </row>
    <row r="1826" spans="3:15" ht="17" x14ac:dyDescent="0.4">
      <c r="C1826" s="28"/>
      <c r="D1826" s="22">
        <v>12859</v>
      </c>
      <c r="K1826" s="26"/>
      <c r="L1826" s="37"/>
      <c r="M1826" s="38"/>
      <c r="N1826" s="45"/>
      <c r="O1826" s="38"/>
    </row>
    <row r="1827" spans="3:15" ht="17" x14ac:dyDescent="0.4">
      <c r="C1827" s="28"/>
      <c r="D1827" s="22">
        <v>13650</v>
      </c>
      <c r="K1827" s="26"/>
      <c r="L1827" s="37"/>
      <c r="M1827" s="38"/>
      <c r="N1827" s="45"/>
      <c r="O1827" s="38"/>
    </row>
    <row r="1828" spans="3:15" ht="17" x14ac:dyDescent="0.4">
      <c r="C1828" s="28"/>
      <c r="D1828" s="24">
        <v>11735</v>
      </c>
      <c r="K1828" s="26"/>
      <c r="L1828" s="37"/>
      <c r="M1828" s="38"/>
      <c r="N1828" s="45"/>
      <c r="O1828" s="38"/>
    </row>
    <row r="1829" spans="3:15" ht="17" x14ac:dyDescent="0.4">
      <c r="C1829" s="28"/>
      <c r="D1829" s="24">
        <v>9902</v>
      </c>
      <c r="K1829" s="26"/>
      <c r="L1829" s="37"/>
      <c r="M1829" s="38"/>
      <c r="N1829" s="45"/>
      <c r="O1829" s="38"/>
    </row>
    <row r="1830" spans="3:15" ht="17" x14ac:dyDescent="0.4">
      <c r="C1830" s="28"/>
      <c r="D1830" s="24">
        <v>13701</v>
      </c>
      <c r="K1830" s="26"/>
      <c r="L1830" s="37"/>
      <c r="M1830" s="38"/>
      <c r="N1830" s="45"/>
      <c r="O1830" s="38"/>
    </row>
    <row r="1831" spans="3:15" ht="17" x14ac:dyDescent="0.4">
      <c r="C1831" s="28"/>
      <c r="D1831" s="24">
        <v>11655</v>
      </c>
      <c r="K1831" s="26"/>
      <c r="L1831" s="37"/>
      <c r="M1831" s="38"/>
      <c r="N1831" s="45"/>
      <c r="O1831" s="38"/>
    </row>
    <row r="1832" spans="3:15" ht="17" x14ac:dyDescent="0.4">
      <c r="C1832" s="28"/>
      <c r="D1832" s="24">
        <v>11066</v>
      </c>
      <c r="K1832" s="26"/>
      <c r="L1832" s="37"/>
      <c r="M1832" s="38"/>
      <c r="N1832" s="45"/>
      <c r="O1832" s="38"/>
    </row>
    <row r="1833" spans="3:15" ht="17" x14ac:dyDescent="0.4">
      <c r="C1833" s="28"/>
      <c r="D1833" s="24">
        <v>13450</v>
      </c>
      <c r="K1833" s="26"/>
      <c r="L1833" s="37"/>
      <c r="M1833" s="38"/>
      <c r="N1833" s="45"/>
      <c r="O1833" s="38"/>
    </row>
    <row r="1834" spans="3:15" ht="17" x14ac:dyDescent="0.4">
      <c r="C1834" s="28"/>
      <c r="D1834" s="24">
        <v>10564</v>
      </c>
      <c r="K1834" s="26"/>
      <c r="L1834" s="37"/>
      <c r="M1834" s="38"/>
      <c r="N1834" s="45"/>
      <c r="O1834" s="38"/>
    </row>
    <row r="1835" spans="3:15" ht="17" x14ac:dyDescent="0.4">
      <c r="C1835" s="28"/>
      <c r="D1835" s="24">
        <v>14551</v>
      </c>
      <c r="K1835" s="26"/>
      <c r="L1835" s="37"/>
      <c r="M1835" s="38"/>
      <c r="N1835" s="45"/>
      <c r="O1835" s="38"/>
    </row>
    <row r="1836" spans="3:15" ht="17" x14ac:dyDescent="0.4">
      <c r="C1836" s="28"/>
      <c r="D1836" s="24">
        <v>14686</v>
      </c>
      <c r="K1836" s="26"/>
      <c r="L1836" s="37"/>
      <c r="M1836" s="38"/>
      <c r="N1836" s="45"/>
      <c r="O1836" s="38"/>
    </row>
    <row r="1837" spans="3:15" ht="17" x14ac:dyDescent="0.4">
      <c r="C1837" s="28"/>
      <c r="D1837" s="24">
        <v>14659</v>
      </c>
      <c r="K1837" s="26"/>
      <c r="L1837" s="37"/>
      <c r="M1837" s="38"/>
      <c r="N1837" s="45"/>
      <c r="O1837" s="38"/>
    </row>
    <row r="1838" spans="3:15" ht="17" x14ac:dyDescent="0.4">
      <c r="C1838" s="28"/>
      <c r="D1838" s="24">
        <v>12670</v>
      </c>
      <c r="K1838" s="26"/>
      <c r="L1838" s="37"/>
      <c r="M1838" s="38"/>
      <c r="N1838" s="45"/>
      <c r="O1838" s="38"/>
    </row>
    <row r="1839" spans="3:15" ht="17" x14ac:dyDescent="0.4">
      <c r="C1839" s="28"/>
      <c r="D1839" s="24">
        <v>12753</v>
      </c>
      <c r="K1839" s="26"/>
      <c r="L1839" s="37"/>
      <c r="M1839" s="38"/>
      <c r="N1839" s="45"/>
      <c r="O1839" s="38"/>
    </row>
    <row r="1840" spans="3:15" ht="17" x14ac:dyDescent="0.4">
      <c r="C1840" s="28"/>
      <c r="D1840" s="24">
        <v>16637</v>
      </c>
      <c r="K1840" s="26"/>
      <c r="L1840" s="37"/>
      <c r="M1840" s="38"/>
      <c r="N1840" s="45"/>
      <c r="O1840" s="38"/>
    </row>
    <row r="1841" spans="3:15" ht="17" x14ac:dyDescent="0.4">
      <c r="C1841" s="28"/>
      <c r="D1841" s="24">
        <v>18583</v>
      </c>
      <c r="K1841" s="26"/>
      <c r="L1841" s="37"/>
      <c r="M1841" s="38"/>
      <c r="N1841" s="45"/>
      <c r="O1841" s="38"/>
    </row>
    <row r="1842" spans="3:15" ht="17" x14ac:dyDescent="0.4">
      <c r="C1842" s="28"/>
      <c r="D1842" s="24">
        <v>15649</v>
      </c>
      <c r="K1842" s="26"/>
      <c r="L1842" s="37"/>
      <c r="M1842" s="38"/>
      <c r="N1842" s="45"/>
      <c r="O1842" s="38"/>
    </row>
    <row r="1843" spans="3:15" ht="17" x14ac:dyDescent="0.4">
      <c r="C1843" s="28"/>
      <c r="D1843" s="24">
        <v>12616</v>
      </c>
      <c r="K1843" s="26"/>
      <c r="L1843" s="37"/>
      <c r="M1843" s="38"/>
      <c r="N1843" s="45"/>
      <c r="O1843" s="38"/>
    </row>
    <row r="1844" spans="3:15" ht="17" x14ac:dyDescent="0.4">
      <c r="C1844" s="28"/>
      <c r="D1844" s="24">
        <v>16605</v>
      </c>
      <c r="K1844" s="26"/>
      <c r="L1844" s="37"/>
      <c r="M1844" s="38"/>
      <c r="N1844" s="45"/>
      <c r="O1844" s="38"/>
    </row>
    <row r="1845" spans="3:15" ht="17" x14ac:dyDescent="0.4">
      <c r="C1845" s="28"/>
      <c r="D1845" s="24">
        <v>12518</v>
      </c>
      <c r="K1845" s="26"/>
      <c r="L1845" s="37"/>
      <c r="M1845" s="38"/>
      <c r="N1845" s="45"/>
      <c r="O1845" s="38"/>
    </row>
    <row r="1846" spans="3:15" ht="17" x14ac:dyDescent="0.4">
      <c r="C1846" s="28"/>
      <c r="D1846" s="24">
        <v>12223</v>
      </c>
      <c r="K1846" s="26"/>
      <c r="L1846" s="37"/>
      <c r="M1846" s="38"/>
      <c r="N1846" s="45"/>
      <c r="O1846" s="38"/>
    </row>
    <row r="1847" spans="3:15" ht="17" x14ac:dyDescent="0.4">
      <c r="C1847" s="28"/>
      <c r="D1847" s="24">
        <v>16866</v>
      </c>
      <c r="K1847" s="26"/>
      <c r="L1847" s="37"/>
      <c r="M1847" s="38"/>
      <c r="N1847" s="45"/>
      <c r="O1847" s="38"/>
    </row>
    <row r="1848" spans="3:15" ht="17" x14ac:dyDescent="0.4">
      <c r="C1848" s="28"/>
      <c r="D1848" s="24">
        <v>15883</v>
      </c>
      <c r="K1848" s="26"/>
      <c r="L1848" s="37"/>
      <c r="M1848" s="38"/>
      <c r="N1848" s="45"/>
      <c r="O1848" s="38"/>
    </row>
    <row r="1849" spans="3:15" ht="17" x14ac:dyDescent="0.4">
      <c r="C1849" s="28"/>
      <c r="D1849" s="24">
        <v>12544</v>
      </c>
      <c r="K1849" s="26"/>
      <c r="L1849" s="37"/>
      <c r="M1849" s="38"/>
      <c r="N1849" s="45"/>
      <c r="O1849" s="38"/>
    </row>
    <row r="1850" spans="3:15" ht="17" x14ac:dyDescent="0.4">
      <c r="C1850" s="28"/>
      <c r="D1850" s="24">
        <v>11198</v>
      </c>
      <c r="K1850" s="26"/>
      <c r="L1850" s="37"/>
      <c r="M1850" s="38"/>
      <c r="N1850" s="45"/>
      <c r="O1850" s="38"/>
    </row>
    <row r="1851" spans="3:15" ht="17" x14ac:dyDescent="0.4">
      <c r="C1851" s="28"/>
      <c r="D1851" s="24">
        <v>14354</v>
      </c>
      <c r="K1851" s="26"/>
      <c r="L1851" s="37"/>
      <c r="M1851" s="38"/>
      <c r="N1851" s="45"/>
      <c r="O1851" s="38"/>
    </row>
    <row r="1852" spans="3:15" ht="17" x14ac:dyDescent="0.4">
      <c r="C1852" s="28"/>
      <c r="D1852" s="24">
        <v>13070</v>
      </c>
      <c r="K1852" s="26"/>
      <c r="L1852" s="37"/>
      <c r="M1852" s="38"/>
      <c r="N1852" s="45"/>
      <c r="O1852" s="38"/>
    </row>
    <row r="1853" spans="3:15" ht="17" x14ac:dyDescent="0.4">
      <c r="C1853" s="28"/>
      <c r="D1853" s="24">
        <v>13257</v>
      </c>
      <c r="K1853" s="26"/>
      <c r="L1853" s="37"/>
      <c r="M1853" s="38"/>
      <c r="N1853" s="45"/>
      <c r="O1853" s="38"/>
    </row>
    <row r="1854" spans="3:15" ht="17" x14ac:dyDescent="0.4">
      <c r="C1854" s="28"/>
      <c r="D1854" s="24">
        <v>14198</v>
      </c>
      <c r="K1854" s="26"/>
      <c r="L1854" s="37"/>
      <c r="M1854" s="38"/>
      <c r="N1854" s="45"/>
      <c r="O1854" s="38"/>
    </row>
    <row r="1855" spans="3:15" ht="17" x14ac:dyDescent="0.4">
      <c r="C1855" s="28"/>
      <c r="D1855" s="24">
        <v>14752</v>
      </c>
      <c r="K1855" s="26"/>
      <c r="L1855" s="37"/>
      <c r="M1855" s="38"/>
      <c r="N1855" s="45"/>
      <c r="O1855" s="38"/>
    </row>
    <row r="1856" spans="3:15" ht="17" x14ac:dyDescent="0.4">
      <c r="C1856" s="28"/>
      <c r="D1856" s="24">
        <v>15894</v>
      </c>
      <c r="K1856" s="26"/>
      <c r="L1856" s="37"/>
      <c r="M1856" s="38"/>
      <c r="N1856" s="45"/>
      <c r="O1856" s="38"/>
    </row>
    <row r="1857" spans="3:15" ht="17" x14ac:dyDescent="0.4">
      <c r="C1857" s="28"/>
      <c r="D1857" s="24">
        <v>10641</v>
      </c>
      <c r="K1857" s="26"/>
      <c r="L1857" s="37"/>
      <c r="M1857" s="38"/>
      <c r="N1857" s="45"/>
      <c r="O1857" s="38"/>
    </row>
    <row r="1858" spans="3:15" ht="17" x14ac:dyDescent="0.4">
      <c r="C1858" s="28"/>
      <c r="D1858" s="24">
        <v>13815</v>
      </c>
      <c r="K1858" s="26"/>
      <c r="L1858" s="37"/>
      <c r="M1858" s="38"/>
      <c r="N1858" s="45"/>
      <c r="O1858" s="38"/>
    </row>
    <row r="1859" spans="3:15" ht="17" x14ac:dyDescent="0.4">
      <c r="C1859" s="28"/>
      <c r="D1859" s="24">
        <v>15325</v>
      </c>
      <c r="K1859" s="26"/>
      <c r="L1859" s="37"/>
      <c r="M1859" s="38"/>
      <c r="N1859" s="45"/>
      <c r="O1859" s="38"/>
    </row>
    <row r="1860" spans="3:15" ht="17" x14ac:dyDescent="0.4">
      <c r="C1860" s="28"/>
      <c r="D1860" s="24">
        <v>14815</v>
      </c>
      <c r="K1860" s="26"/>
      <c r="L1860" s="37"/>
      <c r="M1860" s="38"/>
      <c r="N1860" s="45"/>
      <c r="O1860" s="38"/>
    </row>
    <row r="1861" spans="3:15" ht="17" x14ac:dyDescent="0.4">
      <c r="C1861" s="28"/>
      <c r="D1861" s="24">
        <v>17634</v>
      </c>
      <c r="K1861" s="26"/>
      <c r="L1861" s="37"/>
      <c r="M1861" s="38"/>
      <c r="N1861" s="45"/>
      <c r="O1861" s="38"/>
    </row>
    <row r="1862" spans="3:15" ht="17" x14ac:dyDescent="0.4">
      <c r="C1862" s="28"/>
      <c r="D1862" s="24">
        <v>12790</v>
      </c>
      <c r="K1862" s="26"/>
      <c r="L1862" s="37"/>
      <c r="M1862" s="38"/>
      <c r="N1862" s="45"/>
      <c r="O1862" s="38"/>
    </row>
    <row r="1863" spans="3:15" ht="17" x14ac:dyDescent="0.4">
      <c r="C1863" s="28"/>
      <c r="D1863" s="24">
        <v>13853</v>
      </c>
      <c r="K1863" s="26"/>
      <c r="L1863" s="37"/>
      <c r="M1863" s="38"/>
      <c r="N1863" s="45"/>
      <c r="O1863" s="38"/>
    </row>
    <row r="1864" spans="3:15" ht="17" x14ac:dyDescent="0.4">
      <c r="C1864" s="28"/>
      <c r="D1864" s="24">
        <v>12243</v>
      </c>
      <c r="K1864" s="26"/>
      <c r="L1864" s="37"/>
      <c r="M1864" s="38"/>
      <c r="N1864" s="45"/>
      <c r="O1864" s="38"/>
    </row>
    <row r="1865" spans="3:15" ht="17" x14ac:dyDescent="0.4">
      <c r="C1865" s="28"/>
      <c r="D1865" s="24">
        <v>16382</v>
      </c>
      <c r="K1865" s="26"/>
      <c r="L1865" s="37"/>
      <c r="M1865" s="38"/>
      <c r="N1865" s="45"/>
      <c r="O1865" s="38"/>
    </row>
    <row r="1866" spans="3:15" ht="17" x14ac:dyDescent="0.4">
      <c r="C1866" s="28"/>
      <c r="D1866" s="24">
        <v>15611</v>
      </c>
      <c r="K1866" s="26"/>
      <c r="L1866" s="37"/>
      <c r="M1866" s="38"/>
      <c r="N1866" s="45"/>
      <c r="O1866" s="38"/>
    </row>
    <row r="1867" spans="3:15" ht="17" x14ac:dyDescent="0.4">
      <c r="C1867" s="28"/>
      <c r="D1867" s="24">
        <v>12348</v>
      </c>
      <c r="K1867" s="26"/>
      <c r="L1867" s="37"/>
      <c r="M1867" s="38"/>
      <c r="N1867" s="45"/>
      <c r="O1867" s="38"/>
    </row>
    <row r="1868" spans="3:15" ht="17" x14ac:dyDescent="0.4">
      <c r="C1868" s="28"/>
      <c r="D1868" s="24">
        <v>14865</v>
      </c>
      <c r="K1868" s="26"/>
      <c r="L1868" s="37"/>
      <c r="M1868" s="38"/>
      <c r="N1868" s="45"/>
      <c r="O1868" s="38"/>
    </row>
    <row r="1869" spans="3:15" ht="17" x14ac:dyDescent="0.4">
      <c r="C1869" s="28"/>
      <c r="D1869" s="24">
        <v>16214</v>
      </c>
      <c r="K1869" s="26"/>
      <c r="L1869" s="37"/>
      <c r="M1869" s="38"/>
      <c r="N1869" s="45"/>
      <c r="O1869" s="38"/>
    </row>
    <row r="1870" spans="3:15" ht="17" x14ac:dyDescent="0.4">
      <c r="C1870" s="28"/>
      <c r="D1870" s="24">
        <v>14041</v>
      </c>
      <c r="K1870" s="26"/>
      <c r="L1870" s="37"/>
      <c r="M1870" s="38"/>
      <c r="N1870" s="45"/>
      <c r="O1870" s="38"/>
    </row>
    <row r="1871" spans="3:15" ht="17" x14ac:dyDescent="0.4">
      <c r="C1871" s="28"/>
      <c r="D1871" s="24">
        <v>11854</v>
      </c>
      <c r="K1871" s="26"/>
      <c r="L1871" s="37"/>
      <c r="M1871" s="38"/>
      <c r="N1871" s="45"/>
      <c r="O1871" s="38"/>
    </row>
    <row r="1872" spans="3:15" ht="17" x14ac:dyDescent="0.4">
      <c r="C1872" s="28"/>
      <c r="D1872" s="24">
        <v>16906</v>
      </c>
      <c r="K1872" s="26"/>
      <c r="L1872" s="37"/>
      <c r="M1872" s="38"/>
      <c r="N1872" s="45"/>
      <c r="O1872" s="38"/>
    </row>
    <row r="1873" spans="3:15" ht="17" x14ac:dyDescent="0.4">
      <c r="C1873" s="28"/>
      <c r="D1873" s="24">
        <v>15066</v>
      </c>
      <c r="K1873" s="26"/>
      <c r="L1873" s="37"/>
      <c r="M1873" s="38"/>
      <c r="N1873" s="45"/>
      <c r="O1873" s="38"/>
    </row>
    <row r="1874" spans="3:15" ht="17" x14ac:dyDescent="0.4">
      <c r="C1874" s="28"/>
      <c r="D1874" s="24">
        <v>13898</v>
      </c>
      <c r="K1874" s="26"/>
      <c r="L1874" s="37"/>
      <c r="M1874" s="38"/>
      <c r="N1874" s="45"/>
      <c r="O1874" s="38"/>
    </row>
    <row r="1875" spans="3:15" ht="17" x14ac:dyDescent="0.4">
      <c r="C1875" s="28"/>
      <c r="D1875" s="24">
        <v>13523</v>
      </c>
      <c r="K1875" s="26"/>
      <c r="L1875" s="37"/>
      <c r="M1875" s="38"/>
      <c r="N1875" s="45"/>
      <c r="O1875" s="38"/>
    </row>
    <row r="1876" spans="3:15" ht="17" x14ac:dyDescent="0.4">
      <c r="C1876" s="28"/>
      <c r="D1876" s="24">
        <v>14886</v>
      </c>
      <c r="K1876" s="26"/>
      <c r="L1876" s="37"/>
      <c r="M1876" s="38"/>
      <c r="N1876" s="45"/>
      <c r="O1876" s="38"/>
    </row>
    <row r="1877" spans="3:15" ht="17" x14ac:dyDescent="0.4">
      <c r="C1877" s="28"/>
      <c r="D1877" s="24">
        <v>17265</v>
      </c>
      <c r="K1877" s="26"/>
      <c r="L1877" s="37"/>
      <c r="M1877" s="38"/>
      <c r="N1877" s="45"/>
      <c r="O1877" s="38"/>
    </row>
    <row r="1878" spans="3:15" ht="17" x14ac:dyDescent="0.4">
      <c r="C1878" s="28"/>
      <c r="D1878" s="24">
        <v>9676</v>
      </c>
      <c r="K1878" s="26"/>
      <c r="L1878" s="37"/>
      <c r="M1878" s="38"/>
      <c r="N1878" s="45"/>
      <c r="O1878" s="38"/>
    </row>
    <row r="1879" spans="3:15" ht="17" x14ac:dyDescent="0.4">
      <c r="C1879" s="28"/>
      <c r="D1879" s="24">
        <v>13316</v>
      </c>
      <c r="K1879" s="26"/>
      <c r="L1879" s="37"/>
      <c r="M1879" s="38"/>
      <c r="N1879" s="45"/>
      <c r="O1879" s="38"/>
    </row>
    <row r="1880" spans="3:15" ht="17" x14ac:dyDescent="0.4">
      <c r="C1880" s="28"/>
      <c r="D1880" s="24">
        <v>12744</v>
      </c>
      <c r="K1880" s="26"/>
      <c r="L1880" s="37"/>
      <c r="M1880" s="38"/>
      <c r="N1880" s="45"/>
      <c r="O1880" s="38"/>
    </row>
    <row r="1881" spans="3:15" ht="17" x14ac:dyDescent="0.4">
      <c r="C1881" s="28"/>
      <c r="D1881" s="24">
        <v>12426</v>
      </c>
      <c r="K1881" s="26"/>
      <c r="L1881" s="37"/>
      <c r="M1881" s="38"/>
      <c r="N1881" s="45"/>
      <c r="O1881" s="38"/>
    </row>
    <row r="1882" spans="3:15" ht="17" x14ac:dyDescent="0.4">
      <c r="C1882" s="28"/>
      <c r="D1882" s="24">
        <v>16129</v>
      </c>
      <c r="K1882" s="26"/>
      <c r="L1882" s="37"/>
      <c r="M1882" s="38"/>
      <c r="N1882" s="45"/>
      <c r="O1882" s="38"/>
    </row>
    <row r="1883" spans="3:15" ht="17" x14ac:dyDescent="0.4">
      <c r="C1883" s="28"/>
      <c r="D1883" s="24">
        <v>14115</v>
      </c>
      <c r="K1883" s="26"/>
      <c r="L1883" s="37"/>
      <c r="M1883" s="38"/>
      <c r="N1883" s="45"/>
      <c r="O1883" s="38"/>
    </row>
    <row r="1884" spans="3:15" ht="17" x14ac:dyDescent="0.4">
      <c r="C1884" s="28"/>
      <c r="D1884" s="24">
        <v>13300</v>
      </c>
      <c r="K1884" s="26"/>
      <c r="L1884" s="37"/>
      <c r="M1884" s="38"/>
      <c r="N1884" s="45"/>
      <c r="O1884" s="38"/>
    </row>
    <row r="1885" spans="3:15" ht="17" x14ac:dyDescent="0.4">
      <c r="C1885" s="28"/>
      <c r="D1885" s="24">
        <v>11359</v>
      </c>
      <c r="K1885" s="26"/>
      <c r="L1885" s="37"/>
      <c r="M1885" s="38"/>
      <c r="N1885" s="45"/>
      <c r="O1885" s="38"/>
    </row>
    <row r="1886" spans="3:15" ht="17" x14ac:dyDescent="0.4">
      <c r="C1886" s="28"/>
      <c r="D1886" s="24">
        <v>16235</v>
      </c>
      <c r="K1886" s="26"/>
      <c r="L1886" s="37"/>
      <c r="M1886" s="38"/>
      <c r="N1886" s="45"/>
      <c r="O1886" s="38"/>
    </row>
    <row r="1887" spans="3:15" ht="17" x14ac:dyDescent="0.4">
      <c r="C1887" s="28"/>
      <c r="D1887" s="24">
        <v>10542</v>
      </c>
      <c r="K1887" s="26"/>
      <c r="L1887" s="37"/>
      <c r="M1887" s="38"/>
      <c r="N1887" s="45"/>
      <c r="O1887" s="38"/>
    </row>
    <row r="1888" spans="3:15" ht="17" x14ac:dyDescent="0.4">
      <c r="C1888" s="28"/>
      <c r="D1888" s="24">
        <v>10650</v>
      </c>
      <c r="K1888" s="26"/>
      <c r="L1888" s="37"/>
      <c r="M1888" s="38"/>
      <c r="N1888" s="45"/>
      <c r="O1888" s="38"/>
    </row>
    <row r="1889" spans="3:15" ht="17" x14ac:dyDescent="0.4">
      <c r="C1889" s="28"/>
      <c r="D1889" s="24">
        <v>14280</v>
      </c>
      <c r="K1889" s="26"/>
      <c r="L1889" s="37"/>
      <c r="M1889" s="38"/>
      <c r="N1889" s="45"/>
      <c r="O1889" s="38"/>
    </row>
    <row r="1890" spans="3:15" ht="17" x14ac:dyDescent="0.4">
      <c r="C1890" s="28"/>
      <c r="D1890" s="24">
        <v>16054</v>
      </c>
      <c r="K1890" s="26"/>
      <c r="L1890" s="37"/>
      <c r="M1890" s="38"/>
      <c r="N1890" s="45"/>
      <c r="O1890" s="38"/>
    </row>
    <row r="1891" spans="3:15" ht="17" x14ac:dyDescent="0.4">
      <c r="C1891" s="28"/>
      <c r="D1891" s="24">
        <v>17487</v>
      </c>
      <c r="K1891" s="26"/>
      <c r="L1891" s="37"/>
      <c r="M1891" s="38"/>
      <c r="N1891" s="45"/>
      <c r="O1891" s="38"/>
    </row>
    <row r="1892" spans="3:15" ht="17" x14ac:dyDescent="0.4">
      <c r="C1892" s="28"/>
      <c r="D1892" s="24">
        <v>11905</v>
      </c>
      <c r="K1892" s="26"/>
      <c r="L1892" s="37"/>
      <c r="M1892" s="38"/>
      <c r="N1892" s="45"/>
      <c r="O1892" s="38"/>
    </row>
    <row r="1893" spans="3:15" ht="17" x14ac:dyDescent="0.4">
      <c r="C1893" s="28"/>
      <c r="D1893" s="24">
        <v>14742</v>
      </c>
      <c r="K1893" s="26"/>
      <c r="L1893" s="37"/>
      <c r="M1893" s="38"/>
      <c r="N1893" s="45"/>
      <c r="O1893" s="38"/>
    </row>
    <row r="1894" spans="3:15" ht="17" x14ac:dyDescent="0.4">
      <c r="C1894" s="28"/>
      <c r="D1894" s="24">
        <v>13517</v>
      </c>
      <c r="K1894" s="26"/>
      <c r="L1894" s="37"/>
      <c r="M1894" s="38"/>
      <c r="N1894" s="45"/>
      <c r="O1894" s="38"/>
    </row>
    <row r="1895" spans="3:15" ht="17" x14ac:dyDescent="0.4">
      <c r="C1895" s="28"/>
      <c r="D1895" s="24">
        <v>9246</v>
      </c>
      <c r="K1895" s="26"/>
      <c r="L1895" s="37"/>
      <c r="M1895" s="38"/>
      <c r="N1895" s="45"/>
      <c r="O1895" s="38"/>
    </row>
    <row r="1896" spans="3:15" ht="17" x14ac:dyDescent="0.4">
      <c r="C1896" s="28"/>
      <c r="D1896" s="24">
        <v>11363</v>
      </c>
      <c r="K1896" s="26"/>
      <c r="L1896" s="37"/>
      <c r="M1896" s="38"/>
      <c r="N1896" s="45"/>
      <c r="O1896" s="38"/>
    </row>
    <row r="1897" spans="3:15" ht="17" x14ac:dyDescent="0.4">
      <c r="C1897" s="28"/>
      <c r="D1897" s="24">
        <v>12621</v>
      </c>
      <c r="K1897" s="26"/>
      <c r="L1897" s="37"/>
      <c r="M1897" s="38"/>
      <c r="N1897" s="45"/>
      <c r="O1897" s="38"/>
    </row>
    <row r="1898" spans="3:15" ht="17" x14ac:dyDescent="0.4">
      <c r="C1898" s="28"/>
      <c r="D1898" s="24">
        <v>13847</v>
      </c>
      <c r="K1898" s="26"/>
      <c r="L1898" s="37"/>
      <c r="M1898" s="38"/>
      <c r="N1898" s="45"/>
      <c r="O1898" s="38"/>
    </row>
    <row r="1899" spans="3:15" ht="17" x14ac:dyDescent="0.4">
      <c r="C1899" s="28"/>
      <c r="D1899" s="24">
        <v>9963</v>
      </c>
      <c r="K1899" s="26"/>
      <c r="L1899" s="37"/>
      <c r="M1899" s="38"/>
      <c r="N1899" s="45"/>
      <c r="O1899" s="38"/>
    </row>
    <row r="1900" spans="3:15" ht="17" x14ac:dyDescent="0.4">
      <c r="C1900" s="28"/>
      <c r="D1900" s="24">
        <v>12183</v>
      </c>
      <c r="K1900" s="26"/>
      <c r="L1900" s="37"/>
      <c r="M1900" s="38"/>
      <c r="N1900" s="45"/>
      <c r="O1900" s="38"/>
    </row>
    <row r="1901" spans="3:15" ht="17" x14ac:dyDescent="0.4">
      <c r="C1901" s="28"/>
      <c r="D1901" s="24">
        <v>10633</v>
      </c>
      <c r="K1901" s="26"/>
      <c r="L1901" s="37"/>
      <c r="M1901" s="38"/>
      <c r="N1901" s="45"/>
      <c r="O1901" s="38"/>
    </row>
    <row r="1902" spans="3:15" ht="17" x14ac:dyDescent="0.4">
      <c r="C1902" s="28"/>
      <c r="D1902" s="24">
        <v>8635</v>
      </c>
      <c r="K1902" s="26"/>
      <c r="L1902" s="37"/>
      <c r="M1902" s="38"/>
      <c r="N1902" s="45"/>
      <c r="O1902" s="38"/>
    </row>
    <row r="1903" spans="3:15" ht="17" x14ac:dyDescent="0.4">
      <c r="C1903" s="28"/>
      <c r="D1903" s="24">
        <v>10586</v>
      </c>
      <c r="K1903" s="26"/>
      <c r="L1903" s="37"/>
      <c r="M1903" s="38"/>
      <c r="N1903" s="45"/>
      <c r="O1903" s="38"/>
    </row>
    <row r="1904" spans="3:15" ht="17" x14ac:dyDescent="0.4">
      <c r="C1904" s="28"/>
      <c r="D1904" s="24">
        <v>10801</v>
      </c>
      <c r="K1904" s="26"/>
      <c r="L1904" s="37"/>
      <c r="M1904" s="38"/>
      <c r="N1904" s="45"/>
      <c r="O1904" s="38"/>
    </row>
    <row r="1905" spans="3:15" ht="17" x14ac:dyDescent="0.4">
      <c r="C1905" s="28"/>
      <c r="D1905" s="24">
        <v>10714</v>
      </c>
      <c r="K1905" s="26"/>
      <c r="L1905" s="37"/>
      <c r="M1905" s="38"/>
      <c r="N1905" s="45"/>
      <c r="O1905" s="38"/>
    </row>
    <row r="1906" spans="3:15" ht="17" x14ac:dyDescent="0.4">
      <c r="C1906" s="28"/>
      <c r="D1906" s="24">
        <v>8444</v>
      </c>
      <c r="K1906" s="26"/>
      <c r="L1906" s="37"/>
      <c r="M1906" s="38"/>
      <c r="N1906" s="45"/>
      <c r="O1906" s="38"/>
    </row>
    <row r="1907" spans="3:15" ht="17" x14ac:dyDescent="0.4">
      <c r="C1907" s="28"/>
      <c r="D1907" s="24">
        <v>12077</v>
      </c>
      <c r="K1907" s="26"/>
      <c r="L1907" s="37"/>
      <c r="M1907" s="38"/>
      <c r="N1907" s="45"/>
      <c r="O1907" s="38"/>
    </row>
    <row r="1908" spans="3:15" ht="17" x14ac:dyDescent="0.4">
      <c r="C1908" s="28"/>
      <c r="D1908" s="24">
        <v>10287</v>
      </c>
      <c r="K1908" s="26"/>
      <c r="L1908" s="37"/>
      <c r="M1908" s="38"/>
      <c r="N1908" s="45"/>
      <c r="O1908" s="38"/>
    </row>
    <row r="1909" spans="3:15" ht="17" x14ac:dyDescent="0.4">
      <c r="C1909" s="28"/>
      <c r="D1909" s="24">
        <v>10304</v>
      </c>
      <c r="K1909" s="26"/>
      <c r="L1909" s="37"/>
      <c r="M1909" s="38"/>
      <c r="N1909" s="45"/>
      <c r="O1909" s="38"/>
    </row>
    <row r="1910" spans="3:15" ht="17" x14ac:dyDescent="0.4">
      <c r="C1910" s="28"/>
      <c r="D1910" s="24">
        <v>11606</v>
      </c>
      <c r="K1910" s="26"/>
      <c r="L1910" s="37"/>
      <c r="M1910" s="38"/>
      <c r="N1910" s="45"/>
      <c r="O1910" s="38"/>
    </row>
    <row r="1911" spans="3:15" ht="17" x14ac:dyDescent="0.4">
      <c r="C1911" s="28"/>
      <c r="D1911" s="24">
        <v>12169</v>
      </c>
      <c r="K1911" s="26"/>
      <c r="L1911" s="37"/>
      <c r="M1911" s="38"/>
      <c r="N1911" s="45"/>
      <c r="O1911" s="38"/>
    </row>
    <row r="1912" spans="3:15" ht="17" x14ac:dyDescent="0.4">
      <c r="C1912" s="28"/>
      <c r="D1912" s="24">
        <v>11998</v>
      </c>
      <c r="K1912" s="26"/>
      <c r="L1912" s="37"/>
      <c r="M1912" s="38"/>
      <c r="N1912" s="45"/>
      <c r="O1912" s="38"/>
    </row>
    <row r="1913" spans="3:15" ht="17" x14ac:dyDescent="0.4">
      <c r="C1913" s="28"/>
      <c r="D1913" s="24">
        <v>10342</v>
      </c>
      <c r="K1913" s="26"/>
      <c r="L1913" s="37"/>
      <c r="M1913" s="38"/>
      <c r="N1913" s="45"/>
      <c r="O1913" s="38"/>
    </row>
    <row r="1914" spans="3:15" ht="17" x14ac:dyDescent="0.4">
      <c r="C1914" s="28"/>
      <c r="D1914" s="24">
        <v>11823</v>
      </c>
      <c r="K1914" s="26"/>
      <c r="L1914" s="37"/>
      <c r="M1914" s="38"/>
      <c r="N1914" s="45"/>
      <c r="O1914" s="38"/>
    </row>
    <row r="1915" spans="3:15" ht="17" x14ac:dyDescent="0.4">
      <c r="C1915" s="28"/>
      <c r="D1915" s="24">
        <v>11693</v>
      </c>
      <c r="K1915" s="26"/>
      <c r="L1915" s="37"/>
      <c r="M1915" s="38"/>
      <c r="N1915" s="45"/>
      <c r="O1915" s="38"/>
    </row>
    <row r="1916" spans="3:15" ht="17" x14ac:dyDescent="0.4">
      <c r="C1916" s="28"/>
      <c r="D1916" s="24">
        <v>11262</v>
      </c>
      <c r="K1916" s="26"/>
      <c r="L1916" s="37"/>
      <c r="M1916" s="38"/>
      <c r="N1916" s="45"/>
      <c r="O1916" s="38"/>
    </row>
    <row r="1917" spans="3:15" ht="17" x14ac:dyDescent="0.4">
      <c r="C1917" s="28"/>
      <c r="D1917" s="24">
        <v>15565</v>
      </c>
      <c r="K1917" s="26"/>
      <c r="L1917" s="37"/>
      <c r="M1917" s="38"/>
      <c r="N1917" s="45"/>
      <c r="O1917" s="38"/>
    </row>
    <row r="1918" spans="3:15" ht="17" x14ac:dyDescent="0.4">
      <c r="C1918" s="28"/>
      <c r="D1918" s="22">
        <v>15243</v>
      </c>
      <c r="K1918" s="26"/>
      <c r="L1918" s="37"/>
      <c r="M1918" s="38"/>
      <c r="N1918" s="45"/>
      <c r="O1918" s="38"/>
    </row>
    <row r="1919" spans="3:15" ht="17" x14ac:dyDescent="0.4">
      <c r="C1919" s="28"/>
      <c r="D1919" s="22">
        <v>15303</v>
      </c>
      <c r="K1919" s="26"/>
      <c r="L1919" s="37"/>
      <c r="M1919" s="38"/>
      <c r="N1919" s="45"/>
      <c r="O1919" s="38"/>
    </row>
    <row r="1920" spans="3:15" ht="17" x14ac:dyDescent="0.4">
      <c r="C1920" s="28"/>
      <c r="D1920" s="22">
        <v>13101</v>
      </c>
      <c r="K1920" s="26"/>
      <c r="L1920" s="37"/>
      <c r="M1920" s="38"/>
      <c r="N1920" s="45"/>
      <c r="O1920" s="38"/>
    </row>
    <row r="1921" spans="3:15" ht="17" x14ac:dyDescent="0.4">
      <c r="C1921" s="28"/>
      <c r="D1921" s="22">
        <v>13928</v>
      </c>
      <c r="K1921" s="26"/>
      <c r="L1921" s="37"/>
      <c r="M1921" s="38"/>
      <c r="N1921" s="45"/>
      <c r="O1921" s="38"/>
    </row>
    <row r="1922" spans="3:15" ht="17" x14ac:dyDescent="0.4">
      <c r="C1922" s="28"/>
      <c r="D1922" s="22">
        <v>12884</v>
      </c>
      <c r="K1922" s="26"/>
      <c r="L1922" s="37"/>
      <c r="M1922" s="38"/>
      <c r="N1922" s="45"/>
      <c r="O1922" s="38"/>
    </row>
    <row r="1923" spans="3:15" ht="17" x14ac:dyDescent="0.4">
      <c r="C1923" s="28"/>
      <c r="D1923" s="22">
        <v>13419</v>
      </c>
      <c r="K1923" s="26"/>
      <c r="L1923" s="37"/>
      <c r="M1923" s="38"/>
      <c r="N1923" s="45"/>
      <c r="O1923" s="38"/>
    </row>
    <row r="1924" spans="3:15" ht="17" x14ac:dyDescent="0.4">
      <c r="C1924" s="28"/>
      <c r="D1924" s="22">
        <v>13646</v>
      </c>
      <c r="K1924" s="26"/>
      <c r="L1924" s="37"/>
      <c r="M1924" s="38"/>
      <c r="N1924" s="45"/>
      <c r="O1924" s="38"/>
    </row>
    <row r="1925" spans="3:15" ht="17" x14ac:dyDescent="0.4">
      <c r="C1925" s="28"/>
      <c r="D1925" s="22">
        <v>14173</v>
      </c>
      <c r="K1925" s="26"/>
      <c r="L1925" s="37"/>
      <c r="M1925" s="38"/>
      <c r="N1925" s="45"/>
      <c r="O1925" s="38"/>
    </row>
    <row r="1926" spans="3:15" ht="17" x14ac:dyDescent="0.4">
      <c r="C1926" s="28"/>
      <c r="D1926" s="22">
        <v>15150</v>
      </c>
      <c r="K1926" s="26"/>
      <c r="L1926" s="37"/>
      <c r="M1926" s="38"/>
      <c r="N1926" s="45"/>
      <c r="O1926" s="38"/>
    </row>
    <row r="1927" spans="3:15" ht="17" x14ac:dyDescent="0.4">
      <c r="C1927" s="28"/>
      <c r="D1927" s="22">
        <v>8668</v>
      </c>
      <c r="K1927" s="26"/>
      <c r="L1927" s="37"/>
      <c r="M1927" s="38"/>
      <c r="N1927" s="45"/>
      <c r="O1927" s="38"/>
    </row>
    <row r="1928" spans="3:15" ht="17" x14ac:dyDescent="0.4">
      <c r="C1928" s="28"/>
      <c r="D1928" s="22">
        <v>11076</v>
      </c>
      <c r="K1928" s="26"/>
      <c r="L1928" s="37"/>
      <c r="M1928" s="38"/>
      <c r="N1928" s="45"/>
      <c r="O1928" s="38"/>
    </row>
    <row r="1929" spans="3:15" ht="17" x14ac:dyDescent="0.4">
      <c r="C1929" s="28"/>
      <c r="D1929" s="22">
        <v>11393</v>
      </c>
      <c r="K1929" s="26"/>
      <c r="L1929" s="37"/>
      <c r="M1929" s="38"/>
      <c r="N1929" s="45"/>
      <c r="O1929" s="38"/>
    </row>
    <row r="1930" spans="3:15" ht="17" x14ac:dyDescent="0.4">
      <c r="C1930" s="28"/>
      <c r="D1930" s="22">
        <v>10994</v>
      </c>
      <c r="K1930" s="26"/>
      <c r="L1930" s="37"/>
      <c r="M1930" s="38"/>
      <c r="N1930" s="45"/>
      <c r="O1930" s="38"/>
    </row>
    <row r="1931" spans="3:15" ht="17" x14ac:dyDescent="0.4">
      <c r="C1931" s="28"/>
      <c r="D1931" s="22">
        <v>14659</v>
      </c>
      <c r="K1931" s="26"/>
      <c r="L1931" s="37"/>
      <c r="M1931" s="38"/>
      <c r="N1931" s="45"/>
      <c r="O1931" s="38"/>
    </row>
    <row r="1932" spans="3:15" ht="17" x14ac:dyDescent="0.4">
      <c r="C1932" s="28"/>
      <c r="D1932" s="22">
        <v>13298</v>
      </c>
      <c r="K1932" s="26"/>
      <c r="L1932" s="37"/>
      <c r="M1932" s="38"/>
      <c r="N1932" s="45"/>
      <c r="O1932" s="38"/>
    </row>
    <row r="1933" spans="3:15" ht="17" x14ac:dyDescent="0.4">
      <c r="C1933" s="28"/>
      <c r="D1933" s="22">
        <v>14590</v>
      </c>
      <c r="K1933" s="26"/>
      <c r="L1933" s="37"/>
      <c r="M1933" s="38"/>
      <c r="N1933" s="45"/>
      <c r="O1933" s="38"/>
    </row>
    <row r="1934" spans="3:15" ht="17" x14ac:dyDescent="0.4">
      <c r="C1934" s="28"/>
      <c r="D1934" s="22">
        <v>12691</v>
      </c>
      <c r="K1934" s="26"/>
      <c r="L1934" s="37"/>
      <c r="M1934" s="38"/>
      <c r="N1934" s="45"/>
      <c r="O1934" s="38"/>
    </row>
    <row r="1935" spans="3:15" ht="17" x14ac:dyDescent="0.4">
      <c r="C1935" s="28"/>
      <c r="D1935" s="22">
        <v>13605</v>
      </c>
      <c r="K1935" s="26"/>
      <c r="L1935" s="37"/>
      <c r="M1935" s="38"/>
      <c r="N1935" s="45"/>
      <c r="O1935" s="38"/>
    </row>
    <row r="1936" spans="3:15" ht="17" x14ac:dyDescent="0.4">
      <c r="C1936" s="28"/>
      <c r="D1936" s="22">
        <v>12913</v>
      </c>
      <c r="K1936" s="26"/>
      <c r="L1936" s="37"/>
      <c r="M1936" s="38"/>
      <c r="N1936" s="45"/>
      <c r="O1936" s="38"/>
    </row>
    <row r="1937" spans="3:15" ht="17" x14ac:dyDescent="0.4">
      <c r="C1937" s="28"/>
      <c r="D1937" s="22">
        <v>11612</v>
      </c>
      <c r="K1937" s="26"/>
      <c r="L1937" s="37"/>
      <c r="M1937" s="38"/>
      <c r="N1937" s="45"/>
      <c r="O1937" s="38"/>
    </row>
    <row r="1938" spans="3:15" ht="17" x14ac:dyDescent="0.4">
      <c r="C1938" s="28"/>
      <c r="D1938" s="22">
        <v>15164</v>
      </c>
      <c r="K1938" s="26"/>
      <c r="L1938" s="37"/>
      <c r="M1938" s="38"/>
      <c r="N1938" s="45"/>
      <c r="O1938" s="38"/>
    </row>
    <row r="1939" spans="3:15" ht="17" x14ac:dyDescent="0.4">
      <c r="C1939" s="28"/>
      <c r="D1939" s="22">
        <v>13595</v>
      </c>
      <c r="K1939" s="26"/>
      <c r="L1939" s="37"/>
      <c r="M1939" s="38"/>
      <c r="N1939" s="45"/>
      <c r="O1939" s="38"/>
    </row>
    <row r="1940" spans="3:15" ht="17" x14ac:dyDescent="0.4">
      <c r="C1940" s="28"/>
      <c r="D1940" s="22">
        <v>14425</v>
      </c>
      <c r="K1940" s="26"/>
      <c r="L1940" s="37"/>
      <c r="M1940" s="38"/>
      <c r="N1940" s="45"/>
      <c r="O1940" s="38"/>
    </row>
    <row r="1941" spans="3:15" ht="17" x14ac:dyDescent="0.4">
      <c r="C1941" s="28"/>
      <c r="D1941" s="22">
        <v>12983</v>
      </c>
      <c r="K1941" s="26"/>
      <c r="L1941" s="37"/>
      <c r="M1941" s="38"/>
      <c r="N1941" s="45"/>
      <c r="O1941" s="38"/>
    </row>
    <row r="1942" spans="3:15" ht="17" x14ac:dyDescent="0.4">
      <c r="C1942" s="28"/>
      <c r="D1942" s="22">
        <v>13519</v>
      </c>
      <c r="K1942" s="26"/>
      <c r="L1942" s="37"/>
      <c r="M1942" s="38"/>
      <c r="N1942" s="45"/>
      <c r="O1942" s="38"/>
    </row>
    <row r="1943" spans="3:15" ht="17" x14ac:dyDescent="0.4">
      <c r="C1943" s="28"/>
      <c r="D1943" s="22">
        <v>12221</v>
      </c>
      <c r="K1943" s="26"/>
      <c r="L1943" s="37"/>
      <c r="M1943" s="38"/>
      <c r="N1943" s="45"/>
      <c r="O1943" s="38"/>
    </row>
    <row r="1944" spans="3:15" ht="17" x14ac:dyDescent="0.4">
      <c r="C1944" s="28"/>
      <c r="D1944" s="22">
        <v>12051</v>
      </c>
      <c r="K1944" s="26"/>
      <c r="L1944" s="37"/>
      <c r="M1944" s="38"/>
      <c r="N1944" s="45"/>
      <c r="O1944" s="38"/>
    </row>
    <row r="1945" spans="3:15" ht="17" x14ac:dyDescent="0.4">
      <c r="C1945" s="28"/>
      <c r="D1945" s="22">
        <v>12812</v>
      </c>
      <c r="K1945" s="26"/>
      <c r="L1945" s="37"/>
      <c r="M1945" s="38"/>
      <c r="N1945" s="45"/>
      <c r="O1945" s="38"/>
    </row>
    <row r="1946" spans="3:15" ht="17" x14ac:dyDescent="0.4">
      <c r="C1946" s="28"/>
      <c r="D1946" s="22">
        <v>14073</v>
      </c>
      <c r="K1946" s="26"/>
      <c r="L1946" s="37"/>
      <c r="M1946" s="38"/>
      <c r="N1946" s="45"/>
      <c r="O1946" s="38"/>
    </row>
    <row r="1947" spans="3:15" ht="17" x14ac:dyDescent="0.4">
      <c r="C1947" s="28"/>
      <c r="D1947" s="22">
        <v>14097</v>
      </c>
      <c r="K1947" s="26"/>
      <c r="L1947" s="37"/>
      <c r="M1947" s="38"/>
      <c r="N1947" s="45"/>
      <c r="O1947" s="38"/>
    </row>
    <row r="1948" spans="3:15" ht="17" x14ac:dyDescent="0.4">
      <c r="C1948" s="28"/>
      <c r="D1948" s="22">
        <v>12620</v>
      </c>
      <c r="K1948" s="26"/>
      <c r="L1948" s="37"/>
      <c r="M1948" s="38"/>
      <c r="N1948" s="45"/>
      <c r="O1948" s="38"/>
    </row>
    <row r="1949" spans="3:15" ht="17" x14ac:dyDescent="0.4">
      <c r="C1949" s="28"/>
      <c r="D1949" s="22">
        <v>10726</v>
      </c>
      <c r="K1949" s="26"/>
      <c r="L1949" s="37"/>
      <c r="M1949" s="38"/>
      <c r="N1949" s="45"/>
      <c r="O1949" s="38"/>
    </row>
    <row r="1950" spans="3:15" ht="17" x14ac:dyDescent="0.4">
      <c r="C1950" s="28"/>
      <c r="D1950" s="22">
        <v>11434</v>
      </c>
      <c r="K1950" s="26"/>
      <c r="L1950" s="37"/>
      <c r="M1950" s="38"/>
      <c r="N1950" s="45"/>
      <c r="O1950" s="38"/>
    </row>
    <row r="1951" spans="3:15" ht="17" x14ac:dyDescent="0.4">
      <c r="C1951" s="28"/>
      <c r="D1951" s="22">
        <v>12346</v>
      </c>
      <c r="K1951" s="26"/>
      <c r="L1951" s="37"/>
      <c r="M1951" s="38"/>
      <c r="N1951" s="45"/>
      <c r="O1951" s="38"/>
    </row>
    <row r="1952" spans="3:15" ht="17" x14ac:dyDescent="0.4">
      <c r="C1952" s="28"/>
      <c r="D1952" s="22">
        <v>12719</v>
      </c>
      <c r="K1952" s="26"/>
      <c r="L1952" s="37"/>
      <c r="M1952" s="38"/>
      <c r="N1952" s="45"/>
      <c r="O1952" s="38"/>
    </row>
    <row r="1953" spans="3:15" ht="17" x14ac:dyDescent="0.4">
      <c r="C1953" s="28"/>
      <c r="D1953" s="22">
        <v>14281</v>
      </c>
      <c r="K1953" s="26"/>
      <c r="L1953" s="37"/>
      <c r="M1953" s="38"/>
      <c r="N1953" s="45"/>
      <c r="O1953" s="38"/>
    </row>
    <row r="1954" spans="3:15" ht="17" x14ac:dyDescent="0.4">
      <c r="C1954" s="28"/>
      <c r="D1954" s="22">
        <v>16896</v>
      </c>
      <c r="K1954" s="26"/>
      <c r="L1954" s="37"/>
      <c r="M1954" s="38"/>
      <c r="N1954" s="45"/>
      <c r="O1954" s="38"/>
    </row>
    <row r="1955" spans="3:15" ht="17" x14ac:dyDescent="0.4">
      <c r="C1955" s="28"/>
      <c r="D1955" s="22">
        <v>14659</v>
      </c>
      <c r="K1955" s="26"/>
      <c r="L1955" s="37"/>
      <c r="M1955" s="38"/>
      <c r="N1955" s="45"/>
      <c r="O1955" s="38"/>
    </row>
    <row r="1956" spans="3:15" ht="17" x14ac:dyDescent="0.4">
      <c r="C1956" s="28"/>
      <c r="D1956" s="22">
        <v>14071</v>
      </c>
      <c r="K1956" s="26"/>
      <c r="L1956" s="37"/>
      <c r="M1956" s="38"/>
      <c r="N1956" s="45"/>
      <c r="O1956" s="38"/>
    </row>
    <row r="1957" spans="3:15" ht="17" x14ac:dyDescent="0.4">
      <c r="C1957" s="28"/>
      <c r="D1957" s="22">
        <v>13388</v>
      </c>
      <c r="K1957" s="26"/>
      <c r="L1957" s="37"/>
      <c r="M1957" s="38"/>
      <c r="N1957" s="45"/>
      <c r="O1957" s="38"/>
    </row>
    <row r="1958" spans="3:15" ht="17" x14ac:dyDescent="0.4">
      <c r="C1958" s="28"/>
      <c r="D1958" s="22">
        <v>10536</v>
      </c>
      <c r="K1958" s="26"/>
      <c r="L1958" s="37"/>
      <c r="M1958" s="38"/>
      <c r="N1958" s="45"/>
      <c r="O1958" s="38"/>
    </row>
    <row r="1959" spans="3:15" ht="17" x14ac:dyDescent="0.4">
      <c r="C1959" s="28"/>
      <c r="D1959" s="22">
        <v>13805</v>
      </c>
      <c r="K1959" s="26"/>
      <c r="L1959" s="37"/>
      <c r="M1959" s="38"/>
      <c r="N1959" s="45"/>
      <c r="O1959" s="38"/>
    </row>
    <row r="1960" spans="3:15" ht="17" x14ac:dyDescent="0.4">
      <c r="C1960" s="28"/>
      <c r="D1960" s="22">
        <v>14065</v>
      </c>
      <c r="K1960" s="26"/>
      <c r="L1960" s="37"/>
      <c r="M1960" s="38"/>
      <c r="N1960" s="45"/>
      <c r="O1960" s="38"/>
    </row>
    <row r="1961" spans="3:15" ht="17" x14ac:dyDescent="0.4">
      <c r="C1961" s="28"/>
      <c r="D1961" s="22">
        <v>15361</v>
      </c>
      <c r="K1961" s="26"/>
      <c r="L1961" s="37"/>
      <c r="M1961" s="38"/>
      <c r="N1961" s="45"/>
      <c r="O1961" s="38"/>
    </row>
    <row r="1962" spans="3:15" ht="17" x14ac:dyDescent="0.4">
      <c r="C1962" s="28"/>
      <c r="D1962" s="22">
        <v>10753</v>
      </c>
      <c r="K1962" s="26"/>
      <c r="L1962" s="37"/>
      <c r="M1962" s="38"/>
      <c r="N1962" s="45"/>
      <c r="O1962" s="38"/>
    </row>
    <row r="1963" spans="3:15" ht="17" x14ac:dyDescent="0.4">
      <c r="C1963" s="28"/>
      <c r="D1963" s="22">
        <v>13773</v>
      </c>
      <c r="K1963" s="26"/>
      <c r="L1963" s="37"/>
      <c r="M1963" s="38"/>
      <c r="N1963" s="45"/>
      <c r="O1963" s="38"/>
    </row>
    <row r="1964" spans="3:15" ht="17" x14ac:dyDescent="0.4">
      <c r="C1964" s="28"/>
      <c r="D1964" s="22">
        <v>12440</v>
      </c>
      <c r="K1964" s="26"/>
      <c r="L1964" s="37"/>
      <c r="M1964" s="38"/>
      <c r="N1964" s="45"/>
      <c r="O1964" s="38"/>
    </row>
    <row r="1965" spans="3:15" ht="17" x14ac:dyDescent="0.4">
      <c r="C1965" s="28"/>
      <c r="D1965" s="22">
        <v>11638</v>
      </c>
      <c r="K1965" s="26"/>
      <c r="L1965" s="37"/>
      <c r="M1965" s="38"/>
      <c r="N1965" s="45"/>
      <c r="O1965" s="38"/>
    </row>
    <row r="1966" spans="3:15" ht="17" x14ac:dyDescent="0.4">
      <c r="C1966" s="28"/>
      <c r="D1966" s="22">
        <v>14091</v>
      </c>
      <c r="K1966" s="26"/>
      <c r="L1966" s="37"/>
      <c r="M1966" s="38"/>
      <c r="N1966" s="45"/>
      <c r="O1966" s="38"/>
    </row>
    <row r="1967" spans="3:15" ht="17" x14ac:dyDescent="0.4">
      <c r="C1967" s="28"/>
      <c r="D1967" s="22">
        <v>14475</v>
      </c>
      <c r="K1967" s="26"/>
      <c r="L1967" s="37"/>
      <c r="M1967" s="38"/>
      <c r="N1967" s="45"/>
      <c r="O1967" s="38"/>
    </row>
    <row r="1968" spans="3:15" ht="17" x14ac:dyDescent="0.4">
      <c r="C1968" s="28"/>
      <c r="D1968" s="22">
        <v>14669</v>
      </c>
      <c r="K1968" s="26"/>
      <c r="L1968" s="37"/>
      <c r="M1968" s="38"/>
      <c r="N1968" s="45"/>
      <c r="O1968" s="38"/>
    </row>
    <row r="1969" spans="3:15" ht="17" x14ac:dyDescent="0.4">
      <c r="C1969" s="28"/>
      <c r="D1969" s="22">
        <v>11549</v>
      </c>
      <c r="K1969" s="26"/>
      <c r="L1969" s="37"/>
      <c r="M1969" s="38"/>
      <c r="N1969" s="45"/>
      <c r="O1969" s="38"/>
    </row>
    <row r="1970" spans="3:15" ht="17" x14ac:dyDescent="0.4">
      <c r="C1970" s="28"/>
      <c r="D1970" s="22">
        <v>14681</v>
      </c>
      <c r="K1970" s="26"/>
      <c r="L1970" s="37"/>
      <c r="M1970" s="38"/>
      <c r="N1970" s="45"/>
      <c r="O1970" s="38"/>
    </row>
    <row r="1971" spans="3:15" ht="17" x14ac:dyDescent="0.4">
      <c r="C1971" s="28"/>
      <c r="D1971" s="22">
        <v>12624</v>
      </c>
      <c r="K1971" s="26"/>
      <c r="L1971" s="37"/>
      <c r="M1971" s="38"/>
      <c r="N1971" s="45"/>
      <c r="O1971" s="38"/>
    </row>
    <row r="1972" spans="3:15" ht="17" x14ac:dyDescent="0.4">
      <c r="C1972" s="28"/>
      <c r="D1972" s="22">
        <v>11550</v>
      </c>
      <c r="K1972" s="26"/>
      <c r="L1972" s="37"/>
      <c r="M1972" s="38"/>
      <c r="N1972" s="45"/>
      <c r="O1972" s="38"/>
    </row>
    <row r="1973" spans="3:15" ht="17" x14ac:dyDescent="0.4">
      <c r="C1973" s="28"/>
      <c r="D1973" s="22">
        <v>13932</v>
      </c>
      <c r="K1973" s="26"/>
      <c r="L1973" s="37"/>
      <c r="M1973" s="38"/>
      <c r="N1973" s="45"/>
      <c r="O1973" s="38"/>
    </row>
    <row r="1974" spans="3:15" ht="17" x14ac:dyDescent="0.4">
      <c r="C1974" s="28"/>
      <c r="D1974" s="22">
        <v>14561</v>
      </c>
      <c r="K1974" s="26"/>
      <c r="L1974" s="37"/>
      <c r="M1974" s="38"/>
      <c r="N1974" s="45"/>
      <c r="O1974" s="38"/>
    </row>
    <row r="1975" spans="3:15" ht="17" x14ac:dyDescent="0.4">
      <c r="C1975" s="28"/>
      <c r="D1975" s="22">
        <v>14308</v>
      </c>
      <c r="K1975" s="26"/>
      <c r="L1975" s="37"/>
      <c r="M1975" s="38"/>
      <c r="N1975" s="45"/>
      <c r="O1975" s="38"/>
    </row>
    <row r="1976" spans="3:15" ht="17" x14ac:dyDescent="0.4">
      <c r="C1976" s="28"/>
      <c r="D1976" s="22">
        <v>11578</v>
      </c>
      <c r="K1976" s="26"/>
      <c r="L1976" s="37"/>
      <c r="M1976" s="38"/>
      <c r="N1976" s="45"/>
      <c r="O1976" s="38"/>
    </row>
    <row r="1977" spans="3:15" ht="17" x14ac:dyDescent="0.4">
      <c r="C1977" s="28"/>
      <c r="D1977" s="22">
        <v>14512</v>
      </c>
      <c r="K1977" s="26"/>
      <c r="L1977" s="37"/>
      <c r="M1977" s="38"/>
      <c r="N1977" s="45"/>
      <c r="O1977" s="38"/>
    </row>
    <row r="1978" spans="3:15" ht="17" x14ac:dyDescent="0.4">
      <c r="C1978" s="28"/>
      <c r="D1978" s="22">
        <v>12631</v>
      </c>
      <c r="K1978" s="26"/>
      <c r="L1978" s="37"/>
      <c r="M1978" s="38"/>
      <c r="N1978" s="45"/>
      <c r="O1978" s="38"/>
    </row>
    <row r="1979" spans="3:15" ht="17" x14ac:dyDescent="0.4">
      <c r="C1979" s="28"/>
      <c r="D1979" s="22">
        <v>11457</v>
      </c>
      <c r="K1979" s="26"/>
      <c r="L1979" s="37"/>
      <c r="M1979" s="38"/>
      <c r="N1979" s="45"/>
      <c r="O1979" s="38"/>
    </row>
    <row r="1980" spans="3:15" ht="17" x14ac:dyDescent="0.4">
      <c r="C1980" s="28"/>
      <c r="D1980" s="22">
        <v>14115</v>
      </c>
      <c r="K1980" s="26"/>
      <c r="L1980" s="37"/>
      <c r="M1980" s="38"/>
      <c r="N1980" s="45"/>
      <c r="O1980" s="38"/>
    </row>
    <row r="1981" spans="3:15" ht="17" x14ac:dyDescent="0.4">
      <c r="C1981" s="28"/>
      <c r="D1981" s="22">
        <v>14898</v>
      </c>
      <c r="K1981" s="26"/>
      <c r="L1981" s="37"/>
      <c r="M1981" s="38"/>
      <c r="N1981" s="45"/>
      <c r="O1981" s="38"/>
    </row>
    <row r="1982" spans="3:15" ht="17" x14ac:dyDescent="0.4">
      <c r="C1982" s="28"/>
      <c r="D1982" s="22">
        <v>15076</v>
      </c>
      <c r="K1982" s="26"/>
      <c r="L1982" s="37"/>
      <c r="M1982" s="38"/>
      <c r="N1982" s="45"/>
      <c r="O1982" s="38"/>
    </row>
    <row r="1983" spans="3:15" ht="17" x14ac:dyDescent="0.4">
      <c r="C1983" s="28"/>
      <c r="D1983" s="22">
        <v>11881</v>
      </c>
      <c r="K1983" s="26"/>
      <c r="L1983" s="37"/>
      <c r="M1983" s="38"/>
      <c r="N1983" s="45"/>
      <c r="O1983" s="38"/>
    </row>
    <row r="1984" spans="3:15" ht="17" x14ac:dyDescent="0.4">
      <c r="C1984" s="28"/>
      <c r="D1984" s="22">
        <v>14446</v>
      </c>
      <c r="K1984" s="26"/>
      <c r="L1984" s="37"/>
      <c r="M1984" s="38"/>
      <c r="N1984" s="45"/>
      <c r="O1984" s="38"/>
    </row>
    <row r="1985" spans="3:15" ht="17" x14ac:dyDescent="0.4">
      <c r="C1985" s="28"/>
      <c r="D1985" s="22">
        <v>12185</v>
      </c>
      <c r="K1985" s="26"/>
      <c r="L1985" s="37"/>
      <c r="M1985" s="38"/>
      <c r="N1985" s="45"/>
      <c r="O1985" s="38"/>
    </row>
    <row r="1986" spans="3:15" ht="17" x14ac:dyDescent="0.4">
      <c r="C1986" s="28"/>
      <c r="D1986" s="22">
        <v>10948</v>
      </c>
      <c r="K1986" s="26"/>
      <c r="L1986" s="37"/>
      <c r="M1986" s="38"/>
      <c r="N1986" s="45"/>
      <c r="O1986" s="38"/>
    </row>
    <row r="1987" spans="3:15" ht="17" x14ac:dyDescent="0.4">
      <c r="C1987" s="28"/>
      <c r="D1987" s="22">
        <v>13733</v>
      </c>
      <c r="K1987" s="26"/>
      <c r="L1987" s="37"/>
      <c r="M1987" s="38"/>
      <c r="N1987" s="45"/>
      <c r="O1987" s="38"/>
    </row>
    <row r="1988" spans="3:15" ht="17" x14ac:dyDescent="0.4">
      <c r="C1988" s="28"/>
      <c r="D1988" s="22">
        <v>14110</v>
      </c>
      <c r="K1988" s="26"/>
      <c r="L1988" s="37"/>
      <c r="M1988" s="38"/>
      <c r="N1988" s="45"/>
      <c r="O1988" s="38"/>
    </row>
    <row r="1989" spans="3:15" ht="17" x14ac:dyDescent="0.4">
      <c r="C1989" s="28"/>
      <c r="D1989" s="22">
        <v>14842</v>
      </c>
      <c r="K1989" s="26"/>
      <c r="L1989" s="37"/>
      <c r="M1989" s="38"/>
      <c r="N1989" s="45"/>
      <c r="O1989" s="38"/>
    </row>
    <row r="1990" spans="3:15" ht="17" x14ac:dyDescent="0.4">
      <c r="C1990" s="28"/>
      <c r="D1990" s="22">
        <v>11855</v>
      </c>
      <c r="K1990" s="26"/>
      <c r="L1990" s="37"/>
      <c r="M1990" s="38"/>
      <c r="N1990" s="45"/>
      <c r="O1990" s="38"/>
    </row>
    <row r="1991" spans="3:15" ht="17" x14ac:dyDescent="0.4">
      <c r="C1991" s="28"/>
      <c r="D1991" s="22">
        <v>15225</v>
      </c>
      <c r="K1991" s="26"/>
      <c r="L1991" s="37"/>
      <c r="M1991" s="38"/>
      <c r="N1991" s="45"/>
      <c r="O1991" s="38"/>
    </row>
    <row r="1992" spans="3:15" ht="17" x14ac:dyDescent="0.4">
      <c r="C1992" s="28"/>
      <c r="D1992" s="22">
        <v>13515</v>
      </c>
      <c r="K1992" s="26"/>
      <c r="L1992" s="37"/>
      <c r="M1992" s="38"/>
      <c r="N1992" s="45"/>
      <c r="O1992" s="38"/>
    </row>
    <row r="1993" spans="3:15" ht="17" x14ac:dyDescent="0.4">
      <c r="C1993" s="28"/>
      <c r="D1993" s="22">
        <v>12515</v>
      </c>
      <c r="K1993" s="26"/>
      <c r="L1993" s="37"/>
      <c r="M1993" s="38"/>
      <c r="N1993" s="45"/>
      <c r="O1993" s="38"/>
    </row>
    <row r="1994" spans="3:15" ht="17" x14ac:dyDescent="0.4">
      <c r="C1994" s="28"/>
      <c r="D1994" s="22">
        <v>15591</v>
      </c>
      <c r="K1994" s="26"/>
      <c r="L1994" s="37"/>
      <c r="M1994" s="38"/>
      <c r="N1994" s="45"/>
      <c r="O1994" s="38"/>
    </row>
    <row r="1995" spans="3:15" ht="17" x14ac:dyDescent="0.4">
      <c r="C1995" s="28"/>
      <c r="D1995" s="22">
        <v>15661</v>
      </c>
      <c r="K1995" s="26"/>
      <c r="L1995" s="37"/>
      <c r="M1995" s="38"/>
      <c r="N1995" s="45"/>
      <c r="O1995" s="38"/>
    </row>
    <row r="1996" spans="3:15" ht="17" x14ac:dyDescent="0.4">
      <c r="C1996" s="28"/>
      <c r="D1996" s="22">
        <v>15924</v>
      </c>
      <c r="K1996" s="26"/>
      <c r="L1996" s="37"/>
      <c r="M1996" s="38"/>
      <c r="N1996" s="45"/>
      <c r="O1996" s="38"/>
    </row>
    <row r="1997" spans="3:15" ht="17" x14ac:dyDescent="0.4">
      <c r="C1997" s="28"/>
      <c r="D1997" s="22">
        <v>13110</v>
      </c>
      <c r="K1997" s="26"/>
      <c r="L1997" s="37"/>
      <c r="M1997" s="38"/>
      <c r="N1997" s="45"/>
      <c r="O1997" s="38"/>
    </row>
    <row r="1998" spans="3:15" ht="17" x14ac:dyDescent="0.4">
      <c r="C1998" s="28"/>
      <c r="D1998" s="22">
        <v>16217</v>
      </c>
      <c r="K1998" s="26"/>
      <c r="L1998" s="37"/>
      <c r="M1998" s="38"/>
      <c r="N1998" s="45"/>
      <c r="O1998" s="38"/>
    </row>
    <row r="1999" spans="3:15" ht="17" x14ac:dyDescent="0.4">
      <c r="C1999" s="28"/>
      <c r="D1999" s="22">
        <v>14034</v>
      </c>
      <c r="K1999" s="26"/>
      <c r="L1999" s="37"/>
      <c r="M1999" s="38"/>
      <c r="N1999" s="45"/>
      <c r="O1999" s="38"/>
    </row>
    <row r="2000" spans="3:15" ht="17" x14ac:dyDescent="0.4">
      <c r="C2000" s="28"/>
      <c r="D2000" s="22">
        <v>12230</v>
      </c>
      <c r="K2000" s="26"/>
      <c r="L2000" s="37"/>
      <c r="M2000" s="38"/>
      <c r="N2000" s="45"/>
      <c r="O2000" s="38"/>
    </row>
    <row r="2001" spans="3:15" ht="17" x14ac:dyDescent="0.4">
      <c r="C2001" s="28"/>
      <c r="D2001" s="22">
        <v>15144</v>
      </c>
      <c r="K2001" s="26"/>
      <c r="L2001" s="37"/>
      <c r="M2001" s="38"/>
      <c r="N2001" s="45"/>
      <c r="O2001" s="38"/>
    </row>
    <row r="2002" spans="3:15" ht="17" x14ac:dyDescent="0.4">
      <c r="C2002" s="28"/>
      <c r="D2002" s="22">
        <v>15622</v>
      </c>
      <c r="K2002" s="26"/>
      <c r="L2002" s="37"/>
      <c r="M2002" s="38"/>
      <c r="N2002" s="45"/>
      <c r="O2002" s="38"/>
    </row>
    <row r="2003" spans="3:15" ht="17" x14ac:dyDescent="0.4">
      <c r="C2003" s="28"/>
      <c r="D2003" s="22">
        <v>14802</v>
      </c>
      <c r="K2003" s="26"/>
      <c r="L2003" s="37"/>
      <c r="M2003" s="38"/>
      <c r="N2003" s="45"/>
      <c r="O2003" s="38"/>
    </row>
    <row r="2004" spans="3:15" ht="17" x14ac:dyDescent="0.4">
      <c r="C2004" s="28"/>
      <c r="D2004" s="22">
        <v>12312</v>
      </c>
      <c r="K2004" s="26"/>
      <c r="L2004" s="37"/>
      <c r="M2004" s="38"/>
      <c r="N2004" s="45"/>
      <c r="O2004" s="38"/>
    </row>
    <row r="2005" spans="3:15" ht="17" x14ac:dyDescent="0.4">
      <c r="C2005" s="28"/>
      <c r="D2005" s="22">
        <v>15150</v>
      </c>
      <c r="K2005" s="26"/>
      <c r="L2005" s="37"/>
      <c r="M2005" s="38"/>
      <c r="N2005" s="45"/>
      <c r="O2005" s="38"/>
    </row>
    <row r="2006" spans="3:15" ht="17" x14ac:dyDescent="0.4">
      <c r="C2006" s="28"/>
      <c r="D2006" s="22">
        <v>13370</v>
      </c>
      <c r="K2006" s="26"/>
      <c r="L2006" s="37"/>
      <c r="M2006" s="38"/>
      <c r="N2006" s="45"/>
      <c r="O2006" s="38"/>
    </row>
    <row r="2007" spans="3:15" ht="17" x14ac:dyDescent="0.4">
      <c r="C2007" s="28"/>
      <c r="D2007" s="22">
        <v>11856</v>
      </c>
      <c r="K2007" s="26"/>
      <c r="L2007" s="37"/>
      <c r="M2007" s="38"/>
      <c r="N2007" s="45"/>
      <c r="O2007" s="38"/>
    </row>
    <row r="2008" spans="3:15" ht="17" x14ac:dyDescent="0.4">
      <c r="C2008" s="28"/>
      <c r="D2008" s="22">
        <v>15243</v>
      </c>
      <c r="K2008" s="26"/>
      <c r="L2008" s="37"/>
      <c r="M2008" s="38"/>
      <c r="N2008" s="45"/>
      <c r="O2008" s="38"/>
    </row>
    <row r="2009" spans="3:15" ht="17" x14ac:dyDescent="0.4">
      <c r="C2009" s="28"/>
      <c r="D2009" s="22">
        <v>16262</v>
      </c>
      <c r="K2009" s="26"/>
      <c r="L2009" s="37"/>
      <c r="M2009" s="38"/>
      <c r="N2009" s="45"/>
      <c r="O2009" s="38"/>
    </row>
    <row r="2010" spans="3:15" ht="17" x14ac:dyDescent="0.4">
      <c r="C2010" s="28"/>
      <c r="D2010" s="22">
        <v>16692</v>
      </c>
      <c r="K2010" s="26"/>
      <c r="L2010" s="37"/>
      <c r="M2010" s="38"/>
      <c r="N2010" s="45"/>
      <c r="O2010" s="38"/>
    </row>
    <row r="2011" spans="3:15" ht="17" x14ac:dyDescent="0.4">
      <c r="C2011" s="28"/>
      <c r="D2011" s="22">
        <v>13332</v>
      </c>
      <c r="K2011" s="26"/>
      <c r="L2011" s="37"/>
      <c r="M2011" s="38"/>
      <c r="N2011" s="45"/>
      <c r="O2011" s="38"/>
    </row>
    <row r="2012" spans="3:15" ht="17" x14ac:dyDescent="0.4">
      <c r="C2012" s="28"/>
      <c r="D2012" s="22">
        <v>16759</v>
      </c>
      <c r="K2012" s="26"/>
      <c r="L2012" s="37"/>
      <c r="M2012" s="38"/>
      <c r="N2012" s="45"/>
      <c r="O2012" s="38"/>
    </row>
    <row r="2013" spans="3:15" ht="17" x14ac:dyDescent="0.4">
      <c r="C2013" s="28"/>
      <c r="D2013" s="22">
        <v>14508</v>
      </c>
      <c r="K2013" s="26"/>
      <c r="L2013" s="37"/>
      <c r="M2013" s="38"/>
      <c r="N2013" s="45"/>
      <c r="O2013" s="38"/>
    </row>
    <row r="2014" spans="3:15" ht="17" x14ac:dyDescent="0.4">
      <c r="C2014" s="28"/>
      <c r="D2014" s="22">
        <v>12907</v>
      </c>
      <c r="K2014" s="26"/>
      <c r="L2014" s="37"/>
      <c r="M2014" s="38"/>
      <c r="N2014" s="45"/>
      <c r="O2014" s="38"/>
    </row>
    <row r="2015" spans="3:15" ht="17" x14ac:dyDescent="0.4">
      <c r="C2015" s="28"/>
      <c r="D2015" s="22">
        <v>15852</v>
      </c>
      <c r="K2015" s="26"/>
      <c r="L2015" s="37"/>
      <c r="M2015" s="38"/>
      <c r="N2015" s="45"/>
      <c r="O2015" s="38"/>
    </row>
    <row r="2016" spans="3:15" ht="17" x14ac:dyDescent="0.4">
      <c r="C2016" s="28"/>
      <c r="D2016" s="22">
        <v>15953</v>
      </c>
      <c r="K2016" s="26"/>
      <c r="L2016" s="37"/>
      <c r="M2016" s="38"/>
      <c r="N2016" s="45"/>
      <c r="O2016" s="38"/>
    </row>
    <row r="2017" spans="3:15" ht="17" x14ac:dyDescent="0.4">
      <c r="C2017" s="28"/>
      <c r="D2017" s="22">
        <v>15689</v>
      </c>
      <c r="K2017" s="26"/>
      <c r="L2017" s="37"/>
      <c r="M2017" s="38"/>
      <c r="N2017" s="45"/>
      <c r="O2017" s="38"/>
    </row>
    <row r="2018" spans="3:15" ht="17" x14ac:dyDescent="0.4">
      <c r="C2018" s="28"/>
      <c r="D2018" s="22">
        <v>12578</v>
      </c>
      <c r="K2018" s="26"/>
      <c r="L2018" s="37"/>
      <c r="M2018" s="38"/>
      <c r="N2018" s="45"/>
      <c r="O2018" s="38"/>
    </row>
    <row r="2019" spans="3:15" ht="17" x14ac:dyDescent="0.4">
      <c r="C2019" s="28"/>
      <c r="D2019" s="22">
        <v>15600</v>
      </c>
      <c r="K2019" s="26"/>
      <c r="L2019" s="37"/>
      <c r="M2019" s="38"/>
      <c r="N2019" s="45"/>
      <c r="O2019" s="38"/>
    </row>
    <row r="2020" spans="3:15" ht="17" x14ac:dyDescent="0.4">
      <c r="C2020" s="28"/>
      <c r="D2020" s="22">
        <v>13954</v>
      </c>
      <c r="K2020" s="26"/>
      <c r="L2020" s="37"/>
      <c r="M2020" s="38"/>
      <c r="N2020" s="45"/>
      <c r="O2020" s="38"/>
    </row>
    <row r="2021" spans="3:15" ht="17" x14ac:dyDescent="0.4">
      <c r="C2021" s="28"/>
      <c r="D2021" s="22">
        <v>12829</v>
      </c>
      <c r="K2021" s="26"/>
      <c r="L2021" s="37"/>
      <c r="M2021" s="38"/>
      <c r="N2021" s="45"/>
      <c r="O2021" s="38"/>
    </row>
    <row r="2022" spans="3:15" ht="17" x14ac:dyDescent="0.4">
      <c r="C2022" s="28"/>
      <c r="D2022" s="22">
        <v>16265</v>
      </c>
      <c r="K2022" s="26"/>
      <c r="L2022" s="37"/>
      <c r="M2022" s="38"/>
      <c r="N2022" s="45"/>
      <c r="O2022" s="38"/>
    </row>
    <row r="2023" spans="3:15" ht="17" x14ac:dyDescent="0.4">
      <c r="C2023" s="28"/>
      <c r="D2023" s="22">
        <v>16326</v>
      </c>
      <c r="K2023" s="26"/>
      <c r="L2023" s="37"/>
      <c r="M2023" s="38"/>
      <c r="N2023" s="45"/>
      <c r="O2023" s="38"/>
    </row>
    <row r="2024" spans="3:15" ht="17" x14ac:dyDescent="0.4">
      <c r="C2024" s="28"/>
      <c r="D2024" s="22">
        <v>16407</v>
      </c>
      <c r="K2024" s="26"/>
      <c r="L2024" s="37"/>
      <c r="M2024" s="38"/>
      <c r="N2024" s="45"/>
      <c r="O2024" s="38"/>
    </row>
    <row r="2025" spans="3:15" ht="17" x14ac:dyDescent="0.4">
      <c r="C2025" s="28"/>
      <c r="D2025" s="22">
        <v>13163</v>
      </c>
      <c r="K2025" s="26"/>
      <c r="L2025" s="37"/>
      <c r="M2025" s="38"/>
      <c r="N2025" s="45"/>
      <c r="O2025" s="38"/>
    </row>
    <row r="2026" spans="3:15" ht="17" x14ac:dyDescent="0.4">
      <c r="C2026" s="28"/>
      <c r="D2026" s="22">
        <v>15954</v>
      </c>
      <c r="K2026" s="26"/>
      <c r="L2026" s="37"/>
      <c r="M2026" s="38"/>
      <c r="N2026" s="45"/>
      <c r="O2026" s="38"/>
    </row>
    <row r="2027" spans="3:15" ht="17" x14ac:dyDescent="0.4">
      <c r="C2027" s="28"/>
      <c r="D2027" s="22">
        <v>14528</v>
      </c>
      <c r="K2027" s="26"/>
      <c r="L2027" s="37"/>
      <c r="M2027" s="38"/>
      <c r="N2027" s="45"/>
      <c r="O2027" s="38"/>
    </row>
    <row r="2028" spans="3:15" ht="17" x14ac:dyDescent="0.4">
      <c r="C2028" s="28"/>
      <c r="D2028" s="22">
        <v>11300</v>
      </c>
      <c r="K2028" s="26"/>
      <c r="L2028" s="37"/>
      <c r="M2028" s="38"/>
      <c r="N2028" s="45"/>
      <c r="O2028" s="38"/>
    </row>
    <row r="2029" spans="3:15" ht="17" x14ac:dyDescent="0.4">
      <c r="C2029" s="28"/>
      <c r="D2029" s="22">
        <v>15444</v>
      </c>
      <c r="K2029" s="26"/>
      <c r="L2029" s="37"/>
      <c r="M2029" s="38"/>
      <c r="N2029" s="45"/>
      <c r="O2029" s="38"/>
    </row>
    <row r="2030" spans="3:15" ht="17" x14ac:dyDescent="0.4">
      <c r="C2030" s="28"/>
      <c r="D2030" s="22">
        <v>17816</v>
      </c>
      <c r="K2030" s="26"/>
      <c r="L2030" s="37"/>
      <c r="M2030" s="38"/>
      <c r="N2030" s="45"/>
      <c r="O2030" s="38"/>
    </row>
    <row r="2031" spans="3:15" ht="17" x14ac:dyDescent="0.4">
      <c r="C2031" s="28"/>
      <c r="D2031" s="22">
        <v>15610</v>
      </c>
      <c r="K2031" s="26"/>
      <c r="L2031" s="37"/>
      <c r="M2031" s="38"/>
      <c r="N2031" s="45"/>
      <c r="O2031" s="38"/>
    </row>
    <row r="2032" spans="3:15" ht="17" x14ac:dyDescent="0.4">
      <c r="C2032" s="28"/>
      <c r="D2032" s="22">
        <v>13276</v>
      </c>
      <c r="K2032" s="26"/>
      <c r="L2032" s="37"/>
      <c r="M2032" s="38"/>
      <c r="N2032" s="45"/>
      <c r="O2032" s="38"/>
    </row>
    <row r="2033" spans="3:15" ht="17" x14ac:dyDescent="0.4">
      <c r="C2033" s="28"/>
      <c r="D2033" s="22">
        <v>19103</v>
      </c>
      <c r="K2033" s="26"/>
      <c r="L2033" s="37"/>
      <c r="M2033" s="38"/>
      <c r="N2033" s="45"/>
      <c r="O2033" s="38"/>
    </row>
    <row r="2034" spans="3:15" ht="17" x14ac:dyDescent="0.4">
      <c r="C2034" s="28"/>
      <c r="D2034" s="22">
        <v>13987</v>
      </c>
      <c r="K2034" s="26"/>
      <c r="L2034" s="37"/>
      <c r="M2034" s="38"/>
      <c r="N2034" s="45"/>
      <c r="O2034" s="38"/>
    </row>
    <row r="2035" spans="3:15" ht="17" x14ac:dyDescent="0.4">
      <c r="C2035" s="28"/>
      <c r="D2035" s="22">
        <v>12949</v>
      </c>
      <c r="K2035" s="26"/>
      <c r="L2035" s="37"/>
      <c r="M2035" s="38"/>
      <c r="N2035" s="45"/>
      <c r="O2035" s="38"/>
    </row>
    <row r="2036" spans="3:15" ht="17" x14ac:dyDescent="0.4">
      <c r="C2036" s="28"/>
      <c r="D2036" s="22">
        <v>17516</v>
      </c>
      <c r="K2036" s="26"/>
      <c r="L2036" s="37"/>
      <c r="M2036" s="38"/>
      <c r="N2036" s="45"/>
      <c r="O2036" s="38"/>
    </row>
    <row r="2037" spans="3:15" ht="17" x14ac:dyDescent="0.4">
      <c r="C2037" s="28"/>
      <c r="D2037" s="22">
        <v>14659</v>
      </c>
      <c r="K2037" s="26"/>
      <c r="L2037" s="37"/>
      <c r="M2037" s="38"/>
      <c r="N2037" s="45"/>
      <c r="O2037" s="38"/>
    </row>
    <row r="2038" spans="3:15" ht="17" x14ac:dyDescent="0.4">
      <c r="C2038" s="28"/>
      <c r="D2038" s="22">
        <v>17960</v>
      </c>
      <c r="K2038" s="26"/>
      <c r="L2038" s="37"/>
      <c r="M2038" s="38"/>
      <c r="N2038" s="45"/>
      <c r="O2038" s="38"/>
    </row>
    <row r="2039" spans="3:15" ht="17" x14ac:dyDescent="0.4">
      <c r="C2039" s="28"/>
      <c r="D2039" s="22">
        <v>12385</v>
      </c>
      <c r="K2039" s="26"/>
      <c r="L2039" s="37"/>
      <c r="M2039" s="38"/>
      <c r="N2039" s="45"/>
      <c r="O2039" s="38"/>
    </row>
    <row r="2040" spans="3:15" ht="17" x14ac:dyDescent="0.4">
      <c r="C2040" s="28"/>
      <c r="D2040" s="22">
        <v>20747</v>
      </c>
      <c r="K2040" s="26"/>
      <c r="L2040" s="37"/>
      <c r="M2040" s="38"/>
      <c r="N2040" s="45"/>
      <c r="O2040" s="38"/>
    </row>
    <row r="2041" spans="3:15" ht="17" x14ac:dyDescent="0.4">
      <c r="C2041" s="28"/>
      <c r="D2041" s="22">
        <v>17982</v>
      </c>
      <c r="K2041" s="26"/>
      <c r="L2041" s="37"/>
      <c r="M2041" s="38"/>
      <c r="N2041" s="45"/>
      <c r="O2041" s="38"/>
    </row>
    <row r="2042" spans="3:15" ht="17" x14ac:dyDescent="0.4">
      <c r="C2042" s="28"/>
      <c r="D2042" s="22">
        <v>15896</v>
      </c>
      <c r="K2042" s="26"/>
      <c r="L2042" s="37"/>
      <c r="M2042" s="38"/>
      <c r="N2042" s="45"/>
      <c r="O2042" s="38"/>
    </row>
    <row r="2043" spans="3:15" ht="17" x14ac:dyDescent="0.4">
      <c r="C2043" s="28"/>
      <c r="D2043" s="22">
        <v>18904</v>
      </c>
      <c r="K2043" s="26"/>
      <c r="L2043" s="37"/>
      <c r="M2043" s="38"/>
      <c r="N2043" s="45"/>
      <c r="O2043" s="38"/>
    </row>
    <row r="2044" spans="3:15" ht="17" x14ac:dyDescent="0.4">
      <c r="C2044" s="28"/>
      <c r="D2044" s="22">
        <v>19752</v>
      </c>
      <c r="K2044" s="26"/>
      <c r="L2044" s="37"/>
      <c r="M2044" s="38"/>
      <c r="N2044" s="45"/>
      <c r="O2044" s="38"/>
    </row>
    <row r="2045" spans="3:15" ht="17" x14ac:dyDescent="0.4">
      <c r="C2045" s="28"/>
      <c r="D2045" s="22">
        <v>20477</v>
      </c>
      <c r="K2045" s="26"/>
      <c r="L2045" s="37"/>
      <c r="M2045" s="38"/>
      <c r="N2045" s="45"/>
      <c r="O2045" s="38"/>
    </row>
    <row r="2046" spans="3:15" ht="17" x14ac:dyDescent="0.4">
      <c r="C2046" s="28"/>
      <c r="D2046" s="22">
        <v>16340</v>
      </c>
      <c r="K2046" s="26"/>
      <c r="L2046" s="37"/>
      <c r="M2046" s="38"/>
      <c r="N2046" s="45"/>
      <c r="O2046" s="38"/>
    </row>
    <row r="2047" spans="3:15" ht="17" x14ac:dyDescent="0.4">
      <c r="C2047" s="28"/>
      <c r="D2047" s="22">
        <v>19800</v>
      </c>
      <c r="K2047" s="26"/>
      <c r="L2047" s="37"/>
      <c r="M2047" s="38"/>
      <c r="N2047" s="45"/>
      <c r="O2047" s="38"/>
    </row>
    <row r="2048" spans="3:15" ht="17" x14ac:dyDescent="0.4">
      <c r="C2048" s="28"/>
      <c r="D2048" s="22">
        <v>17250</v>
      </c>
      <c r="K2048" s="26"/>
      <c r="L2048" s="37"/>
      <c r="M2048" s="38"/>
      <c r="N2048" s="45"/>
      <c r="O2048" s="38"/>
    </row>
    <row r="2049" spans="3:15" ht="17" x14ac:dyDescent="0.4">
      <c r="C2049" s="28"/>
      <c r="D2049" s="22">
        <v>15400</v>
      </c>
      <c r="K2049" s="26"/>
      <c r="L2049" s="37"/>
      <c r="M2049" s="38"/>
      <c r="N2049" s="45"/>
      <c r="O2049" s="38"/>
    </row>
    <row r="2050" spans="3:15" ht="17" x14ac:dyDescent="0.4">
      <c r="C2050" s="28"/>
      <c r="D2050" s="22">
        <v>18165</v>
      </c>
      <c r="K2050" s="26"/>
      <c r="L2050" s="37"/>
      <c r="M2050" s="38"/>
      <c r="N2050" s="45"/>
      <c r="O2050" s="38"/>
    </row>
    <row r="2051" spans="3:15" ht="17" x14ac:dyDescent="0.4">
      <c r="C2051" s="28"/>
      <c r="D2051" s="22">
        <v>18780</v>
      </c>
      <c r="K2051" s="26"/>
      <c r="L2051" s="37"/>
      <c r="M2051" s="38"/>
      <c r="N2051" s="45"/>
      <c r="O2051" s="38"/>
    </row>
    <row r="2052" spans="3:15" ht="17" x14ac:dyDescent="0.4">
      <c r="C2052" s="28"/>
      <c r="D2052" s="22">
        <v>19268</v>
      </c>
      <c r="K2052" s="26"/>
      <c r="L2052" s="37"/>
      <c r="M2052" s="38"/>
      <c r="N2052" s="45"/>
      <c r="O2052" s="38"/>
    </row>
    <row r="2053" spans="3:15" ht="17" x14ac:dyDescent="0.4">
      <c r="C2053" s="28"/>
      <c r="D2053" s="22">
        <v>15460</v>
      </c>
      <c r="K2053" s="26"/>
      <c r="L2053" s="37"/>
      <c r="M2053" s="38"/>
      <c r="N2053" s="45"/>
      <c r="O2053" s="38"/>
    </row>
    <row r="2054" spans="3:15" ht="17" x14ac:dyDescent="0.4">
      <c r="C2054" s="28"/>
      <c r="D2054" s="22">
        <v>19277</v>
      </c>
      <c r="K2054" s="26"/>
      <c r="L2054" s="37"/>
      <c r="M2054" s="38"/>
      <c r="N2054" s="45"/>
      <c r="O2054" s="38"/>
    </row>
    <row r="2055" spans="3:15" ht="17" x14ac:dyDescent="0.4">
      <c r="C2055" s="28"/>
      <c r="D2055" s="22">
        <v>16671</v>
      </c>
      <c r="K2055" s="26"/>
      <c r="L2055" s="37"/>
      <c r="M2055" s="38"/>
      <c r="N2055" s="45"/>
      <c r="O2055" s="38"/>
    </row>
    <row r="2056" spans="3:15" ht="17" x14ac:dyDescent="0.4">
      <c r="C2056" s="28"/>
      <c r="D2056" s="22">
        <v>16243</v>
      </c>
      <c r="K2056" s="26"/>
      <c r="L2056" s="37"/>
      <c r="M2056" s="38"/>
      <c r="N2056" s="45"/>
      <c r="O2056" s="38"/>
    </row>
    <row r="2057" spans="3:15" ht="17" x14ac:dyDescent="0.4">
      <c r="C2057" s="28"/>
      <c r="D2057" s="22">
        <v>19520</v>
      </c>
      <c r="K2057" s="26"/>
      <c r="L2057" s="37"/>
      <c r="M2057" s="38"/>
      <c r="N2057" s="45"/>
      <c r="O2057" s="38"/>
    </row>
    <row r="2058" spans="3:15" ht="17" x14ac:dyDescent="0.4">
      <c r="C2058" s="28"/>
      <c r="D2058" s="22">
        <v>20069</v>
      </c>
      <c r="K2058" s="26"/>
      <c r="L2058" s="37"/>
      <c r="M2058" s="38"/>
      <c r="N2058" s="45"/>
      <c r="O2058" s="38"/>
    </row>
    <row r="2059" spans="3:15" ht="17" x14ac:dyDescent="0.4">
      <c r="C2059" s="28"/>
      <c r="D2059" s="22">
        <v>20084</v>
      </c>
      <c r="K2059" s="26"/>
      <c r="L2059" s="37"/>
      <c r="M2059" s="38"/>
      <c r="N2059" s="45"/>
      <c r="O2059" s="38"/>
    </row>
    <row r="2060" spans="3:15" ht="17" x14ac:dyDescent="0.4">
      <c r="C2060" s="28"/>
      <c r="D2060" s="22">
        <v>16033</v>
      </c>
      <c r="K2060" s="26"/>
      <c r="L2060" s="37"/>
      <c r="M2060" s="38"/>
      <c r="N2060" s="45"/>
      <c r="O2060" s="38"/>
    </row>
    <row r="2061" spans="3:15" ht="17" x14ac:dyDescent="0.4">
      <c r="C2061" s="28"/>
      <c r="D2061" s="22">
        <v>19793</v>
      </c>
      <c r="K2061" s="26"/>
      <c r="L2061" s="37"/>
      <c r="M2061" s="38"/>
      <c r="N2061" s="45"/>
      <c r="O2061" s="38"/>
    </row>
    <row r="2062" spans="3:15" ht="17" x14ac:dyDescent="0.4">
      <c r="C2062" s="28"/>
      <c r="D2062" s="22">
        <v>17958</v>
      </c>
      <c r="K2062" s="26"/>
      <c r="L2062" s="37"/>
      <c r="M2062" s="38"/>
      <c r="N2062" s="45"/>
      <c r="O2062" s="38"/>
    </row>
    <row r="2063" spans="3:15" ht="17" x14ac:dyDescent="0.4">
      <c r="C2063" s="28"/>
      <c r="D2063" s="22">
        <v>16450</v>
      </c>
      <c r="K2063" s="26"/>
      <c r="L2063" s="37"/>
      <c r="M2063" s="38"/>
      <c r="N2063" s="45"/>
      <c r="O2063" s="38"/>
    </row>
    <row r="2064" spans="3:15" ht="17" x14ac:dyDescent="0.4">
      <c r="C2064" s="28"/>
      <c r="D2064" s="22">
        <v>19954</v>
      </c>
      <c r="K2064" s="26"/>
      <c r="L2064" s="37"/>
      <c r="M2064" s="38"/>
      <c r="N2064" s="45"/>
      <c r="O2064" s="38"/>
    </row>
    <row r="2065" spans="3:15" ht="17" x14ac:dyDescent="0.4">
      <c r="C2065" s="28"/>
      <c r="D2065" s="22">
        <v>17063</v>
      </c>
      <c r="K2065" s="26"/>
      <c r="L2065" s="37"/>
      <c r="M2065" s="38"/>
      <c r="N2065" s="45"/>
      <c r="O2065" s="38"/>
    </row>
    <row r="2066" spans="3:15" ht="17" x14ac:dyDescent="0.4">
      <c r="C2066" s="28"/>
      <c r="D2066" s="22">
        <v>19950</v>
      </c>
      <c r="K2066" s="26"/>
      <c r="L2066" s="37"/>
      <c r="M2066" s="38"/>
      <c r="N2066" s="45"/>
      <c r="O2066" s="38"/>
    </row>
    <row r="2067" spans="3:15" ht="17" x14ac:dyDescent="0.4">
      <c r="C2067" s="28"/>
      <c r="D2067" s="22">
        <v>13942</v>
      </c>
      <c r="K2067" s="26"/>
      <c r="L2067" s="37"/>
      <c r="M2067" s="38"/>
      <c r="N2067" s="45"/>
      <c r="O2067" s="38"/>
    </row>
    <row r="2068" spans="3:15" ht="17" x14ac:dyDescent="0.4">
      <c r="C2068" s="28"/>
      <c r="D2068" s="22">
        <v>17324</v>
      </c>
      <c r="K2068" s="26"/>
      <c r="L2068" s="37"/>
      <c r="M2068" s="38"/>
      <c r="N2068" s="45"/>
      <c r="O2068" s="38"/>
    </row>
    <row r="2069" spans="3:15" ht="17" x14ac:dyDescent="0.4">
      <c r="C2069" s="28"/>
      <c r="D2069" s="22">
        <v>16222</v>
      </c>
      <c r="K2069" s="26"/>
      <c r="L2069" s="37"/>
      <c r="M2069" s="38"/>
      <c r="N2069" s="45"/>
      <c r="O2069" s="38"/>
    </row>
    <row r="2070" spans="3:15" ht="17" x14ac:dyDescent="0.4">
      <c r="C2070" s="28"/>
      <c r="D2070" s="22">
        <v>13150</v>
      </c>
      <c r="K2070" s="26"/>
      <c r="L2070" s="37"/>
      <c r="M2070" s="38"/>
      <c r="N2070" s="45"/>
      <c r="O2070" s="38"/>
    </row>
    <row r="2071" spans="3:15" ht="17" x14ac:dyDescent="0.4">
      <c r="C2071" s="28"/>
      <c r="D2071" s="22">
        <v>17612</v>
      </c>
      <c r="K2071" s="26"/>
      <c r="L2071" s="37"/>
      <c r="M2071" s="38"/>
      <c r="N2071" s="45"/>
      <c r="O2071" s="38"/>
    </row>
    <row r="2072" spans="3:15" ht="17" x14ac:dyDescent="0.4">
      <c r="C2072" s="28"/>
      <c r="D2072" s="22">
        <v>19857</v>
      </c>
      <c r="K2072" s="26"/>
      <c r="L2072" s="37"/>
      <c r="M2072" s="38"/>
      <c r="N2072" s="45"/>
      <c r="O2072" s="38"/>
    </row>
    <row r="2073" spans="3:15" ht="17" x14ac:dyDescent="0.4">
      <c r="C2073" s="28"/>
      <c r="D2073" s="22">
        <v>19514</v>
      </c>
      <c r="K2073" s="26"/>
      <c r="L2073" s="37"/>
      <c r="M2073" s="38"/>
      <c r="N2073" s="45"/>
      <c r="O2073" s="38"/>
    </row>
    <row r="2074" spans="3:15" ht="17" x14ac:dyDescent="0.4">
      <c r="C2074" s="28"/>
      <c r="D2074" s="22">
        <v>15419</v>
      </c>
      <c r="K2074" s="26"/>
      <c r="L2074" s="37"/>
      <c r="M2074" s="38"/>
      <c r="N2074" s="45"/>
      <c r="O2074" s="38"/>
    </row>
    <row r="2075" spans="3:15" ht="17" x14ac:dyDescent="0.4">
      <c r="C2075" s="28"/>
      <c r="D2075" s="22">
        <v>19275</v>
      </c>
      <c r="K2075" s="26"/>
      <c r="L2075" s="37"/>
      <c r="M2075" s="38"/>
      <c r="N2075" s="45"/>
      <c r="O2075" s="38"/>
    </row>
    <row r="2076" spans="3:15" ht="17" x14ac:dyDescent="0.4">
      <c r="C2076" s="28"/>
      <c r="D2076" s="22">
        <v>16200</v>
      </c>
      <c r="K2076" s="26"/>
      <c r="L2076" s="37"/>
      <c r="M2076" s="38"/>
      <c r="N2076" s="45"/>
      <c r="O2076" s="38"/>
    </row>
    <row r="2077" spans="3:15" ht="17" x14ac:dyDescent="0.4">
      <c r="C2077" s="28"/>
      <c r="D2077" s="22">
        <v>14824</v>
      </c>
      <c r="K2077" s="26"/>
      <c r="L2077" s="37"/>
      <c r="M2077" s="38"/>
      <c r="N2077" s="45"/>
      <c r="O2077" s="38"/>
    </row>
    <row r="2078" spans="3:15" ht="17" x14ac:dyDescent="0.4">
      <c r="C2078" s="28"/>
      <c r="D2078" s="22">
        <v>18442</v>
      </c>
      <c r="K2078" s="26"/>
      <c r="L2078" s="37"/>
      <c r="M2078" s="38"/>
      <c r="N2078" s="45"/>
      <c r="O2078" s="38"/>
    </row>
    <row r="2079" spans="3:15" ht="17" x14ac:dyDescent="0.4">
      <c r="C2079" s="28"/>
      <c r="D2079" s="22">
        <v>18668</v>
      </c>
      <c r="K2079" s="26"/>
      <c r="L2079" s="37"/>
      <c r="M2079" s="38"/>
      <c r="N2079" s="45"/>
      <c r="O2079" s="38"/>
    </row>
    <row r="2080" spans="3:15" ht="17" x14ac:dyDescent="0.4">
      <c r="C2080" s="28"/>
      <c r="D2080" s="22">
        <v>18966</v>
      </c>
      <c r="K2080" s="26"/>
      <c r="L2080" s="37"/>
      <c r="M2080" s="38"/>
      <c r="N2080" s="45"/>
      <c r="O2080" s="38"/>
    </row>
    <row r="2081" spans="3:15" ht="17" x14ac:dyDescent="0.4">
      <c r="C2081" s="28"/>
      <c r="D2081" s="22">
        <v>15140</v>
      </c>
      <c r="K2081" s="26"/>
      <c r="L2081" s="37"/>
      <c r="M2081" s="38"/>
      <c r="N2081" s="45"/>
      <c r="O2081" s="38"/>
    </row>
    <row r="2082" spans="3:15" ht="17" x14ac:dyDescent="0.4">
      <c r="C2082" s="28"/>
      <c r="D2082" s="22">
        <v>17760</v>
      </c>
      <c r="K2082" s="26"/>
      <c r="L2082" s="37"/>
      <c r="M2082" s="38"/>
      <c r="N2082" s="45"/>
      <c r="O2082" s="38"/>
    </row>
    <row r="2083" spans="3:15" ht="17" x14ac:dyDescent="0.4">
      <c r="C2083" s="28"/>
      <c r="D2083" s="22">
        <v>15892</v>
      </c>
      <c r="K2083" s="26"/>
      <c r="L2083" s="37"/>
      <c r="M2083" s="38"/>
      <c r="N2083" s="45"/>
      <c r="O2083" s="38"/>
    </row>
    <row r="2084" spans="3:15" ht="17" x14ac:dyDescent="0.4">
      <c r="C2084" s="28"/>
      <c r="D2084" s="22">
        <v>14385</v>
      </c>
      <c r="K2084" s="26"/>
      <c r="L2084" s="37"/>
      <c r="M2084" s="38"/>
      <c r="N2084" s="45"/>
      <c r="O2084" s="38"/>
    </row>
    <row r="2085" spans="3:15" ht="17" x14ac:dyDescent="0.4">
      <c r="C2085" s="28"/>
      <c r="D2085" s="22">
        <v>17361</v>
      </c>
      <c r="K2085" s="26"/>
      <c r="L2085" s="37"/>
      <c r="M2085" s="38"/>
      <c r="N2085" s="45"/>
      <c r="O2085" s="38"/>
    </row>
    <row r="2086" spans="3:15" ht="17" x14ac:dyDescent="0.4">
      <c r="C2086" s="28"/>
      <c r="D2086" s="22">
        <v>17510</v>
      </c>
      <c r="K2086" s="26"/>
      <c r="L2086" s="37"/>
      <c r="M2086" s="38"/>
      <c r="N2086" s="45"/>
      <c r="O2086" s="38"/>
    </row>
    <row r="2087" spans="3:15" ht="17" x14ac:dyDescent="0.4">
      <c r="C2087" s="28"/>
      <c r="D2087" s="22">
        <v>17407</v>
      </c>
      <c r="K2087" s="26"/>
      <c r="L2087" s="37"/>
      <c r="M2087" s="38"/>
      <c r="N2087" s="45"/>
      <c r="O2087" s="38"/>
    </row>
    <row r="2088" spans="3:15" ht="17" x14ac:dyDescent="0.4">
      <c r="C2088" s="28"/>
      <c r="D2088" s="22">
        <v>13839</v>
      </c>
      <c r="K2088" s="26"/>
      <c r="L2088" s="37"/>
      <c r="M2088" s="38"/>
      <c r="N2088" s="45"/>
      <c r="O2088" s="38"/>
    </row>
    <row r="2089" spans="3:15" ht="17" x14ac:dyDescent="0.4">
      <c r="C2089" s="28"/>
      <c r="D2089" s="22">
        <v>14670</v>
      </c>
      <c r="K2089" s="26"/>
      <c r="L2089" s="37"/>
      <c r="M2089" s="38"/>
      <c r="N2089" s="45"/>
      <c r="O2089" s="38"/>
    </row>
    <row r="2090" spans="3:15" ht="17" x14ac:dyDescent="0.4">
      <c r="C2090" s="28"/>
      <c r="D2090" s="22">
        <v>14951</v>
      </c>
      <c r="K2090" s="26"/>
      <c r="L2090" s="37"/>
      <c r="M2090" s="38"/>
      <c r="N2090" s="45"/>
      <c r="O2090" s="38"/>
    </row>
    <row r="2091" spans="3:15" ht="17" x14ac:dyDescent="0.4">
      <c r="C2091" s="28"/>
      <c r="D2091" s="22">
        <v>11770</v>
      </c>
      <c r="K2091" s="26"/>
      <c r="L2091" s="37"/>
      <c r="M2091" s="38"/>
      <c r="N2091" s="45"/>
      <c r="O2091" s="38"/>
    </row>
    <row r="2092" spans="3:15" ht="17" x14ac:dyDescent="0.4">
      <c r="C2092" s="28"/>
      <c r="D2092" s="22">
        <v>14336</v>
      </c>
      <c r="K2092" s="26"/>
      <c r="L2092" s="37"/>
      <c r="M2092" s="38"/>
      <c r="N2092" s="45"/>
      <c r="O2092" s="38"/>
    </row>
    <row r="2093" spans="3:15" ht="17" x14ac:dyDescent="0.4">
      <c r="C2093" s="28"/>
      <c r="D2093" s="22">
        <v>16061</v>
      </c>
      <c r="K2093" s="26"/>
      <c r="L2093" s="37"/>
      <c r="M2093" s="38"/>
      <c r="N2093" s="45"/>
      <c r="O2093" s="38"/>
    </row>
    <row r="2094" spans="3:15" ht="17" x14ac:dyDescent="0.4">
      <c r="C2094" s="28"/>
      <c r="D2094" s="22">
        <v>13928</v>
      </c>
      <c r="K2094" s="26"/>
      <c r="L2094" s="37"/>
      <c r="M2094" s="38"/>
      <c r="N2094" s="45"/>
      <c r="O2094" s="38"/>
    </row>
    <row r="2095" spans="3:15" ht="17" x14ac:dyDescent="0.4">
      <c r="C2095" s="28"/>
      <c r="D2095" s="22">
        <v>12847</v>
      </c>
      <c r="K2095" s="26"/>
      <c r="L2095" s="37"/>
      <c r="M2095" s="38"/>
      <c r="N2095" s="45"/>
      <c r="O2095" s="38"/>
    </row>
    <row r="2096" spans="3:15" ht="17" x14ac:dyDescent="0.4">
      <c r="C2096" s="28"/>
      <c r="D2096" s="22">
        <v>14659</v>
      </c>
      <c r="K2096" s="26"/>
      <c r="L2096" s="37"/>
      <c r="M2096" s="38"/>
      <c r="N2096" s="45"/>
      <c r="O2096" s="38"/>
    </row>
    <row r="2097" spans="3:15" ht="17" x14ac:dyDescent="0.4">
      <c r="C2097" s="28"/>
      <c r="D2097" s="22">
        <v>15036</v>
      </c>
      <c r="K2097" s="26"/>
      <c r="L2097" s="37"/>
      <c r="M2097" s="38"/>
      <c r="N2097" s="45"/>
      <c r="O2097" s="38"/>
    </row>
    <row r="2098" spans="3:15" ht="17" x14ac:dyDescent="0.4">
      <c r="C2098" s="28"/>
      <c r="D2098" s="22">
        <v>13605</v>
      </c>
      <c r="K2098" s="26"/>
      <c r="L2098" s="37"/>
      <c r="M2098" s="38"/>
      <c r="N2098" s="45"/>
      <c r="O2098" s="38"/>
    </row>
    <row r="2099" spans="3:15" ht="17" x14ac:dyDescent="0.4">
      <c r="C2099" s="28"/>
      <c r="D2099" s="22">
        <v>16875</v>
      </c>
      <c r="K2099" s="26"/>
      <c r="L2099" s="37"/>
      <c r="M2099" s="38"/>
      <c r="N2099" s="45"/>
      <c r="O2099" s="38"/>
    </row>
    <row r="2100" spans="3:15" ht="17" x14ac:dyDescent="0.4">
      <c r="C2100" s="28"/>
      <c r="D2100" s="22">
        <v>17382</v>
      </c>
      <c r="K2100" s="26"/>
      <c r="L2100" s="37"/>
      <c r="M2100" s="38"/>
      <c r="N2100" s="45"/>
      <c r="O2100" s="38"/>
    </row>
    <row r="2101" spans="3:15" ht="17" x14ac:dyDescent="0.4">
      <c r="C2101" s="28"/>
      <c r="D2101" s="22">
        <v>17569</v>
      </c>
      <c r="K2101" s="26"/>
      <c r="L2101" s="37"/>
      <c r="M2101" s="38"/>
      <c r="N2101" s="45"/>
      <c r="O2101" s="38"/>
    </row>
    <row r="2102" spans="3:15" ht="17" x14ac:dyDescent="0.4">
      <c r="C2102" s="28"/>
      <c r="D2102" s="22">
        <v>13971</v>
      </c>
      <c r="K2102" s="26"/>
      <c r="L2102" s="37"/>
      <c r="M2102" s="38"/>
      <c r="N2102" s="45"/>
      <c r="O2102" s="38"/>
    </row>
    <row r="2103" spans="3:15" ht="17" x14ac:dyDescent="0.4">
      <c r="C2103" s="28"/>
      <c r="D2103" s="22">
        <v>17209</v>
      </c>
      <c r="K2103" s="26"/>
      <c r="L2103" s="37"/>
      <c r="M2103" s="38"/>
      <c r="N2103" s="45"/>
      <c r="O2103" s="38"/>
    </row>
    <row r="2104" spans="3:15" ht="17" x14ac:dyDescent="0.4">
      <c r="C2104" s="28"/>
      <c r="D2104" s="22">
        <v>14921</v>
      </c>
      <c r="K2104" s="26"/>
      <c r="L2104" s="37"/>
      <c r="M2104" s="38"/>
      <c r="N2104" s="45"/>
      <c r="O2104" s="38"/>
    </row>
    <row r="2105" spans="3:15" ht="17" x14ac:dyDescent="0.4">
      <c r="C2105" s="28"/>
      <c r="D2105" s="22">
        <v>11737</v>
      </c>
      <c r="K2105" s="26"/>
      <c r="L2105" s="37"/>
      <c r="M2105" s="38"/>
      <c r="N2105" s="45"/>
      <c r="O2105" s="38"/>
    </row>
    <row r="2106" spans="3:15" ht="17" x14ac:dyDescent="0.4">
      <c r="C2106" s="28"/>
      <c r="D2106" s="22">
        <v>17103</v>
      </c>
      <c r="K2106" s="26"/>
      <c r="L2106" s="37"/>
      <c r="M2106" s="38"/>
      <c r="N2106" s="45"/>
      <c r="O2106" s="38"/>
    </row>
    <row r="2107" spans="3:15" ht="17" x14ac:dyDescent="0.4">
      <c r="C2107" s="28"/>
      <c r="D2107" s="22">
        <v>15165</v>
      </c>
      <c r="K2107" s="26"/>
      <c r="L2107" s="37"/>
      <c r="M2107" s="38"/>
      <c r="N2107" s="45"/>
      <c r="O2107" s="38"/>
    </row>
    <row r="2108" spans="3:15" ht="17" x14ac:dyDescent="0.4">
      <c r="C2108" s="28"/>
      <c r="D2108" s="22">
        <v>15448</v>
      </c>
      <c r="K2108" s="26"/>
      <c r="L2108" s="37"/>
      <c r="M2108" s="38"/>
      <c r="N2108" s="45"/>
      <c r="O2108" s="38"/>
    </row>
    <row r="2109" spans="3:15" ht="17" x14ac:dyDescent="0.4">
      <c r="C2109" s="28"/>
      <c r="D2109" s="22">
        <v>13326</v>
      </c>
      <c r="K2109" s="26"/>
      <c r="L2109" s="37"/>
      <c r="M2109" s="38"/>
      <c r="N2109" s="45"/>
      <c r="O2109" s="38"/>
    </row>
    <row r="2110" spans="3:15" ht="17" x14ac:dyDescent="0.4">
      <c r="C2110" s="28"/>
      <c r="D2110" s="22">
        <v>13780</v>
      </c>
      <c r="K2110" s="26"/>
      <c r="L2110" s="37"/>
      <c r="M2110" s="38"/>
      <c r="N2110" s="45"/>
      <c r="O2110" s="38"/>
    </row>
    <row r="2111" spans="3:15" ht="17" x14ac:dyDescent="0.4">
      <c r="C2111" s="28"/>
      <c r="D2111" s="22">
        <v>14056</v>
      </c>
      <c r="K2111" s="26"/>
      <c r="L2111" s="37"/>
      <c r="M2111" s="38"/>
      <c r="N2111" s="45"/>
      <c r="O2111" s="38"/>
    </row>
    <row r="2112" spans="3:15" ht="17" x14ac:dyDescent="0.4">
      <c r="C2112" s="28"/>
      <c r="D2112" s="22">
        <v>13368</v>
      </c>
      <c r="K2112" s="26"/>
      <c r="L2112" s="37"/>
      <c r="M2112" s="38"/>
      <c r="N2112" s="45"/>
      <c r="O2112" s="38"/>
    </row>
    <row r="2113" spans="3:15" ht="17" x14ac:dyDescent="0.4">
      <c r="C2113" s="28"/>
      <c r="D2113" s="22">
        <v>13457</v>
      </c>
      <c r="K2113" s="26"/>
      <c r="L2113" s="37"/>
      <c r="M2113" s="38"/>
      <c r="N2113" s="45"/>
      <c r="O2113" s="38"/>
    </row>
    <row r="2114" spans="3:15" ht="17" x14ac:dyDescent="0.4">
      <c r="C2114" s="28"/>
      <c r="D2114" s="22">
        <v>16534</v>
      </c>
      <c r="K2114" s="26"/>
      <c r="L2114" s="37"/>
      <c r="M2114" s="38"/>
      <c r="N2114" s="45"/>
      <c r="O2114" s="38"/>
    </row>
    <row r="2115" spans="3:15" ht="17" x14ac:dyDescent="0.4">
      <c r="C2115" s="28"/>
      <c r="D2115" s="22">
        <v>17002</v>
      </c>
      <c r="K2115" s="26"/>
      <c r="L2115" s="37"/>
      <c r="M2115" s="38"/>
      <c r="N2115" s="45"/>
      <c r="O2115" s="38"/>
    </row>
    <row r="2116" spans="3:15" ht="17" x14ac:dyDescent="0.4">
      <c r="C2116" s="28"/>
      <c r="D2116" s="22">
        <v>13637</v>
      </c>
      <c r="K2116" s="26"/>
      <c r="L2116" s="37"/>
      <c r="M2116" s="38"/>
      <c r="N2116" s="45"/>
      <c r="O2116" s="38"/>
    </row>
    <row r="2117" spans="3:15" ht="17" x14ac:dyDescent="0.4">
      <c r="C2117" s="28"/>
      <c r="D2117" s="22">
        <v>16884</v>
      </c>
      <c r="K2117" s="26"/>
      <c r="L2117" s="37"/>
      <c r="M2117" s="38"/>
      <c r="N2117" s="45"/>
      <c r="O2117" s="38"/>
    </row>
    <row r="2118" spans="3:15" ht="17" x14ac:dyDescent="0.4">
      <c r="C2118" s="28"/>
      <c r="D2118" s="22">
        <v>14754</v>
      </c>
      <c r="K2118" s="26"/>
      <c r="L2118" s="37"/>
      <c r="M2118" s="38"/>
      <c r="N2118" s="45"/>
      <c r="O2118" s="38"/>
    </row>
    <row r="2119" spans="3:15" ht="17" x14ac:dyDescent="0.4">
      <c r="C2119" s="28"/>
      <c r="D2119" s="22">
        <v>10901</v>
      </c>
      <c r="K2119" s="26"/>
      <c r="L2119" s="37"/>
      <c r="M2119" s="38"/>
      <c r="N2119" s="45"/>
      <c r="O2119" s="38"/>
    </row>
    <row r="2120" spans="3:15" ht="17" x14ac:dyDescent="0.4">
      <c r="C2120" s="28"/>
      <c r="D2120" s="22">
        <v>16998</v>
      </c>
      <c r="K2120" s="26"/>
      <c r="L2120" s="37"/>
      <c r="M2120" s="38"/>
      <c r="N2120" s="45"/>
      <c r="O2120" s="38"/>
    </row>
    <row r="2121" spans="3:15" ht="17" x14ac:dyDescent="0.4">
      <c r="C2121" s="28"/>
      <c r="D2121" s="22">
        <v>17518</v>
      </c>
      <c r="K2121" s="26"/>
      <c r="L2121" s="37"/>
      <c r="M2121" s="38"/>
      <c r="N2121" s="45"/>
      <c r="O2121" s="38"/>
    </row>
    <row r="2122" spans="3:15" ht="17" x14ac:dyDescent="0.4">
      <c r="C2122" s="28"/>
      <c r="D2122" s="22">
        <v>17414</v>
      </c>
      <c r="K2122" s="26"/>
      <c r="L2122" s="37"/>
      <c r="M2122" s="38"/>
      <c r="N2122" s="45"/>
      <c r="O2122" s="38"/>
    </row>
    <row r="2123" spans="3:15" ht="17" x14ac:dyDescent="0.4">
      <c r="C2123" s="28"/>
      <c r="D2123" s="22">
        <v>13667</v>
      </c>
      <c r="K2123" s="26"/>
      <c r="L2123" s="37"/>
      <c r="M2123" s="38"/>
      <c r="N2123" s="45"/>
      <c r="O2123" s="38"/>
    </row>
    <row r="2124" spans="3:15" ht="17" x14ac:dyDescent="0.4">
      <c r="C2124" s="28"/>
      <c r="D2124" s="22">
        <v>17026</v>
      </c>
      <c r="K2124" s="26"/>
      <c r="L2124" s="37"/>
      <c r="M2124" s="38"/>
      <c r="N2124" s="45"/>
      <c r="O2124" s="38"/>
    </row>
    <row r="2125" spans="3:15" ht="17" x14ac:dyDescent="0.4">
      <c r="C2125" s="28"/>
      <c r="D2125" s="22">
        <v>14941</v>
      </c>
      <c r="K2125" s="26"/>
      <c r="L2125" s="37"/>
      <c r="M2125" s="38"/>
      <c r="N2125" s="45"/>
      <c r="O2125" s="38"/>
    </row>
    <row r="2126" spans="3:15" ht="17" x14ac:dyDescent="0.4">
      <c r="C2126" s="28"/>
      <c r="D2126" s="22">
        <v>14298</v>
      </c>
      <c r="K2126" s="26"/>
      <c r="L2126" s="37"/>
      <c r="M2126" s="38"/>
      <c r="N2126" s="45"/>
      <c r="O2126" s="38"/>
    </row>
    <row r="2127" spans="3:15" ht="17" x14ac:dyDescent="0.4">
      <c r="C2127" s="28"/>
      <c r="D2127" s="22">
        <v>16822</v>
      </c>
      <c r="K2127" s="26"/>
      <c r="L2127" s="37"/>
      <c r="M2127" s="38"/>
      <c r="N2127" s="45"/>
      <c r="O2127" s="38"/>
    </row>
    <row r="2128" spans="3:15" ht="17" x14ac:dyDescent="0.4">
      <c r="C2128" s="28"/>
      <c r="D2128" s="22">
        <v>17232</v>
      </c>
      <c r="K2128" s="26"/>
      <c r="L2128" s="37"/>
      <c r="M2128" s="38"/>
      <c r="N2128" s="45"/>
      <c r="O2128" s="38"/>
    </row>
    <row r="2129" spans="3:15" ht="17" x14ac:dyDescent="0.4">
      <c r="C2129" s="28"/>
      <c r="D2129" s="22">
        <v>17459</v>
      </c>
      <c r="K2129" s="26"/>
      <c r="L2129" s="37"/>
      <c r="M2129" s="38"/>
      <c r="N2129" s="45"/>
      <c r="O2129" s="38"/>
    </row>
    <row r="2130" spans="3:15" ht="17" x14ac:dyDescent="0.4">
      <c r="C2130" s="28"/>
      <c r="D2130" s="22">
        <v>13957</v>
      </c>
      <c r="K2130" s="26"/>
      <c r="L2130" s="37"/>
      <c r="M2130" s="38"/>
      <c r="N2130" s="45"/>
      <c r="O2130" s="38"/>
    </row>
    <row r="2131" spans="3:15" ht="17" x14ac:dyDescent="0.4">
      <c r="C2131" s="28"/>
      <c r="D2131" s="22">
        <v>17317</v>
      </c>
      <c r="K2131" s="26"/>
      <c r="L2131" s="37"/>
      <c r="M2131" s="38"/>
      <c r="N2131" s="45"/>
      <c r="O2131" s="38"/>
    </row>
    <row r="2132" spans="3:15" ht="17" x14ac:dyDescent="0.4">
      <c r="C2132" s="28"/>
      <c r="D2132" s="22">
        <v>15109</v>
      </c>
      <c r="K2132" s="26"/>
      <c r="L2132" s="37"/>
      <c r="M2132" s="38"/>
      <c r="N2132" s="45"/>
      <c r="O2132" s="38"/>
    </row>
    <row r="2133" spans="3:15" ht="17" x14ac:dyDescent="0.4">
      <c r="C2133" s="28"/>
      <c r="D2133" s="22">
        <v>13608</v>
      </c>
      <c r="K2133" s="26"/>
      <c r="L2133" s="37"/>
      <c r="M2133" s="38"/>
      <c r="N2133" s="45"/>
      <c r="O2133" s="38"/>
    </row>
    <row r="2134" spans="3:15" ht="17" x14ac:dyDescent="0.4">
      <c r="C2134" s="28"/>
      <c r="D2134" s="22">
        <v>15664</v>
      </c>
      <c r="K2134" s="26"/>
      <c r="L2134" s="37"/>
      <c r="M2134" s="38"/>
      <c r="N2134" s="45"/>
      <c r="O2134" s="38"/>
    </row>
    <row r="2135" spans="3:15" ht="17" x14ac:dyDescent="0.4">
      <c r="C2135" s="28"/>
      <c r="D2135" s="22">
        <v>16890</v>
      </c>
      <c r="K2135" s="26"/>
      <c r="L2135" s="37"/>
      <c r="M2135" s="38"/>
      <c r="N2135" s="45"/>
      <c r="O2135" s="38"/>
    </row>
    <row r="2136" spans="3:15" ht="17" x14ac:dyDescent="0.4">
      <c r="C2136" s="28"/>
      <c r="D2136" s="22">
        <v>17021</v>
      </c>
      <c r="K2136" s="26"/>
      <c r="L2136" s="37"/>
      <c r="M2136" s="38"/>
      <c r="N2136" s="45"/>
      <c r="O2136" s="38"/>
    </row>
    <row r="2137" spans="3:15" ht="17" x14ac:dyDescent="0.4">
      <c r="C2137" s="28"/>
      <c r="D2137" s="22">
        <v>13816</v>
      </c>
      <c r="K2137" s="26"/>
      <c r="L2137" s="37"/>
      <c r="M2137" s="38"/>
      <c r="N2137" s="45"/>
      <c r="O2137" s="38"/>
    </row>
    <row r="2138" spans="3:15" ht="17" x14ac:dyDescent="0.4">
      <c r="C2138" s="28"/>
      <c r="D2138" s="22">
        <v>17348</v>
      </c>
      <c r="K2138" s="26"/>
      <c r="L2138" s="37"/>
      <c r="M2138" s="38"/>
      <c r="N2138" s="45"/>
      <c r="O2138" s="38"/>
    </row>
    <row r="2139" spans="3:15" ht="17" x14ac:dyDescent="0.4">
      <c r="C2139" s="28"/>
      <c r="D2139" s="22">
        <v>15181</v>
      </c>
      <c r="K2139" s="26"/>
      <c r="L2139" s="37"/>
      <c r="M2139" s="38"/>
      <c r="N2139" s="45"/>
      <c r="O2139" s="38"/>
    </row>
    <row r="2140" spans="3:15" ht="17" x14ac:dyDescent="0.4">
      <c r="C2140" s="28"/>
      <c r="D2140" s="22">
        <v>13889</v>
      </c>
      <c r="K2140" s="26"/>
      <c r="L2140" s="37"/>
      <c r="M2140" s="38"/>
      <c r="N2140" s="45"/>
      <c r="O2140" s="38"/>
    </row>
    <row r="2141" spans="3:15" ht="17" x14ac:dyDescent="0.4">
      <c r="C2141" s="28"/>
      <c r="D2141" s="22">
        <v>17162</v>
      </c>
      <c r="K2141" s="26"/>
      <c r="L2141" s="37"/>
      <c r="M2141" s="38"/>
      <c r="N2141" s="45"/>
      <c r="O2141" s="38"/>
    </row>
    <row r="2142" spans="3:15" ht="17" x14ac:dyDescent="0.4">
      <c r="C2142" s="28"/>
      <c r="D2142" s="22">
        <v>18160</v>
      </c>
      <c r="K2142" s="26"/>
      <c r="L2142" s="37"/>
      <c r="M2142" s="38"/>
      <c r="N2142" s="45"/>
      <c r="O2142" s="38"/>
    </row>
    <row r="2143" spans="3:15" ht="17" x14ac:dyDescent="0.4">
      <c r="C2143" s="28"/>
      <c r="D2143" s="22">
        <v>14659</v>
      </c>
      <c r="K2143" s="26"/>
      <c r="L2143" s="37"/>
      <c r="M2143" s="38"/>
      <c r="N2143" s="45"/>
      <c r="O2143" s="38"/>
    </row>
    <row r="2144" spans="3:15" ht="17" x14ac:dyDescent="0.4">
      <c r="C2144" s="28"/>
      <c r="D2144" s="22">
        <v>14470</v>
      </c>
      <c r="K2144" s="26"/>
      <c r="L2144" s="37"/>
      <c r="M2144" s="38"/>
      <c r="N2144" s="45"/>
      <c r="O2144" s="38"/>
    </row>
    <row r="2145" spans="3:15" ht="17" x14ac:dyDescent="0.4">
      <c r="C2145" s="28"/>
      <c r="D2145" s="22">
        <v>18048</v>
      </c>
      <c r="K2145" s="26"/>
      <c r="L2145" s="37"/>
      <c r="M2145" s="38"/>
      <c r="N2145" s="45"/>
      <c r="O2145" s="38"/>
    </row>
    <row r="2146" spans="3:15" ht="17" x14ac:dyDescent="0.4">
      <c r="C2146" s="28"/>
      <c r="D2146" s="22">
        <v>15873</v>
      </c>
      <c r="K2146" s="26"/>
      <c r="L2146" s="37"/>
      <c r="M2146" s="38"/>
      <c r="N2146" s="45"/>
      <c r="O2146" s="38"/>
    </row>
    <row r="2147" spans="3:15" ht="17" x14ac:dyDescent="0.4">
      <c r="C2147" s="28"/>
      <c r="D2147" s="22">
        <v>14356</v>
      </c>
      <c r="K2147" s="26"/>
      <c r="L2147" s="37"/>
      <c r="M2147" s="38"/>
      <c r="N2147" s="45"/>
      <c r="O2147" s="38"/>
    </row>
    <row r="2148" spans="3:15" ht="17" x14ac:dyDescent="0.4">
      <c r="C2148" s="28"/>
      <c r="D2148" s="22">
        <v>17524</v>
      </c>
      <c r="K2148" s="26"/>
      <c r="L2148" s="37"/>
      <c r="M2148" s="38"/>
      <c r="N2148" s="45"/>
      <c r="O2148" s="38"/>
    </row>
    <row r="2149" spans="3:15" ht="17" x14ac:dyDescent="0.4">
      <c r="C2149" s="28"/>
      <c r="D2149" s="22">
        <v>18223</v>
      </c>
      <c r="K2149" s="26"/>
      <c r="L2149" s="37"/>
      <c r="M2149" s="38"/>
      <c r="N2149" s="45"/>
      <c r="O2149" s="38"/>
    </row>
    <row r="2150" spans="3:15" ht="17" x14ac:dyDescent="0.4">
      <c r="C2150" s="28"/>
      <c r="D2150" s="22">
        <v>18055</v>
      </c>
      <c r="K2150" s="26"/>
      <c r="L2150" s="37"/>
      <c r="M2150" s="38"/>
      <c r="N2150" s="45"/>
      <c r="O2150" s="38"/>
    </row>
    <row r="2151" spans="3:15" ht="17" x14ac:dyDescent="0.4">
      <c r="C2151" s="28"/>
      <c r="D2151" s="22">
        <v>14544</v>
      </c>
      <c r="K2151" s="26"/>
      <c r="L2151" s="37"/>
      <c r="M2151" s="38"/>
      <c r="N2151" s="45"/>
      <c r="O2151" s="38"/>
    </row>
    <row r="2152" spans="3:15" ht="17" x14ac:dyDescent="0.4">
      <c r="C2152" s="28"/>
      <c r="D2152" s="22">
        <v>17890</v>
      </c>
      <c r="K2152" s="26"/>
      <c r="L2152" s="37"/>
      <c r="M2152" s="38"/>
      <c r="N2152" s="45"/>
      <c r="O2152" s="38"/>
    </row>
    <row r="2153" spans="3:15" ht="17" x14ac:dyDescent="0.4">
      <c r="C2153" s="28"/>
      <c r="D2153" s="22">
        <v>15740</v>
      </c>
      <c r="K2153" s="26"/>
      <c r="L2153" s="37"/>
      <c r="M2153" s="38"/>
      <c r="N2153" s="45"/>
      <c r="O2153" s="38"/>
    </row>
    <row r="2154" spans="3:15" ht="17" x14ac:dyDescent="0.4">
      <c r="C2154" s="28"/>
      <c r="D2154" s="22">
        <v>14231</v>
      </c>
      <c r="K2154" s="26"/>
      <c r="L2154" s="37"/>
      <c r="M2154" s="38"/>
      <c r="N2154" s="45"/>
      <c r="O2154" s="38"/>
    </row>
    <row r="2155" spans="3:15" ht="17" x14ac:dyDescent="0.4">
      <c r="C2155" s="28"/>
      <c r="D2155" s="22">
        <v>17838</v>
      </c>
      <c r="K2155" s="26"/>
      <c r="L2155" s="37"/>
      <c r="M2155" s="38"/>
      <c r="N2155" s="45"/>
      <c r="O2155" s="38"/>
    </row>
    <row r="2156" spans="3:15" ht="17" x14ac:dyDescent="0.4">
      <c r="C2156" s="28"/>
      <c r="D2156" s="22">
        <v>18287</v>
      </c>
      <c r="K2156" s="26"/>
      <c r="L2156" s="37"/>
      <c r="M2156" s="38"/>
      <c r="N2156" s="45"/>
      <c r="O2156" s="38"/>
    </row>
    <row r="2157" spans="3:15" ht="17" x14ac:dyDescent="0.4">
      <c r="C2157" s="28"/>
      <c r="D2157" s="22">
        <v>18623</v>
      </c>
      <c r="K2157" s="26"/>
      <c r="L2157" s="37"/>
      <c r="M2157" s="38"/>
      <c r="N2157" s="45"/>
      <c r="O2157" s="38"/>
    </row>
    <row r="2158" spans="3:15" ht="17" x14ac:dyDescent="0.4">
      <c r="C2158" s="28"/>
      <c r="D2158" s="22">
        <v>14891</v>
      </c>
      <c r="K2158" s="26"/>
      <c r="L2158" s="37"/>
      <c r="M2158" s="38"/>
      <c r="N2158" s="45"/>
      <c r="O2158" s="38"/>
    </row>
    <row r="2159" spans="3:15" ht="17" x14ac:dyDescent="0.4">
      <c r="C2159" s="28"/>
      <c r="D2159" s="22">
        <v>12913</v>
      </c>
      <c r="K2159" s="26"/>
      <c r="L2159" s="37"/>
      <c r="M2159" s="38"/>
      <c r="N2159" s="45"/>
      <c r="O2159" s="38"/>
    </row>
    <row r="2160" spans="3:15" ht="17" x14ac:dyDescent="0.4">
      <c r="C2160" s="28"/>
      <c r="D2160" s="22">
        <v>12721</v>
      </c>
      <c r="K2160" s="26"/>
      <c r="L2160" s="37"/>
      <c r="M2160" s="38"/>
      <c r="N2160" s="45"/>
      <c r="O2160" s="38"/>
    </row>
    <row r="2161" spans="3:15" ht="17" x14ac:dyDescent="0.4">
      <c r="C2161" s="28"/>
      <c r="D2161" s="22">
        <v>13005</v>
      </c>
      <c r="K2161" s="26"/>
      <c r="L2161" s="37"/>
      <c r="M2161" s="38"/>
      <c r="N2161" s="45"/>
      <c r="O2161" s="38"/>
    </row>
    <row r="2162" spans="3:15" ht="17" x14ac:dyDescent="0.4">
      <c r="C2162" s="28"/>
      <c r="D2162" s="22">
        <v>17316</v>
      </c>
      <c r="K2162" s="26"/>
      <c r="L2162" s="37"/>
      <c r="M2162" s="38"/>
      <c r="N2162" s="45"/>
      <c r="O2162" s="38"/>
    </row>
    <row r="2163" spans="3:15" ht="17" x14ac:dyDescent="0.4">
      <c r="C2163" s="28"/>
      <c r="D2163" s="22">
        <v>19128</v>
      </c>
      <c r="K2163" s="26"/>
      <c r="L2163" s="37"/>
      <c r="M2163" s="38"/>
      <c r="N2163" s="45"/>
      <c r="O2163" s="38"/>
    </row>
    <row r="2164" spans="3:15" ht="17" x14ac:dyDescent="0.4">
      <c r="C2164" s="28"/>
      <c r="D2164" s="22">
        <v>16402</v>
      </c>
      <c r="K2164" s="26"/>
      <c r="L2164" s="37"/>
      <c r="M2164" s="38"/>
      <c r="N2164" s="45"/>
      <c r="O2164" s="38"/>
    </row>
    <row r="2165" spans="3:15" ht="17" x14ac:dyDescent="0.4">
      <c r="C2165" s="28"/>
      <c r="D2165" s="22">
        <v>12990</v>
      </c>
      <c r="K2165" s="26"/>
      <c r="L2165" s="37"/>
      <c r="M2165" s="38"/>
      <c r="N2165" s="45"/>
      <c r="O2165" s="38"/>
    </row>
    <row r="2166" spans="3:15" ht="17" x14ac:dyDescent="0.4">
      <c r="C2166" s="28"/>
      <c r="D2166" s="22">
        <v>17314</v>
      </c>
      <c r="K2166" s="26"/>
      <c r="L2166" s="37"/>
      <c r="M2166" s="38"/>
      <c r="N2166" s="45"/>
      <c r="O2166" s="38"/>
    </row>
    <row r="2167" spans="3:15" ht="17" x14ac:dyDescent="0.4">
      <c r="C2167" s="28"/>
      <c r="D2167" s="22">
        <v>13469</v>
      </c>
      <c r="K2167" s="26"/>
      <c r="L2167" s="37"/>
      <c r="M2167" s="38"/>
      <c r="N2167" s="45"/>
      <c r="O2167" s="38"/>
    </row>
    <row r="2168" spans="3:15" ht="17" x14ac:dyDescent="0.4">
      <c r="C2168" s="28"/>
      <c r="D2168" s="22">
        <v>13310</v>
      </c>
      <c r="K2168" s="26"/>
      <c r="L2168" s="37"/>
      <c r="M2168" s="38"/>
      <c r="N2168" s="45"/>
      <c r="O2168" s="38"/>
    </row>
    <row r="2169" spans="3:15" ht="17" x14ac:dyDescent="0.4">
      <c r="C2169" s="28"/>
      <c r="D2169" s="22">
        <v>16347</v>
      </c>
      <c r="K2169" s="26"/>
      <c r="L2169" s="37"/>
      <c r="M2169" s="38"/>
      <c r="N2169" s="45"/>
      <c r="O2169" s="38"/>
    </row>
    <row r="2170" spans="3:15" ht="17" x14ac:dyDescent="0.4">
      <c r="C2170" s="28"/>
      <c r="D2170" s="22">
        <v>11052</v>
      </c>
      <c r="K2170" s="26"/>
      <c r="L2170" s="37"/>
      <c r="M2170" s="38"/>
      <c r="N2170" s="45"/>
      <c r="O2170" s="38"/>
    </row>
    <row r="2171" spans="3:15" ht="17" x14ac:dyDescent="0.4">
      <c r="C2171" s="28"/>
      <c r="D2171" s="22">
        <v>14629</v>
      </c>
      <c r="K2171" s="26"/>
      <c r="L2171" s="37"/>
      <c r="M2171" s="38"/>
      <c r="N2171" s="45"/>
      <c r="O2171" s="38"/>
    </row>
    <row r="2172" spans="3:15" ht="17" x14ac:dyDescent="0.4">
      <c r="C2172" s="28"/>
      <c r="D2172" s="22">
        <v>13042</v>
      </c>
      <c r="K2172" s="26"/>
      <c r="L2172" s="37"/>
      <c r="M2172" s="38"/>
      <c r="N2172" s="45"/>
      <c r="O2172" s="38"/>
    </row>
    <row r="2173" spans="3:15" ht="17" x14ac:dyDescent="0.4">
      <c r="C2173" s="28"/>
      <c r="D2173" s="22">
        <v>17643</v>
      </c>
      <c r="K2173" s="26"/>
      <c r="L2173" s="37"/>
      <c r="M2173" s="38"/>
      <c r="N2173" s="45"/>
      <c r="O2173" s="38"/>
    </row>
    <row r="2174" spans="3:15" ht="17" x14ac:dyDescent="0.4">
      <c r="C2174" s="28"/>
      <c r="D2174" s="22">
        <v>17146</v>
      </c>
      <c r="K2174" s="26"/>
      <c r="L2174" s="37"/>
      <c r="M2174" s="38"/>
      <c r="N2174" s="45"/>
      <c r="O2174" s="38"/>
    </row>
    <row r="2175" spans="3:15" ht="17" x14ac:dyDescent="0.4">
      <c r="C2175" s="28"/>
      <c r="D2175" s="22">
        <v>13936</v>
      </c>
      <c r="K2175" s="26"/>
      <c r="L2175" s="37"/>
      <c r="M2175" s="38"/>
      <c r="N2175" s="45"/>
      <c r="O2175" s="38"/>
    </row>
    <row r="2176" spans="3:15" ht="17" x14ac:dyDescent="0.4">
      <c r="C2176" s="28"/>
      <c r="D2176" s="22">
        <v>17404</v>
      </c>
      <c r="K2176" s="26"/>
      <c r="L2176" s="37"/>
      <c r="M2176" s="38"/>
      <c r="N2176" s="45"/>
      <c r="O2176" s="38"/>
    </row>
    <row r="2177" spans="3:15" ht="17" x14ac:dyDescent="0.4">
      <c r="C2177" s="28"/>
      <c r="D2177" s="22">
        <v>19447</v>
      </c>
      <c r="K2177" s="26"/>
      <c r="L2177" s="37"/>
      <c r="M2177" s="38"/>
      <c r="N2177" s="45"/>
      <c r="O2177" s="38"/>
    </row>
    <row r="2178" spans="3:15" ht="17" x14ac:dyDescent="0.4">
      <c r="C2178" s="28"/>
      <c r="D2178" s="22">
        <v>17426</v>
      </c>
      <c r="K2178" s="26"/>
      <c r="L2178" s="37"/>
      <c r="M2178" s="38"/>
      <c r="N2178" s="45"/>
      <c r="O2178" s="38"/>
    </row>
    <row r="2179" spans="3:15" ht="17" x14ac:dyDescent="0.4">
      <c r="C2179" s="28"/>
      <c r="D2179" s="22">
        <v>14267</v>
      </c>
      <c r="K2179" s="26"/>
      <c r="L2179" s="37"/>
      <c r="M2179" s="38"/>
      <c r="N2179" s="45"/>
      <c r="O2179" s="38"/>
    </row>
    <row r="2180" spans="3:15" ht="17" x14ac:dyDescent="0.4">
      <c r="C2180" s="28"/>
      <c r="D2180" s="22">
        <v>20948</v>
      </c>
      <c r="K2180" s="26"/>
      <c r="L2180" s="37"/>
      <c r="M2180" s="38"/>
      <c r="N2180" s="45"/>
      <c r="O2180" s="38"/>
    </row>
    <row r="2181" spans="3:15" ht="17" x14ac:dyDescent="0.4">
      <c r="C2181" s="28"/>
      <c r="D2181" s="22">
        <v>17117</v>
      </c>
      <c r="K2181" s="26"/>
      <c r="L2181" s="37"/>
      <c r="M2181" s="38"/>
      <c r="N2181" s="45"/>
      <c r="O2181" s="38"/>
    </row>
    <row r="2182" spans="3:15" ht="17" x14ac:dyDescent="0.4">
      <c r="C2182" s="28"/>
      <c r="D2182" s="22">
        <v>12410</v>
      </c>
      <c r="K2182" s="26"/>
      <c r="L2182" s="37"/>
      <c r="M2182" s="38"/>
      <c r="N2182" s="45"/>
      <c r="O2182" s="38"/>
    </row>
    <row r="2183" spans="3:15" ht="17" x14ac:dyDescent="0.4">
      <c r="C2183" s="28"/>
      <c r="D2183" s="22">
        <v>16134</v>
      </c>
      <c r="K2183" s="26"/>
      <c r="L2183" s="37"/>
      <c r="M2183" s="38"/>
      <c r="N2183" s="45"/>
      <c r="O2183" s="38"/>
    </row>
    <row r="2184" spans="3:15" ht="17" x14ac:dyDescent="0.4">
      <c r="C2184" s="28"/>
      <c r="D2184" s="22">
        <v>17054</v>
      </c>
      <c r="K2184" s="26"/>
      <c r="L2184" s="37"/>
      <c r="M2184" s="38"/>
      <c r="N2184" s="45"/>
      <c r="O2184" s="38"/>
    </row>
    <row r="2185" spans="3:15" ht="17" x14ac:dyDescent="0.4">
      <c r="C2185" s="28"/>
      <c r="D2185" s="22">
        <v>14659</v>
      </c>
      <c r="K2185" s="26"/>
      <c r="L2185" s="37"/>
      <c r="M2185" s="38"/>
      <c r="N2185" s="45"/>
      <c r="O2185" s="38"/>
    </row>
    <row r="2186" spans="3:15" ht="17" x14ac:dyDescent="0.4">
      <c r="C2186" s="28"/>
      <c r="D2186" s="22">
        <v>12699</v>
      </c>
      <c r="K2186" s="26"/>
      <c r="L2186" s="37"/>
      <c r="M2186" s="38"/>
      <c r="N2186" s="45"/>
      <c r="O2186" s="38"/>
    </row>
    <row r="2187" spans="3:15" ht="17" x14ac:dyDescent="0.4">
      <c r="C2187" s="28"/>
      <c r="D2187" s="22">
        <v>11587</v>
      </c>
      <c r="K2187" s="26"/>
      <c r="L2187" s="37"/>
      <c r="M2187" s="38"/>
      <c r="N2187" s="45"/>
      <c r="O2187" s="38"/>
    </row>
    <row r="2188" spans="3:15" ht="17" x14ac:dyDescent="0.4">
      <c r="C2188" s="28"/>
      <c r="D2188" s="22">
        <v>12946</v>
      </c>
      <c r="K2188" s="26"/>
      <c r="L2188" s="37"/>
      <c r="M2188" s="38"/>
      <c r="N2188" s="45"/>
      <c r="O2188" s="38"/>
    </row>
    <row r="2189" spans="3:15" ht="17" x14ac:dyDescent="0.4">
      <c r="C2189" s="28"/>
      <c r="D2189" s="22">
        <v>13740</v>
      </c>
      <c r="K2189" s="26"/>
      <c r="L2189" s="37"/>
      <c r="M2189" s="38"/>
      <c r="N2189" s="45"/>
      <c r="O2189" s="38"/>
    </row>
    <row r="2190" spans="3:15" ht="17" x14ac:dyDescent="0.4">
      <c r="C2190" s="28"/>
      <c r="D2190" s="22">
        <v>13976</v>
      </c>
      <c r="K2190" s="26"/>
      <c r="L2190" s="37"/>
      <c r="M2190" s="38"/>
      <c r="N2190" s="45"/>
      <c r="O2190" s="38"/>
    </row>
    <row r="2191" spans="3:15" ht="17" x14ac:dyDescent="0.4">
      <c r="C2191" s="28"/>
      <c r="D2191" s="22">
        <v>14335</v>
      </c>
      <c r="K2191" s="26"/>
      <c r="L2191" s="37"/>
      <c r="M2191" s="38"/>
      <c r="N2191" s="45"/>
      <c r="O2191" s="38"/>
    </row>
    <row r="2192" spans="3:15" ht="17" x14ac:dyDescent="0.4">
      <c r="C2192" s="28"/>
      <c r="D2192" s="22">
        <v>16219</v>
      </c>
      <c r="K2192" s="26"/>
      <c r="L2192" s="37"/>
      <c r="M2192" s="38"/>
      <c r="N2192" s="45"/>
      <c r="O2192" s="38"/>
    </row>
    <row r="2193" spans="3:15" ht="17" x14ac:dyDescent="0.4">
      <c r="C2193" s="28"/>
      <c r="D2193" s="24">
        <v>10160</v>
      </c>
      <c r="K2193" s="26"/>
      <c r="L2193" s="37"/>
      <c r="M2193" s="38"/>
      <c r="N2193" s="45"/>
      <c r="O2193" s="38"/>
    </row>
    <row r="2194" spans="3:15" ht="17" x14ac:dyDescent="0.4">
      <c r="C2194" s="28"/>
      <c r="D2194" s="24">
        <v>11384</v>
      </c>
      <c r="K2194" s="26"/>
      <c r="L2194" s="37"/>
      <c r="M2194" s="38"/>
      <c r="N2194" s="45"/>
      <c r="O2194" s="38"/>
    </row>
    <row r="2195" spans="3:15" ht="17" x14ac:dyDescent="0.4">
      <c r="C2195" s="28"/>
      <c r="D2195" s="24">
        <v>9238</v>
      </c>
      <c r="K2195" s="26"/>
      <c r="L2195" s="37"/>
      <c r="M2195" s="38"/>
      <c r="N2195" s="45"/>
      <c r="O2195" s="38"/>
    </row>
    <row r="2196" spans="3:15" ht="17" x14ac:dyDescent="0.4">
      <c r="C2196" s="28"/>
      <c r="D2196" s="24">
        <v>10167</v>
      </c>
      <c r="K2196" s="26"/>
      <c r="L2196" s="37"/>
      <c r="M2196" s="38"/>
      <c r="N2196" s="45"/>
      <c r="O2196" s="38"/>
    </row>
    <row r="2197" spans="3:15" ht="17" x14ac:dyDescent="0.4">
      <c r="C2197" s="28"/>
      <c r="D2197" s="24">
        <v>13191</v>
      </c>
      <c r="K2197" s="26"/>
      <c r="L2197" s="37"/>
      <c r="M2197" s="38"/>
      <c r="N2197" s="45"/>
      <c r="O2197" s="38"/>
    </row>
    <row r="2198" spans="3:15" ht="17" x14ac:dyDescent="0.4">
      <c r="C2198" s="28"/>
      <c r="D2198" s="24">
        <v>14005</v>
      </c>
      <c r="K2198" s="26"/>
      <c r="L2198" s="37"/>
      <c r="M2198" s="38"/>
      <c r="N2198" s="45"/>
      <c r="O2198" s="38"/>
    </row>
    <row r="2199" spans="3:15" ht="17" x14ac:dyDescent="0.4">
      <c r="C2199" s="28"/>
      <c r="D2199" s="24">
        <v>13010</v>
      </c>
      <c r="K2199" s="26"/>
      <c r="L2199" s="37"/>
      <c r="M2199" s="38"/>
      <c r="N2199" s="45"/>
      <c r="O2199" s="38"/>
    </row>
    <row r="2200" spans="3:15" ht="17" x14ac:dyDescent="0.4">
      <c r="C2200" s="28"/>
      <c r="D2200" s="24">
        <v>11637</v>
      </c>
      <c r="K2200" s="26"/>
      <c r="L2200" s="37"/>
      <c r="M2200" s="38"/>
      <c r="N2200" s="45"/>
      <c r="O2200" s="38"/>
    </row>
    <row r="2201" spans="3:15" ht="17" x14ac:dyDescent="0.4">
      <c r="C2201" s="28"/>
      <c r="D2201" s="24">
        <v>15079</v>
      </c>
      <c r="K2201" s="26"/>
      <c r="L2201" s="37"/>
      <c r="M2201" s="38"/>
      <c r="N2201" s="45"/>
      <c r="O2201" s="38"/>
    </row>
    <row r="2202" spans="3:15" ht="17" x14ac:dyDescent="0.4">
      <c r="C2202" s="28"/>
      <c r="D2202" s="24">
        <v>14773</v>
      </c>
      <c r="K2202" s="26"/>
      <c r="L2202" s="37"/>
      <c r="M2202" s="38"/>
      <c r="N2202" s="45"/>
      <c r="O2202" s="38"/>
    </row>
    <row r="2203" spans="3:15" ht="17" x14ac:dyDescent="0.4">
      <c r="C2203" s="28"/>
      <c r="D2203" s="24">
        <v>12590</v>
      </c>
      <c r="K2203" s="26"/>
      <c r="L2203" s="37"/>
      <c r="M2203" s="38"/>
      <c r="N2203" s="45"/>
      <c r="O2203" s="38"/>
    </row>
    <row r="2204" spans="3:15" ht="17" x14ac:dyDescent="0.4">
      <c r="C2204" s="28"/>
      <c r="D2204" s="24">
        <v>15815</v>
      </c>
      <c r="K2204" s="26"/>
      <c r="L2204" s="37"/>
      <c r="M2204" s="38"/>
      <c r="N2204" s="45"/>
      <c r="O2204" s="38"/>
    </row>
    <row r="2205" spans="3:15" ht="17" x14ac:dyDescent="0.4">
      <c r="C2205" s="28"/>
      <c r="D2205" s="24">
        <v>18876</v>
      </c>
      <c r="K2205" s="26"/>
      <c r="L2205" s="37"/>
      <c r="M2205" s="38"/>
      <c r="N2205" s="45"/>
      <c r="O2205" s="38"/>
    </row>
    <row r="2206" spans="3:15" ht="17" x14ac:dyDescent="0.4">
      <c r="C2206" s="28"/>
      <c r="D2206" s="24">
        <v>18201</v>
      </c>
      <c r="K2206" s="26"/>
      <c r="L2206" s="37"/>
      <c r="M2206" s="38"/>
      <c r="N2206" s="45"/>
      <c r="O2206" s="38"/>
    </row>
    <row r="2207" spans="3:15" ht="17" x14ac:dyDescent="0.4">
      <c r="C2207" s="28"/>
      <c r="D2207" s="24">
        <v>14001</v>
      </c>
      <c r="K2207" s="26"/>
      <c r="L2207" s="37"/>
      <c r="M2207" s="38"/>
      <c r="N2207" s="45"/>
      <c r="O2207" s="38"/>
    </row>
    <row r="2208" spans="3:15" ht="17" x14ac:dyDescent="0.4">
      <c r="C2208" s="28"/>
      <c r="D2208" s="24">
        <v>13835</v>
      </c>
      <c r="K2208" s="26"/>
      <c r="L2208" s="37"/>
      <c r="M2208" s="38"/>
      <c r="N2208" s="45"/>
      <c r="O2208" s="38"/>
    </row>
    <row r="2209" spans="3:15" ht="17" x14ac:dyDescent="0.4">
      <c r="C2209" s="28"/>
      <c r="D2209" s="24">
        <v>13119</v>
      </c>
      <c r="K2209" s="26"/>
      <c r="L2209" s="37"/>
      <c r="M2209" s="38"/>
      <c r="N2209" s="45"/>
      <c r="O2209" s="38"/>
    </row>
    <row r="2210" spans="3:15" ht="17" x14ac:dyDescent="0.4">
      <c r="C2210" s="28"/>
      <c r="D2210" s="24">
        <v>13977</v>
      </c>
      <c r="K2210" s="26"/>
      <c r="L2210" s="37"/>
      <c r="M2210" s="38"/>
      <c r="N2210" s="45"/>
      <c r="O2210" s="38"/>
    </row>
    <row r="2211" spans="3:15" ht="17" x14ac:dyDescent="0.4">
      <c r="C2211" s="28"/>
      <c r="D2211" s="24">
        <v>11886</v>
      </c>
      <c r="K2211" s="26"/>
      <c r="L2211" s="37"/>
      <c r="M2211" s="38"/>
      <c r="N2211" s="45"/>
      <c r="O2211" s="38"/>
    </row>
    <row r="2212" spans="3:15" ht="17" x14ac:dyDescent="0.4">
      <c r="C2212" s="28"/>
      <c r="D2212" s="24">
        <v>13176</v>
      </c>
      <c r="K2212" s="26"/>
      <c r="L2212" s="37"/>
      <c r="M2212" s="38"/>
      <c r="N2212" s="45"/>
      <c r="O2212" s="38"/>
    </row>
    <row r="2213" spans="3:15" ht="17" x14ac:dyDescent="0.4">
      <c r="C2213" s="28"/>
      <c r="D2213" s="24">
        <v>14063</v>
      </c>
      <c r="K2213" s="26"/>
      <c r="L2213" s="37"/>
      <c r="M2213" s="38"/>
      <c r="N2213" s="45"/>
      <c r="O2213" s="38"/>
    </row>
    <row r="2214" spans="3:15" ht="17" x14ac:dyDescent="0.4">
      <c r="C2214" s="28"/>
      <c r="D2214" s="24">
        <v>12418</v>
      </c>
      <c r="K2214" s="26"/>
      <c r="L2214" s="37"/>
      <c r="M2214" s="38"/>
      <c r="N2214" s="45"/>
      <c r="O2214" s="38"/>
    </row>
    <row r="2215" spans="3:15" ht="17" x14ac:dyDescent="0.4">
      <c r="C2215" s="28"/>
      <c r="D2215" s="24">
        <v>16650</v>
      </c>
      <c r="K2215" s="26"/>
      <c r="L2215" s="37"/>
      <c r="M2215" s="38"/>
      <c r="N2215" s="45"/>
      <c r="O2215" s="38"/>
    </row>
    <row r="2216" spans="3:15" ht="17" x14ac:dyDescent="0.4">
      <c r="C2216" s="28"/>
      <c r="D2216" s="24">
        <v>12873</v>
      </c>
      <c r="K2216" s="26"/>
      <c r="L2216" s="37"/>
      <c r="M2216" s="38"/>
      <c r="N2216" s="45"/>
      <c r="O2216" s="38"/>
    </row>
    <row r="2217" spans="3:15" ht="17" x14ac:dyDescent="0.4">
      <c r="C2217" s="28"/>
      <c r="D2217" s="24">
        <v>11200</v>
      </c>
      <c r="K2217" s="26"/>
      <c r="L2217" s="37"/>
      <c r="M2217" s="38"/>
      <c r="N2217" s="45"/>
      <c r="O2217" s="38"/>
    </row>
    <row r="2218" spans="3:15" ht="17" x14ac:dyDescent="0.4">
      <c r="C2218" s="28"/>
      <c r="D2218" s="24">
        <v>14581</v>
      </c>
      <c r="K2218" s="26"/>
      <c r="L2218" s="37"/>
      <c r="M2218" s="38"/>
      <c r="N2218" s="45"/>
      <c r="O2218" s="38"/>
    </row>
    <row r="2219" spans="3:15" ht="17" x14ac:dyDescent="0.4">
      <c r="C2219" s="28"/>
      <c r="D2219" s="24">
        <v>17753</v>
      </c>
      <c r="K2219" s="26"/>
      <c r="L2219" s="37"/>
      <c r="M2219" s="38"/>
      <c r="N2219" s="45"/>
      <c r="O2219" s="38"/>
    </row>
    <row r="2220" spans="3:15" ht="17" x14ac:dyDescent="0.4">
      <c r="C2220" s="28"/>
      <c r="D2220" s="24">
        <v>12839</v>
      </c>
      <c r="K2220" s="26"/>
      <c r="L2220" s="37"/>
      <c r="M2220" s="38"/>
      <c r="N2220" s="45"/>
      <c r="O2220" s="38"/>
    </row>
    <row r="2221" spans="3:15" ht="17" x14ac:dyDescent="0.4">
      <c r="C2221" s="28"/>
      <c r="D2221" s="24">
        <v>11121</v>
      </c>
      <c r="K2221" s="26"/>
      <c r="L2221" s="37"/>
      <c r="M2221" s="38"/>
      <c r="N2221" s="45"/>
      <c r="O2221" s="38"/>
    </row>
    <row r="2222" spans="3:15" ht="17" x14ac:dyDescent="0.4">
      <c r="C2222" s="28"/>
      <c r="D2222" s="24">
        <v>14616</v>
      </c>
      <c r="K2222" s="26"/>
      <c r="L2222" s="37"/>
      <c r="M2222" s="38"/>
      <c r="N2222" s="45"/>
      <c r="O2222" s="38"/>
    </row>
    <row r="2223" spans="3:15" ht="17" x14ac:dyDescent="0.4">
      <c r="C2223" s="28"/>
      <c r="D2223" s="24">
        <v>13974</v>
      </c>
      <c r="K2223" s="26"/>
      <c r="L2223" s="37"/>
      <c r="M2223" s="38"/>
      <c r="N2223" s="45"/>
      <c r="O2223" s="38"/>
    </row>
    <row r="2224" spans="3:15" ht="17" x14ac:dyDescent="0.4">
      <c r="C2224" s="28"/>
      <c r="D2224" s="24">
        <v>14969</v>
      </c>
      <c r="K2224" s="26"/>
      <c r="L2224" s="37"/>
      <c r="M2224" s="38"/>
      <c r="N2224" s="45"/>
      <c r="O2224" s="38"/>
    </row>
    <row r="2225" spans="3:15" ht="17" x14ac:dyDescent="0.4">
      <c r="C2225" s="28"/>
      <c r="D2225" s="24">
        <v>15292</v>
      </c>
      <c r="K2225" s="26"/>
      <c r="L2225" s="37"/>
      <c r="M2225" s="38"/>
      <c r="N2225" s="45"/>
      <c r="O2225" s="38"/>
    </row>
    <row r="2226" spans="3:15" ht="17" x14ac:dyDescent="0.4">
      <c r="C2226" s="28"/>
      <c r="D2226" s="24">
        <v>15914</v>
      </c>
      <c r="K2226" s="26"/>
      <c r="L2226" s="37"/>
      <c r="M2226" s="38"/>
      <c r="N2226" s="45"/>
      <c r="O2226" s="38"/>
    </row>
    <row r="2227" spans="3:15" ht="17" x14ac:dyDescent="0.4">
      <c r="C2227" s="28"/>
      <c r="D2227" s="24">
        <v>17342</v>
      </c>
      <c r="K2227" s="26"/>
      <c r="L2227" s="37"/>
      <c r="M2227" s="38"/>
      <c r="N2227" s="45"/>
      <c r="O2227" s="38"/>
    </row>
    <row r="2228" spans="3:15" ht="17" x14ac:dyDescent="0.4">
      <c r="C2228" s="28"/>
      <c r="D2228" s="24">
        <v>11769</v>
      </c>
      <c r="K2228" s="26"/>
      <c r="L2228" s="37"/>
      <c r="M2228" s="38"/>
      <c r="N2228" s="45"/>
      <c r="O2228" s="38"/>
    </row>
    <row r="2229" spans="3:15" ht="17" x14ac:dyDescent="0.4">
      <c r="C2229" s="28"/>
      <c r="D2229" s="24">
        <v>15193</v>
      </c>
      <c r="K2229" s="26"/>
      <c r="L2229" s="37"/>
      <c r="M2229" s="38"/>
      <c r="N2229" s="45"/>
      <c r="O2229" s="38"/>
    </row>
    <row r="2230" spans="3:15" ht="17" x14ac:dyDescent="0.4">
      <c r="C2230" s="28"/>
      <c r="D2230" s="24">
        <v>14416</v>
      </c>
      <c r="K2230" s="26"/>
      <c r="L2230" s="37"/>
      <c r="M2230" s="38"/>
      <c r="N2230" s="45"/>
      <c r="O2230" s="38"/>
    </row>
    <row r="2231" spans="3:15" ht="17" x14ac:dyDescent="0.4">
      <c r="C2231" s="28"/>
      <c r="D2231" s="24">
        <v>14607</v>
      </c>
      <c r="K2231" s="26"/>
      <c r="L2231" s="37"/>
      <c r="M2231" s="38"/>
      <c r="N2231" s="45"/>
      <c r="O2231" s="38"/>
    </row>
    <row r="2232" spans="3:15" ht="17" x14ac:dyDescent="0.4">
      <c r="C2232" s="28"/>
      <c r="D2232" s="24">
        <v>15131</v>
      </c>
      <c r="K2232" s="26"/>
      <c r="L2232" s="37"/>
      <c r="M2232" s="38"/>
      <c r="N2232" s="45"/>
      <c r="O2232" s="38"/>
    </row>
    <row r="2233" spans="3:15" ht="17" x14ac:dyDescent="0.4">
      <c r="C2233" s="28"/>
      <c r="D2233" s="24">
        <v>14454</v>
      </c>
      <c r="K2233" s="26"/>
      <c r="L2233" s="37"/>
      <c r="M2233" s="38"/>
      <c r="N2233" s="45"/>
      <c r="O2233" s="38"/>
    </row>
    <row r="2234" spans="3:15" ht="17" x14ac:dyDescent="0.4">
      <c r="C2234" s="28"/>
      <c r="D2234" s="24">
        <v>15852</v>
      </c>
      <c r="K2234" s="26"/>
      <c r="L2234" s="37"/>
      <c r="M2234" s="38"/>
      <c r="N2234" s="45"/>
      <c r="O2234" s="38"/>
    </row>
    <row r="2235" spans="3:15" ht="17" x14ac:dyDescent="0.4">
      <c r="C2235" s="28"/>
      <c r="D2235" s="24">
        <v>14884</v>
      </c>
      <c r="K2235" s="26"/>
      <c r="L2235" s="37"/>
      <c r="M2235" s="38"/>
      <c r="N2235" s="45"/>
      <c r="O2235" s="38"/>
    </row>
    <row r="2236" spans="3:15" ht="17" x14ac:dyDescent="0.4">
      <c r="C2236" s="28"/>
      <c r="D2236" s="24">
        <v>13685</v>
      </c>
      <c r="K2236" s="26"/>
      <c r="L2236" s="37"/>
      <c r="M2236" s="38"/>
      <c r="N2236" s="45"/>
      <c r="O2236" s="38"/>
    </row>
    <row r="2237" spans="3:15" ht="17" x14ac:dyDescent="0.4">
      <c r="C2237" s="28"/>
      <c r="D2237" s="24">
        <v>13596</v>
      </c>
      <c r="K2237" s="26"/>
      <c r="L2237" s="37"/>
      <c r="M2237" s="38"/>
      <c r="N2237" s="45"/>
      <c r="O2237" s="38"/>
    </row>
    <row r="2238" spans="3:15" ht="17" x14ac:dyDescent="0.4">
      <c r="C2238" s="28"/>
      <c r="D2238" s="24">
        <v>13612</v>
      </c>
      <c r="K2238" s="26"/>
      <c r="L2238" s="37"/>
      <c r="M2238" s="38"/>
      <c r="N2238" s="45"/>
      <c r="O2238" s="38"/>
    </row>
    <row r="2239" spans="3:15" ht="17" x14ac:dyDescent="0.4">
      <c r="C2239" s="28"/>
      <c r="D2239" s="24">
        <v>17993</v>
      </c>
      <c r="K2239" s="26"/>
      <c r="L2239" s="37"/>
      <c r="M2239" s="38"/>
      <c r="N2239" s="45"/>
      <c r="O2239" s="38"/>
    </row>
    <row r="2240" spans="3:15" ht="17" x14ac:dyDescent="0.4">
      <c r="C2240" s="28"/>
      <c r="D2240" s="24">
        <v>14939</v>
      </c>
      <c r="K2240" s="26"/>
      <c r="L2240" s="37"/>
      <c r="M2240" s="38"/>
      <c r="N2240" s="45"/>
      <c r="O2240" s="38"/>
    </row>
    <row r="2241" spans="3:15" ht="17" x14ac:dyDescent="0.4">
      <c r="C2241" s="28"/>
      <c r="D2241" s="24">
        <v>15847</v>
      </c>
      <c r="K2241" s="26"/>
      <c r="L2241" s="37"/>
      <c r="M2241" s="38"/>
      <c r="N2241" s="45"/>
      <c r="O2241" s="38"/>
    </row>
    <row r="2242" spans="3:15" ht="17" x14ac:dyDescent="0.4">
      <c r="C2242" s="28"/>
      <c r="D2242" s="24">
        <v>13819</v>
      </c>
      <c r="K2242" s="26"/>
      <c r="L2242" s="37"/>
      <c r="M2242" s="38"/>
      <c r="N2242" s="45"/>
      <c r="O2242" s="38"/>
    </row>
    <row r="2243" spans="3:15" ht="17" x14ac:dyDescent="0.4">
      <c r="C2243" s="28"/>
      <c r="D2243" s="24">
        <v>18119</v>
      </c>
      <c r="K2243" s="26"/>
      <c r="L2243" s="37"/>
      <c r="M2243" s="38"/>
      <c r="N2243" s="45"/>
      <c r="O2243" s="38"/>
    </row>
    <row r="2244" spans="3:15" ht="17" x14ac:dyDescent="0.4">
      <c r="C2244" s="28"/>
      <c r="D2244" s="24">
        <v>13647</v>
      </c>
      <c r="K2244" s="26"/>
      <c r="L2244" s="37"/>
      <c r="M2244" s="38"/>
      <c r="N2244" s="45"/>
      <c r="O2244" s="38"/>
    </row>
    <row r="2245" spans="3:15" ht="17" x14ac:dyDescent="0.4">
      <c r="C2245" s="28"/>
      <c r="D2245" s="24">
        <v>12193</v>
      </c>
      <c r="K2245" s="26"/>
      <c r="L2245" s="37"/>
      <c r="M2245" s="38"/>
      <c r="N2245" s="45"/>
      <c r="O2245" s="38"/>
    </row>
    <row r="2246" spans="3:15" ht="17" x14ac:dyDescent="0.4">
      <c r="C2246" s="28"/>
      <c r="D2246" s="24">
        <v>15156</v>
      </c>
      <c r="K2246" s="26"/>
      <c r="L2246" s="37"/>
      <c r="M2246" s="38"/>
      <c r="N2246" s="45"/>
      <c r="O2246" s="38"/>
    </row>
    <row r="2247" spans="3:15" ht="17" x14ac:dyDescent="0.4">
      <c r="C2247" s="28"/>
      <c r="D2247" s="24">
        <v>17532</v>
      </c>
      <c r="K2247" s="26"/>
      <c r="L2247" s="37"/>
      <c r="M2247" s="38"/>
      <c r="N2247" s="45"/>
      <c r="O2247" s="38"/>
    </row>
    <row r="2248" spans="3:15" ht="17" x14ac:dyDescent="0.4">
      <c r="C2248" s="28"/>
      <c r="D2248" s="24">
        <v>12292</v>
      </c>
      <c r="K2248" s="26"/>
      <c r="L2248" s="37"/>
      <c r="M2248" s="38"/>
      <c r="N2248" s="45"/>
      <c r="O2248" s="38"/>
    </row>
    <row r="2249" spans="3:15" ht="17" x14ac:dyDescent="0.4">
      <c r="C2249" s="28"/>
      <c r="D2249" s="24">
        <v>10767</v>
      </c>
      <c r="K2249" s="26"/>
      <c r="L2249" s="37"/>
      <c r="M2249" s="38"/>
      <c r="N2249" s="45"/>
      <c r="O2249" s="38"/>
    </row>
    <row r="2250" spans="3:15" ht="17" x14ac:dyDescent="0.4">
      <c r="C2250" s="28"/>
      <c r="D2250" s="24">
        <v>14345</v>
      </c>
      <c r="K2250" s="26"/>
      <c r="L2250" s="37"/>
      <c r="M2250" s="38"/>
      <c r="N2250" s="45"/>
      <c r="O2250" s="38"/>
    </row>
    <row r="2251" spans="3:15" ht="17" x14ac:dyDescent="0.4">
      <c r="C2251" s="28"/>
      <c r="D2251" s="24">
        <v>13829</v>
      </c>
      <c r="K2251" s="26"/>
      <c r="L2251" s="37"/>
      <c r="M2251" s="38"/>
      <c r="N2251" s="45"/>
      <c r="O2251" s="38"/>
    </row>
    <row r="2252" spans="3:15" ht="17" x14ac:dyDescent="0.4">
      <c r="C2252" s="28"/>
      <c r="D2252" s="24">
        <v>10610</v>
      </c>
      <c r="K2252" s="26"/>
      <c r="L2252" s="37"/>
      <c r="M2252" s="38"/>
      <c r="N2252" s="45"/>
      <c r="O2252" s="38"/>
    </row>
    <row r="2253" spans="3:15" ht="17" x14ac:dyDescent="0.4">
      <c r="C2253" s="28"/>
      <c r="D2253" s="24">
        <v>13705</v>
      </c>
      <c r="K2253" s="26"/>
      <c r="L2253" s="37"/>
      <c r="M2253" s="38"/>
      <c r="N2253" s="45"/>
      <c r="O2253" s="38"/>
    </row>
    <row r="2254" spans="3:15" ht="17" x14ac:dyDescent="0.4">
      <c r="C2254" s="28"/>
      <c r="D2254" s="24">
        <v>16057</v>
      </c>
      <c r="K2254" s="26"/>
      <c r="L2254" s="37"/>
      <c r="M2254" s="38"/>
      <c r="N2254" s="45"/>
      <c r="O2254" s="38"/>
    </row>
    <row r="2255" spans="3:15" ht="17" x14ac:dyDescent="0.4">
      <c r="C2255" s="28"/>
      <c r="D2255" s="24">
        <v>17494</v>
      </c>
      <c r="K2255" s="26"/>
      <c r="L2255" s="37"/>
      <c r="M2255" s="38"/>
      <c r="N2255" s="45"/>
      <c r="O2255" s="38"/>
    </row>
    <row r="2256" spans="3:15" ht="17" x14ac:dyDescent="0.4">
      <c r="C2256" s="28"/>
      <c r="D2256" s="24">
        <v>14659</v>
      </c>
      <c r="K2256" s="26"/>
      <c r="L2256" s="37"/>
      <c r="M2256" s="38"/>
      <c r="N2256" s="45"/>
      <c r="O2256" s="38"/>
    </row>
    <row r="2257" spans="3:15" ht="17" x14ac:dyDescent="0.4">
      <c r="C2257" s="28"/>
      <c r="D2257" s="24">
        <v>14159</v>
      </c>
      <c r="K2257" s="26"/>
      <c r="L2257" s="37"/>
      <c r="M2257" s="38"/>
      <c r="N2257" s="45"/>
      <c r="O2257" s="38"/>
    </row>
    <row r="2258" spans="3:15" ht="17" x14ac:dyDescent="0.4">
      <c r="C2258" s="28"/>
      <c r="D2258" s="24">
        <v>13537</v>
      </c>
      <c r="K2258" s="26"/>
      <c r="L2258" s="37"/>
      <c r="M2258" s="38"/>
      <c r="N2258" s="45"/>
      <c r="O2258" s="38"/>
    </row>
    <row r="2259" spans="3:15" ht="17" x14ac:dyDescent="0.4">
      <c r="C2259" s="28"/>
      <c r="D2259" s="24">
        <v>14778</v>
      </c>
      <c r="K2259" s="26"/>
      <c r="L2259" s="37"/>
      <c r="M2259" s="38"/>
      <c r="N2259" s="45"/>
      <c r="O2259" s="38"/>
    </row>
    <row r="2260" spans="3:15" ht="17" x14ac:dyDescent="0.4">
      <c r="C2260" s="28"/>
      <c r="D2260" s="24">
        <v>12690</v>
      </c>
      <c r="K2260" s="26"/>
      <c r="L2260" s="37"/>
      <c r="M2260" s="38"/>
      <c r="N2260" s="45"/>
      <c r="O2260" s="38"/>
    </row>
    <row r="2261" spans="3:15" ht="17" x14ac:dyDescent="0.4">
      <c r="C2261" s="28"/>
      <c r="D2261" s="24">
        <v>14043</v>
      </c>
      <c r="K2261" s="26"/>
      <c r="L2261" s="37"/>
      <c r="M2261" s="38"/>
      <c r="N2261" s="45"/>
      <c r="O2261" s="38"/>
    </row>
    <row r="2262" spans="3:15" ht="17" x14ac:dyDescent="0.4">
      <c r="C2262" s="28"/>
      <c r="D2262" s="24">
        <v>15806</v>
      </c>
      <c r="K2262" s="26"/>
      <c r="L2262" s="37"/>
      <c r="M2262" s="38"/>
      <c r="N2262" s="45"/>
      <c r="O2262" s="38"/>
    </row>
    <row r="2263" spans="3:15" ht="17" x14ac:dyDescent="0.4">
      <c r="C2263" s="28"/>
      <c r="D2263" s="24">
        <v>13864</v>
      </c>
      <c r="K2263" s="26"/>
      <c r="L2263" s="37"/>
      <c r="M2263" s="38"/>
      <c r="N2263" s="45"/>
      <c r="O2263" s="38"/>
    </row>
    <row r="2264" spans="3:15" ht="17" x14ac:dyDescent="0.4">
      <c r="C2264" s="28"/>
      <c r="D2264" s="24">
        <v>17432</v>
      </c>
      <c r="K2264" s="26"/>
      <c r="L2264" s="37"/>
      <c r="M2264" s="38"/>
      <c r="N2264" s="45"/>
      <c r="O2264" s="38"/>
    </row>
    <row r="2265" spans="3:15" ht="17" x14ac:dyDescent="0.4">
      <c r="C2265" s="28"/>
      <c r="D2265" s="24">
        <v>15048</v>
      </c>
      <c r="K2265" s="26"/>
      <c r="L2265" s="37"/>
      <c r="M2265" s="38"/>
      <c r="N2265" s="45"/>
      <c r="O2265" s="38"/>
    </row>
    <row r="2266" spans="3:15" ht="17" x14ac:dyDescent="0.4">
      <c r="C2266" s="28"/>
      <c r="D2266" s="24">
        <v>13760</v>
      </c>
      <c r="K2266" s="26"/>
      <c r="L2266" s="37"/>
      <c r="M2266" s="38"/>
      <c r="N2266" s="45"/>
      <c r="O2266" s="38"/>
    </row>
    <row r="2267" spans="3:15" ht="17" x14ac:dyDescent="0.4">
      <c r="C2267" s="28"/>
      <c r="D2267" s="24">
        <v>16277</v>
      </c>
      <c r="K2267" s="26"/>
      <c r="L2267" s="37"/>
      <c r="M2267" s="38"/>
      <c r="N2267" s="45"/>
      <c r="O2267" s="38"/>
    </row>
    <row r="2268" spans="3:15" ht="17" x14ac:dyDescent="0.4">
      <c r="C2268" s="28"/>
      <c r="D2268" s="24">
        <v>16111</v>
      </c>
      <c r="K2268" s="26"/>
      <c r="L2268" s="37"/>
      <c r="M2268" s="38"/>
      <c r="N2268" s="45"/>
      <c r="O2268" s="38"/>
    </row>
    <row r="2269" spans="3:15" ht="17" x14ac:dyDescent="0.4">
      <c r="C2269" s="28"/>
      <c r="D2269" s="24">
        <v>15884</v>
      </c>
      <c r="K2269" s="26"/>
      <c r="L2269" s="37"/>
      <c r="M2269" s="38"/>
      <c r="N2269" s="45"/>
      <c r="O2269" s="38"/>
    </row>
    <row r="2270" spans="3:15" ht="17" x14ac:dyDescent="0.4">
      <c r="C2270" s="28"/>
      <c r="D2270" s="24">
        <v>12531</v>
      </c>
      <c r="K2270" s="26"/>
      <c r="L2270" s="37"/>
      <c r="M2270" s="38"/>
      <c r="N2270" s="45"/>
      <c r="O2270" s="38"/>
    </row>
    <row r="2271" spans="3:15" ht="17" x14ac:dyDescent="0.4">
      <c r="C2271" s="28"/>
      <c r="D2271" s="24">
        <v>14023</v>
      </c>
      <c r="K2271" s="26"/>
      <c r="L2271" s="37"/>
      <c r="M2271" s="38"/>
      <c r="N2271" s="45"/>
      <c r="O2271" s="38"/>
    </row>
    <row r="2272" spans="3:15" ht="17" x14ac:dyDescent="0.4">
      <c r="C2272" s="28"/>
      <c r="D2272" s="24">
        <v>13336</v>
      </c>
      <c r="K2272" s="26"/>
      <c r="L2272" s="37"/>
      <c r="M2272" s="38"/>
      <c r="N2272" s="45"/>
      <c r="O2272" s="38"/>
    </row>
    <row r="2273" spans="3:15" ht="17" x14ac:dyDescent="0.4">
      <c r="C2273" s="28"/>
      <c r="D2273" s="24">
        <v>12598</v>
      </c>
      <c r="K2273" s="26"/>
      <c r="L2273" s="37"/>
      <c r="M2273" s="38"/>
      <c r="N2273" s="45"/>
      <c r="O2273" s="38"/>
    </row>
    <row r="2274" spans="3:15" ht="17" x14ac:dyDescent="0.4">
      <c r="C2274" s="28"/>
      <c r="D2274" s="24">
        <v>14756</v>
      </c>
      <c r="K2274" s="26"/>
      <c r="L2274" s="37"/>
      <c r="M2274" s="38"/>
      <c r="N2274" s="45"/>
      <c r="O2274" s="38"/>
    </row>
    <row r="2275" spans="3:15" ht="17" x14ac:dyDescent="0.4">
      <c r="C2275" s="28"/>
      <c r="D2275" s="24">
        <v>15020</v>
      </c>
      <c r="K2275" s="26"/>
      <c r="L2275" s="37"/>
      <c r="M2275" s="38"/>
      <c r="N2275" s="45"/>
      <c r="O2275" s="38"/>
    </row>
    <row r="2276" spans="3:15" ht="17" x14ac:dyDescent="0.4">
      <c r="C2276" s="28"/>
      <c r="D2276" s="24">
        <v>15179</v>
      </c>
      <c r="K2276" s="26"/>
      <c r="L2276" s="37"/>
      <c r="M2276" s="38"/>
      <c r="N2276" s="45"/>
      <c r="O2276" s="38"/>
    </row>
    <row r="2277" spans="3:15" ht="17" x14ac:dyDescent="0.4">
      <c r="C2277" s="28"/>
      <c r="D2277" s="24">
        <v>12197</v>
      </c>
      <c r="K2277" s="26"/>
      <c r="L2277" s="37"/>
      <c r="M2277" s="38"/>
      <c r="N2277" s="45"/>
      <c r="O2277" s="38"/>
    </row>
    <row r="2278" spans="3:15" ht="17" x14ac:dyDescent="0.4">
      <c r="C2278" s="28"/>
      <c r="D2278" s="24">
        <v>15002</v>
      </c>
      <c r="K2278" s="26"/>
      <c r="L2278" s="37"/>
      <c r="M2278" s="38"/>
      <c r="N2278" s="45"/>
      <c r="O2278" s="38"/>
    </row>
    <row r="2279" spans="3:15" ht="17" x14ac:dyDescent="0.4">
      <c r="C2279" s="28"/>
      <c r="D2279" s="24">
        <v>13217</v>
      </c>
      <c r="K2279" s="26"/>
      <c r="L2279" s="37"/>
      <c r="M2279" s="38"/>
      <c r="N2279" s="45"/>
      <c r="O2279" s="38"/>
    </row>
    <row r="2280" spans="3:15" ht="17" x14ac:dyDescent="0.4">
      <c r="C2280" s="28"/>
      <c r="D2280" s="24">
        <v>11489</v>
      </c>
      <c r="K2280" s="26"/>
      <c r="L2280" s="37"/>
      <c r="M2280" s="38"/>
      <c r="N2280" s="45"/>
      <c r="O2280" s="38"/>
    </row>
    <row r="2281" spans="3:15" ht="17" x14ac:dyDescent="0.4">
      <c r="C2281" s="28"/>
      <c r="D2281" s="24">
        <v>14143</v>
      </c>
      <c r="K2281" s="26"/>
      <c r="L2281" s="37"/>
      <c r="M2281" s="38"/>
      <c r="N2281" s="45"/>
      <c r="O2281" s="38"/>
    </row>
    <row r="2282" spans="3:15" ht="17" x14ac:dyDescent="0.4">
      <c r="C2282" s="28"/>
      <c r="D2282" s="24">
        <v>14230</v>
      </c>
      <c r="K2282" s="26"/>
      <c r="L2282" s="37"/>
      <c r="M2282" s="38"/>
      <c r="N2282" s="45"/>
      <c r="O2282" s="38"/>
    </row>
    <row r="2283" spans="3:15" ht="17" x14ac:dyDescent="0.4">
      <c r="C2283" s="28"/>
      <c r="D2283" s="22">
        <v>15738</v>
      </c>
      <c r="K2283" s="26"/>
      <c r="L2283" s="37"/>
      <c r="M2283" s="38"/>
      <c r="N2283" s="45"/>
      <c r="O2283" s="38"/>
    </row>
    <row r="2284" spans="3:15" ht="17" x14ac:dyDescent="0.4">
      <c r="C2284" s="28"/>
      <c r="D2284" s="22">
        <v>11037</v>
      </c>
      <c r="K2284" s="26"/>
      <c r="L2284" s="37"/>
      <c r="M2284" s="38"/>
      <c r="N2284" s="45"/>
      <c r="O2284" s="38"/>
    </row>
    <row r="2285" spans="3:15" ht="17" x14ac:dyDescent="0.4">
      <c r="C2285" s="28"/>
      <c r="D2285" s="22">
        <v>12522</v>
      </c>
      <c r="K2285" s="26"/>
      <c r="L2285" s="37"/>
      <c r="M2285" s="38"/>
      <c r="N2285" s="45"/>
      <c r="O2285" s="38"/>
    </row>
    <row r="2286" spans="3:15" ht="17" x14ac:dyDescent="0.4">
      <c r="C2286" s="28"/>
      <c r="D2286" s="22">
        <v>13284</v>
      </c>
      <c r="K2286" s="26"/>
      <c r="L2286" s="37"/>
      <c r="M2286" s="38"/>
      <c r="N2286" s="45"/>
      <c r="O2286" s="38"/>
    </row>
    <row r="2287" spans="3:15" ht="17" x14ac:dyDescent="0.4">
      <c r="C2287" s="28"/>
      <c r="D2287" s="22">
        <v>12452</v>
      </c>
      <c r="K2287" s="26"/>
      <c r="L2287" s="37"/>
      <c r="M2287" s="38"/>
      <c r="N2287" s="45"/>
      <c r="O2287" s="38"/>
    </row>
    <row r="2288" spans="3:15" ht="17" x14ac:dyDescent="0.4">
      <c r="C2288" s="28"/>
      <c r="D2288" s="22">
        <v>14152</v>
      </c>
      <c r="K2288" s="26"/>
      <c r="L2288" s="37"/>
      <c r="M2288" s="38"/>
      <c r="N2288" s="45"/>
      <c r="O2288" s="38"/>
    </row>
    <row r="2289" spans="3:15" ht="17" x14ac:dyDescent="0.4">
      <c r="C2289" s="28"/>
      <c r="D2289" s="22">
        <v>15939</v>
      </c>
      <c r="K2289" s="26"/>
      <c r="L2289" s="37"/>
      <c r="M2289" s="38"/>
      <c r="N2289" s="45"/>
      <c r="O2289" s="38"/>
    </row>
    <row r="2290" spans="3:15" ht="17" x14ac:dyDescent="0.4">
      <c r="C2290" s="28"/>
      <c r="D2290" s="22">
        <v>16330</v>
      </c>
      <c r="K2290" s="26"/>
      <c r="L2290" s="37"/>
      <c r="M2290" s="38"/>
      <c r="N2290" s="45"/>
      <c r="O2290" s="38"/>
    </row>
    <row r="2291" spans="3:15" ht="17" x14ac:dyDescent="0.4">
      <c r="C2291" s="28"/>
      <c r="D2291" s="22">
        <v>13163</v>
      </c>
      <c r="K2291" s="26"/>
      <c r="L2291" s="37"/>
      <c r="M2291" s="38"/>
      <c r="N2291" s="45"/>
      <c r="O2291" s="38"/>
    </row>
    <row r="2292" spans="3:15" ht="17" x14ac:dyDescent="0.4">
      <c r="C2292" s="28"/>
      <c r="D2292" s="22">
        <v>16299</v>
      </c>
      <c r="K2292" s="26"/>
      <c r="L2292" s="37"/>
      <c r="M2292" s="38"/>
      <c r="N2292" s="45"/>
      <c r="O2292" s="38"/>
    </row>
    <row r="2293" spans="3:15" ht="17" x14ac:dyDescent="0.4">
      <c r="C2293" s="28"/>
      <c r="D2293" s="22">
        <v>14177</v>
      </c>
      <c r="K2293" s="26"/>
      <c r="L2293" s="37"/>
      <c r="M2293" s="38"/>
      <c r="N2293" s="45"/>
      <c r="O2293" s="38"/>
    </row>
    <row r="2294" spans="3:15" ht="17" x14ac:dyDescent="0.4">
      <c r="C2294" s="28"/>
      <c r="D2294" s="22">
        <v>13009</v>
      </c>
      <c r="K2294" s="26"/>
      <c r="L2294" s="37"/>
      <c r="M2294" s="38"/>
      <c r="N2294" s="45"/>
      <c r="O2294" s="38"/>
    </row>
    <row r="2295" spans="3:15" ht="17" x14ac:dyDescent="0.4">
      <c r="C2295" s="28"/>
      <c r="D2295" s="22">
        <v>15768</v>
      </c>
      <c r="K2295" s="26"/>
      <c r="L2295" s="37"/>
      <c r="M2295" s="38"/>
      <c r="N2295" s="45"/>
      <c r="O2295" s="38"/>
    </row>
    <row r="2296" spans="3:15" ht="17" x14ac:dyDescent="0.4">
      <c r="C2296" s="28"/>
      <c r="D2296" s="22">
        <v>16746</v>
      </c>
      <c r="K2296" s="26"/>
      <c r="L2296" s="37"/>
      <c r="M2296" s="38"/>
      <c r="N2296" s="45"/>
      <c r="O2296" s="38"/>
    </row>
    <row r="2297" spans="3:15" ht="17" x14ac:dyDescent="0.4">
      <c r="C2297" s="28"/>
      <c r="D2297" s="22">
        <v>16754</v>
      </c>
      <c r="K2297" s="26"/>
      <c r="L2297" s="37"/>
      <c r="M2297" s="38"/>
      <c r="N2297" s="45"/>
      <c r="O2297" s="38"/>
    </row>
    <row r="2298" spans="3:15" ht="17" x14ac:dyDescent="0.4">
      <c r="C2298" s="28"/>
      <c r="D2298" s="22">
        <v>13349</v>
      </c>
      <c r="K2298" s="26"/>
      <c r="L2298" s="37"/>
      <c r="M2298" s="38"/>
      <c r="N2298" s="45"/>
      <c r="O2298" s="38"/>
    </row>
    <row r="2299" spans="3:15" ht="17" x14ac:dyDescent="0.4">
      <c r="C2299" s="28"/>
      <c r="D2299" s="22">
        <v>16561</v>
      </c>
      <c r="K2299" s="26"/>
      <c r="L2299" s="37"/>
      <c r="M2299" s="38"/>
      <c r="N2299" s="45"/>
      <c r="O2299" s="38"/>
    </row>
    <row r="2300" spans="3:15" ht="17" x14ac:dyDescent="0.4">
      <c r="C2300" s="28"/>
      <c r="D2300" s="22">
        <v>14573</v>
      </c>
      <c r="K2300" s="26"/>
      <c r="L2300" s="37"/>
      <c r="M2300" s="38"/>
      <c r="N2300" s="45"/>
      <c r="O2300" s="38"/>
    </row>
    <row r="2301" spans="3:15" ht="17" x14ac:dyDescent="0.4">
      <c r="C2301" s="28"/>
      <c r="D2301" s="22">
        <v>13358</v>
      </c>
      <c r="K2301" s="26"/>
      <c r="L2301" s="37"/>
      <c r="M2301" s="38"/>
      <c r="N2301" s="45"/>
      <c r="O2301" s="38"/>
    </row>
    <row r="2302" spans="3:15" ht="17" x14ac:dyDescent="0.4">
      <c r="C2302" s="28"/>
      <c r="D2302" s="22">
        <v>15982</v>
      </c>
      <c r="K2302" s="26"/>
      <c r="L2302" s="37"/>
      <c r="M2302" s="38"/>
      <c r="N2302" s="45"/>
      <c r="O2302" s="38"/>
    </row>
    <row r="2303" spans="3:15" ht="17" x14ac:dyDescent="0.4">
      <c r="C2303" s="28"/>
      <c r="D2303" s="22">
        <v>16156</v>
      </c>
      <c r="K2303" s="26"/>
      <c r="L2303" s="37"/>
      <c r="M2303" s="38"/>
      <c r="N2303" s="45"/>
      <c r="O2303" s="38"/>
    </row>
    <row r="2304" spans="3:15" ht="17" x14ac:dyDescent="0.4">
      <c r="C2304" s="28"/>
      <c r="D2304" s="22">
        <v>16116</v>
      </c>
      <c r="K2304" s="26"/>
      <c r="L2304" s="37"/>
      <c r="M2304" s="38"/>
      <c r="N2304" s="45"/>
      <c r="O2304" s="38"/>
    </row>
    <row r="2305" spans="3:15" ht="17" x14ac:dyDescent="0.4">
      <c r="C2305" s="28"/>
      <c r="D2305" s="22">
        <v>13109</v>
      </c>
      <c r="K2305" s="26"/>
      <c r="L2305" s="37"/>
      <c r="M2305" s="38"/>
      <c r="N2305" s="45"/>
      <c r="O2305" s="38"/>
    </row>
    <row r="2306" spans="3:15" ht="17" x14ac:dyDescent="0.4">
      <c r="C2306" s="28"/>
      <c r="D2306" s="22">
        <v>15687</v>
      </c>
      <c r="K2306" s="26"/>
      <c r="L2306" s="37"/>
      <c r="M2306" s="38"/>
      <c r="N2306" s="45"/>
      <c r="O2306" s="38"/>
    </row>
    <row r="2307" spans="3:15" ht="17" x14ac:dyDescent="0.4">
      <c r="C2307" s="28"/>
      <c r="D2307" s="22">
        <v>13815</v>
      </c>
      <c r="K2307" s="26"/>
      <c r="L2307" s="37"/>
      <c r="M2307" s="38"/>
      <c r="N2307" s="45"/>
      <c r="O2307" s="38"/>
    </row>
    <row r="2308" spans="3:15" ht="17" x14ac:dyDescent="0.4">
      <c r="C2308" s="28"/>
      <c r="D2308" s="22">
        <v>12641</v>
      </c>
      <c r="K2308" s="26"/>
      <c r="L2308" s="37"/>
      <c r="M2308" s="38"/>
      <c r="N2308" s="45"/>
      <c r="O2308" s="38"/>
    </row>
    <row r="2309" spans="3:15" ht="17" x14ac:dyDescent="0.4">
      <c r="C2309" s="28"/>
      <c r="D2309" s="22">
        <v>15550</v>
      </c>
      <c r="K2309" s="26"/>
      <c r="L2309" s="37"/>
      <c r="M2309" s="38"/>
      <c r="N2309" s="45"/>
      <c r="O2309" s="38"/>
    </row>
    <row r="2310" spans="3:15" ht="17" x14ac:dyDescent="0.4">
      <c r="C2310" s="28"/>
      <c r="D2310" s="22">
        <v>14659</v>
      </c>
      <c r="K2310" s="26"/>
      <c r="L2310" s="37"/>
      <c r="M2310" s="38"/>
      <c r="N2310" s="45"/>
      <c r="O2310" s="38"/>
    </row>
    <row r="2311" spans="3:15" ht="17" x14ac:dyDescent="0.4">
      <c r="C2311" s="28"/>
      <c r="D2311" s="22">
        <v>15919</v>
      </c>
      <c r="K2311" s="26"/>
      <c r="L2311" s="37"/>
      <c r="M2311" s="38"/>
      <c r="N2311" s="45"/>
      <c r="O2311" s="38"/>
    </row>
    <row r="2312" spans="3:15" ht="17" x14ac:dyDescent="0.4">
      <c r="C2312" s="28"/>
      <c r="D2312" s="22">
        <v>12842</v>
      </c>
      <c r="K2312" s="26"/>
      <c r="L2312" s="37"/>
      <c r="M2312" s="38"/>
      <c r="N2312" s="45"/>
      <c r="O2312" s="38"/>
    </row>
    <row r="2313" spans="3:15" ht="17" x14ac:dyDescent="0.4">
      <c r="C2313" s="28"/>
      <c r="D2313" s="22">
        <v>15919</v>
      </c>
      <c r="K2313" s="26"/>
      <c r="L2313" s="37"/>
      <c r="M2313" s="38"/>
      <c r="N2313" s="45"/>
      <c r="O2313" s="38"/>
    </row>
    <row r="2314" spans="3:15" ht="17" x14ac:dyDescent="0.4">
      <c r="C2314" s="28"/>
      <c r="D2314" s="22">
        <v>12507</v>
      </c>
      <c r="K2314" s="26"/>
      <c r="L2314" s="37"/>
      <c r="M2314" s="38"/>
      <c r="N2314" s="45"/>
      <c r="O2314" s="38"/>
    </row>
    <row r="2315" spans="3:15" ht="17" x14ac:dyDescent="0.4">
      <c r="C2315" s="28"/>
      <c r="D2315" s="22">
        <v>12354</v>
      </c>
      <c r="K2315" s="26"/>
      <c r="L2315" s="37"/>
      <c r="M2315" s="38"/>
      <c r="N2315" s="45"/>
      <c r="O2315" s="38"/>
    </row>
    <row r="2316" spans="3:15" ht="17" x14ac:dyDescent="0.4">
      <c r="C2316" s="28"/>
      <c r="D2316" s="22">
        <v>15135</v>
      </c>
      <c r="K2316" s="26"/>
      <c r="L2316" s="37"/>
      <c r="M2316" s="38"/>
      <c r="N2316" s="45"/>
      <c r="O2316" s="38"/>
    </row>
    <row r="2317" spans="3:15" ht="17" x14ac:dyDescent="0.4">
      <c r="C2317" s="28"/>
      <c r="D2317" s="22">
        <v>15924</v>
      </c>
      <c r="K2317" s="26"/>
      <c r="L2317" s="37"/>
      <c r="M2317" s="38"/>
      <c r="N2317" s="45"/>
      <c r="O2317" s="38"/>
    </row>
    <row r="2318" spans="3:15" ht="17" x14ac:dyDescent="0.4">
      <c r="C2318" s="28"/>
      <c r="D2318" s="22">
        <v>16319</v>
      </c>
      <c r="K2318" s="26"/>
      <c r="L2318" s="37"/>
      <c r="M2318" s="38"/>
      <c r="N2318" s="45"/>
      <c r="O2318" s="38"/>
    </row>
    <row r="2319" spans="3:15" ht="17" x14ac:dyDescent="0.4">
      <c r="C2319" s="28"/>
      <c r="D2319" s="22">
        <v>13076</v>
      </c>
      <c r="K2319" s="26"/>
      <c r="L2319" s="37"/>
      <c r="M2319" s="38"/>
      <c r="N2319" s="45"/>
      <c r="O2319" s="38"/>
    </row>
    <row r="2320" spans="3:15" ht="17" x14ac:dyDescent="0.4">
      <c r="C2320" s="28"/>
      <c r="D2320" s="22">
        <v>16325</v>
      </c>
      <c r="K2320" s="26"/>
      <c r="L2320" s="37"/>
      <c r="M2320" s="38"/>
      <c r="N2320" s="45"/>
      <c r="O2320" s="38"/>
    </row>
    <row r="2321" spans="3:15" ht="17" x14ac:dyDescent="0.4">
      <c r="C2321" s="28"/>
      <c r="D2321" s="22">
        <v>14218</v>
      </c>
      <c r="K2321" s="26"/>
      <c r="L2321" s="37"/>
      <c r="M2321" s="38"/>
      <c r="N2321" s="45"/>
      <c r="O2321" s="38"/>
    </row>
    <row r="2322" spans="3:15" ht="17" x14ac:dyDescent="0.4">
      <c r="C2322" s="28"/>
      <c r="D2322" s="22">
        <v>12796</v>
      </c>
      <c r="K2322" s="26"/>
      <c r="L2322" s="37"/>
      <c r="M2322" s="38"/>
      <c r="N2322" s="45"/>
      <c r="O2322" s="38"/>
    </row>
    <row r="2323" spans="3:15" ht="17" x14ac:dyDescent="0.4">
      <c r="C2323" s="28"/>
      <c r="D2323" s="22">
        <v>15551</v>
      </c>
      <c r="K2323" s="26"/>
      <c r="L2323" s="37"/>
      <c r="M2323" s="38"/>
      <c r="N2323" s="45"/>
      <c r="O2323" s="38"/>
    </row>
    <row r="2324" spans="3:15" ht="17" x14ac:dyDescent="0.4">
      <c r="C2324" s="28"/>
      <c r="D2324" s="22">
        <v>16091</v>
      </c>
      <c r="K2324" s="26"/>
      <c r="L2324" s="37"/>
      <c r="M2324" s="38"/>
      <c r="N2324" s="45"/>
      <c r="O2324" s="38"/>
    </row>
    <row r="2325" spans="3:15" ht="17" x14ac:dyDescent="0.4">
      <c r="C2325" s="28"/>
      <c r="D2325" s="22">
        <v>16126</v>
      </c>
      <c r="K2325" s="26"/>
      <c r="L2325" s="37"/>
      <c r="M2325" s="38"/>
      <c r="N2325" s="45"/>
      <c r="O2325" s="38"/>
    </row>
    <row r="2326" spans="3:15" ht="17" x14ac:dyDescent="0.4">
      <c r="C2326" s="28"/>
      <c r="D2326" s="22">
        <v>12903</v>
      </c>
      <c r="K2326" s="26"/>
      <c r="L2326" s="37"/>
      <c r="M2326" s="38"/>
      <c r="N2326" s="45"/>
      <c r="O2326" s="38"/>
    </row>
    <row r="2327" spans="3:15" ht="17" x14ac:dyDescent="0.4">
      <c r="C2327" s="28"/>
      <c r="D2327" s="22">
        <v>16276</v>
      </c>
      <c r="K2327" s="26"/>
      <c r="L2327" s="37"/>
      <c r="M2327" s="38"/>
      <c r="N2327" s="45"/>
      <c r="O2327" s="38"/>
    </row>
    <row r="2328" spans="3:15" ht="17" x14ac:dyDescent="0.4">
      <c r="C2328" s="28"/>
      <c r="D2328" s="22">
        <v>13894</v>
      </c>
      <c r="K2328" s="26"/>
      <c r="L2328" s="37"/>
      <c r="M2328" s="38"/>
      <c r="N2328" s="45"/>
      <c r="O2328" s="38"/>
    </row>
    <row r="2329" spans="3:15" ht="17" x14ac:dyDescent="0.4">
      <c r="C2329" s="28"/>
      <c r="D2329" s="22">
        <v>12776</v>
      </c>
      <c r="K2329" s="26"/>
      <c r="L2329" s="37"/>
      <c r="M2329" s="38"/>
      <c r="N2329" s="45"/>
      <c r="O2329" s="38"/>
    </row>
    <row r="2330" spans="3:15" ht="17" x14ac:dyDescent="0.4">
      <c r="C2330" s="28"/>
      <c r="D2330" s="22">
        <v>15412</v>
      </c>
      <c r="K2330" s="26"/>
      <c r="L2330" s="37"/>
      <c r="M2330" s="38"/>
      <c r="N2330" s="45"/>
      <c r="O2330" s="38"/>
    </row>
    <row r="2331" spans="3:15" ht="17" x14ac:dyDescent="0.4">
      <c r="C2331" s="28"/>
      <c r="D2331" s="22">
        <v>15894</v>
      </c>
      <c r="K2331" s="26"/>
      <c r="L2331" s="37"/>
      <c r="M2331" s="38"/>
      <c r="N2331" s="45"/>
      <c r="O2331" s="38"/>
    </row>
    <row r="2332" spans="3:15" ht="17" x14ac:dyDescent="0.4">
      <c r="C2332" s="28"/>
      <c r="D2332" s="22">
        <v>15853</v>
      </c>
      <c r="K2332" s="26"/>
      <c r="L2332" s="37"/>
      <c r="M2332" s="38"/>
      <c r="N2332" s="45"/>
      <c r="O2332" s="38"/>
    </row>
    <row r="2333" spans="3:15" ht="17" x14ac:dyDescent="0.4">
      <c r="C2333" s="28"/>
      <c r="D2333" s="22">
        <v>12778</v>
      </c>
      <c r="K2333" s="26"/>
      <c r="L2333" s="37"/>
      <c r="M2333" s="38"/>
      <c r="N2333" s="45"/>
      <c r="O2333" s="38"/>
    </row>
    <row r="2334" spans="3:15" ht="17" x14ac:dyDescent="0.4">
      <c r="C2334" s="28"/>
      <c r="D2334" s="22">
        <v>16043</v>
      </c>
      <c r="K2334" s="26"/>
      <c r="L2334" s="37"/>
      <c r="M2334" s="38"/>
      <c r="N2334" s="45"/>
      <c r="O2334" s="38"/>
    </row>
    <row r="2335" spans="3:15" ht="17" x14ac:dyDescent="0.4">
      <c r="C2335" s="28"/>
      <c r="D2335" s="22">
        <v>14188</v>
      </c>
      <c r="K2335" s="26"/>
      <c r="L2335" s="37"/>
      <c r="M2335" s="38"/>
      <c r="N2335" s="45"/>
      <c r="O2335" s="38"/>
    </row>
    <row r="2336" spans="3:15" ht="17" x14ac:dyDescent="0.4">
      <c r="C2336" s="28"/>
      <c r="D2336" s="22">
        <v>12746</v>
      </c>
      <c r="K2336" s="26"/>
      <c r="L2336" s="37"/>
      <c r="M2336" s="38"/>
      <c r="N2336" s="45"/>
      <c r="O2336" s="38"/>
    </row>
    <row r="2337" spans="3:15" ht="17" x14ac:dyDescent="0.4">
      <c r="C2337" s="28"/>
      <c r="D2337" s="22">
        <v>15399</v>
      </c>
      <c r="K2337" s="26"/>
      <c r="L2337" s="37"/>
      <c r="M2337" s="38"/>
      <c r="N2337" s="45"/>
      <c r="O2337" s="38"/>
    </row>
    <row r="2338" spans="3:15" ht="17" x14ac:dyDescent="0.4">
      <c r="C2338" s="28"/>
      <c r="D2338" s="22">
        <v>15962</v>
      </c>
      <c r="K2338" s="26"/>
      <c r="L2338" s="37"/>
      <c r="M2338" s="38"/>
      <c r="N2338" s="45"/>
      <c r="O2338" s="38"/>
    </row>
    <row r="2339" spans="3:15" ht="17" x14ac:dyDescent="0.4">
      <c r="C2339" s="28"/>
      <c r="D2339" s="22">
        <v>16176</v>
      </c>
      <c r="K2339" s="26"/>
      <c r="L2339" s="37"/>
      <c r="M2339" s="38"/>
      <c r="N2339" s="45"/>
      <c r="O2339" s="38"/>
    </row>
    <row r="2340" spans="3:15" ht="17" x14ac:dyDescent="0.4">
      <c r="C2340" s="28"/>
      <c r="D2340" s="22">
        <v>13035</v>
      </c>
      <c r="K2340" s="26"/>
      <c r="L2340" s="37"/>
      <c r="M2340" s="38"/>
      <c r="N2340" s="45"/>
      <c r="O2340" s="38"/>
    </row>
    <row r="2341" spans="3:15" ht="17" x14ac:dyDescent="0.4">
      <c r="C2341" s="28"/>
      <c r="D2341" s="22">
        <v>16066</v>
      </c>
      <c r="K2341" s="26"/>
      <c r="L2341" s="37"/>
      <c r="M2341" s="38"/>
      <c r="N2341" s="45"/>
      <c r="O2341" s="38"/>
    </row>
    <row r="2342" spans="3:15" ht="17" x14ac:dyDescent="0.4">
      <c r="C2342" s="28"/>
      <c r="D2342" s="22">
        <v>13956</v>
      </c>
      <c r="K2342" s="26"/>
      <c r="L2342" s="37"/>
      <c r="M2342" s="38"/>
      <c r="N2342" s="45"/>
      <c r="O2342" s="38"/>
    </row>
    <row r="2343" spans="3:15" ht="17" x14ac:dyDescent="0.4">
      <c r="C2343" s="28"/>
      <c r="D2343" s="22">
        <v>12965</v>
      </c>
      <c r="K2343" s="26"/>
      <c r="L2343" s="37"/>
      <c r="M2343" s="38"/>
      <c r="N2343" s="45"/>
      <c r="O2343" s="38"/>
    </row>
    <row r="2344" spans="3:15" ht="17" x14ac:dyDescent="0.4">
      <c r="C2344" s="28"/>
      <c r="D2344" s="22">
        <v>16305</v>
      </c>
      <c r="K2344" s="26"/>
      <c r="L2344" s="37"/>
      <c r="M2344" s="38"/>
      <c r="N2344" s="45"/>
      <c r="O2344" s="38"/>
    </row>
    <row r="2345" spans="3:15" ht="17" x14ac:dyDescent="0.4">
      <c r="C2345" s="28"/>
      <c r="D2345" s="22">
        <v>16975</v>
      </c>
      <c r="K2345" s="26"/>
      <c r="L2345" s="37"/>
      <c r="M2345" s="38"/>
      <c r="N2345" s="45"/>
      <c r="O2345" s="38"/>
    </row>
    <row r="2346" spans="3:15" ht="17" x14ac:dyDescent="0.4">
      <c r="C2346" s="28"/>
      <c r="D2346" s="22">
        <v>15828</v>
      </c>
      <c r="K2346" s="26"/>
      <c r="L2346" s="37"/>
      <c r="M2346" s="38"/>
      <c r="N2346" s="45"/>
      <c r="O2346" s="38"/>
    </row>
    <row r="2347" spans="3:15" ht="17" x14ac:dyDescent="0.4">
      <c r="C2347" s="28"/>
      <c r="D2347" s="22">
        <v>13254</v>
      </c>
      <c r="K2347" s="26"/>
      <c r="L2347" s="37"/>
      <c r="M2347" s="38"/>
      <c r="N2347" s="45"/>
      <c r="O2347" s="38"/>
    </row>
    <row r="2348" spans="3:15" ht="17" x14ac:dyDescent="0.4">
      <c r="C2348" s="28"/>
      <c r="D2348" s="22">
        <v>18382</v>
      </c>
      <c r="K2348" s="26"/>
      <c r="L2348" s="37"/>
      <c r="M2348" s="38"/>
      <c r="N2348" s="45"/>
      <c r="O2348" s="38"/>
    </row>
    <row r="2349" spans="3:15" ht="17" x14ac:dyDescent="0.4">
      <c r="C2349" s="28"/>
      <c r="D2349" s="22">
        <v>13980</v>
      </c>
      <c r="K2349" s="26"/>
      <c r="L2349" s="37"/>
      <c r="M2349" s="38"/>
      <c r="N2349" s="45"/>
      <c r="O2349" s="38"/>
    </row>
    <row r="2350" spans="3:15" ht="17" x14ac:dyDescent="0.4">
      <c r="C2350" s="28"/>
      <c r="D2350" s="22">
        <v>11789</v>
      </c>
      <c r="K2350" s="26"/>
      <c r="L2350" s="37"/>
      <c r="M2350" s="38"/>
      <c r="N2350" s="45"/>
      <c r="O2350" s="38"/>
    </row>
    <row r="2351" spans="3:15" ht="17" x14ac:dyDescent="0.4">
      <c r="C2351" s="28"/>
      <c r="D2351" s="22">
        <v>15421</v>
      </c>
      <c r="K2351" s="26"/>
      <c r="L2351" s="37"/>
      <c r="M2351" s="38"/>
      <c r="N2351" s="45"/>
      <c r="O2351" s="38"/>
    </row>
    <row r="2352" spans="3:15" ht="17" x14ac:dyDescent="0.4">
      <c r="C2352" s="28"/>
      <c r="D2352" s="22">
        <v>18330</v>
      </c>
      <c r="K2352" s="26"/>
      <c r="L2352" s="37"/>
      <c r="M2352" s="38"/>
      <c r="N2352" s="45"/>
      <c r="O2352" s="38"/>
    </row>
    <row r="2353" spans="3:15" ht="17" x14ac:dyDescent="0.4">
      <c r="C2353" s="28"/>
      <c r="D2353" s="22">
        <v>12551</v>
      </c>
      <c r="K2353" s="26"/>
      <c r="L2353" s="37"/>
      <c r="M2353" s="38"/>
      <c r="N2353" s="45"/>
      <c r="O2353" s="38"/>
    </row>
    <row r="2354" spans="3:15" ht="17" x14ac:dyDescent="0.4">
      <c r="C2354" s="28"/>
      <c r="D2354" s="22">
        <v>10759</v>
      </c>
      <c r="K2354" s="26"/>
      <c r="L2354" s="37"/>
      <c r="M2354" s="38"/>
      <c r="N2354" s="45"/>
      <c r="O2354" s="38"/>
    </row>
    <row r="2355" spans="3:15" ht="17" x14ac:dyDescent="0.4">
      <c r="C2355" s="28"/>
      <c r="D2355" s="22">
        <v>15858</v>
      </c>
      <c r="K2355" s="26"/>
      <c r="L2355" s="37"/>
      <c r="M2355" s="38"/>
      <c r="N2355" s="45"/>
      <c r="O2355" s="38"/>
    </row>
    <row r="2356" spans="3:15" ht="17" x14ac:dyDescent="0.4">
      <c r="C2356" s="28"/>
      <c r="D2356" s="22">
        <v>14050</v>
      </c>
      <c r="K2356" s="26"/>
      <c r="L2356" s="37"/>
      <c r="M2356" s="38"/>
      <c r="N2356" s="45"/>
      <c r="O2356" s="38"/>
    </row>
    <row r="2357" spans="3:15" ht="17" x14ac:dyDescent="0.4">
      <c r="C2357" s="28"/>
      <c r="D2357" s="22">
        <v>12690</v>
      </c>
      <c r="K2357" s="26"/>
      <c r="L2357" s="37"/>
      <c r="M2357" s="38"/>
      <c r="N2357" s="45"/>
      <c r="O2357" s="38"/>
    </row>
    <row r="2358" spans="3:15" ht="17" x14ac:dyDescent="0.4">
      <c r="C2358" s="28"/>
      <c r="D2358" s="22">
        <v>15643</v>
      </c>
      <c r="K2358" s="26"/>
      <c r="L2358" s="37"/>
      <c r="M2358" s="38"/>
      <c r="N2358" s="45"/>
      <c r="O2358" s="38"/>
    </row>
    <row r="2359" spans="3:15" ht="17" x14ac:dyDescent="0.4">
      <c r="C2359" s="28"/>
      <c r="D2359" s="22">
        <v>15936</v>
      </c>
      <c r="K2359" s="26"/>
      <c r="L2359" s="37"/>
      <c r="M2359" s="38"/>
      <c r="N2359" s="45"/>
      <c r="O2359" s="38"/>
    </row>
    <row r="2360" spans="3:15" ht="17" x14ac:dyDescent="0.4">
      <c r="C2360" s="28"/>
      <c r="D2360" s="22">
        <v>15683</v>
      </c>
      <c r="K2360" s="26"/>
      <c r="L2360" s="37"/>
      <c r="M2360" s="38"/>
      <c r="N2360" s="45"/>
      <c r="O2360" s="38"/>
    </row>
    <row r="2361" spans="3:15" ht="17" x14ac:dyDescent="0.4">
      <c r="C2361" s="28"/>
      <c r="D2361" s="22">
        <v>12563</v>
      </c>
      <c r="K2361" s="26"/>
      <c r="L2361" s="37"/>
      <c r="M2361" s="38"/>
      <c r="N2361" s="45"/>
      <c r="O2361" s="38"/>
    </row>
    <row r="2362" spans="3:15" ht="17" x14ac:dyDescent="0.4">
      <c r="C2362" s="28"/>
      <c r="D2362" s="22">
        <v>14659</v>
      </c>
      <c r="K2362" s="26"/>
      <c r="L2362" s="37"/>
      <c r="M2362" s="38"/>
      <c r="N2362" s="45"/>
      <c r="O2362" s="38"/>
    </row>
    <row r="2363" spans="3:15" ht="17" x14ac:dyDescent="0.4">
      <c r="C2363" s="28"/>
      <c r="D2363" s="22">
        <v>14012</v>
      </c>
      <c r="K2363" s="26"/>
      <c r="L2363" s="37"/>
      <c r="M2363" s="38"/>
      <c r="N2363" s="45"/>
      <c r="O2363" s="38"/>
    </row>
    <row r="2364" spans="3:15" ht="17" x14ac:dyDescent="0.4">
      <c r="C2364" s="28"/>
      <c r="D2364" s="22">
        <v>12677</v>
      </c>
      <c r="K2364" s="26"/>
      <c r="L2364" s="37"/>
      <c r="M2364" s="38"/>
      <c r="N2364" s="45"/>
      <c r="O2364" s="38"/>
    </row>
    <row r="2365" spans="3:15" ht="17" x14ac:dyDescent="0.4">
      <c r="C2365" s="28"/>
      <c r="D2365" s="22">
        <v>15355</v>
      </c>
      <c r="K2365" s="26"/>
      <c r="L2365" s="37"/>
      <c r="M2365" s="38"/>
      <c r="N2365" s="45"/>
      <c r="O2365" s="38"/>
    </row>
    <row r="2366" spans="3:15" ht="17" x14ac:dyDescent="0.4">
      <c r="C2366" s="28"/>
      <c r="D2366" s="22">
        <v>16191</v>
      </c>
      <c r="K2366" s="26"/>
      <c r="L2366" s="37"/>
      <c r="M2366" s="38"/>
      <c r="N2366" s="45"/>
      <c r="O2366" s="38"/>
    </row>
    <row r="2367" spans="3:15" ht="17" x14ac:dyDescent="0.4">
      <c r="C2367" s="28"/>
      <c r="D2367" s="22">
        <v>16164</v>
      </c>
      <c r="K2367" s="26"/>
      <c r="L2367" s="37"/>
      <c r="M2367" s="38"/>
      <c r="N2367" s="45"/>
      <c r="O2367" s="38"/>
    </row>
    <row r="2368" spans="3:15" ht="17" x14ac:dyDescent="0.4">
      <c r="C2368" s="28"/>
      <c r="D2368" s="22">
        <v>12621</v>
      </c>
      <c r="K2368" s="26"/>
      <c r="L2368" s="37"/>
      <c r="M2368" s="38"/>
      <c r="N2368" s="45"/>
      <c r="O2368" s="38"/>
    </row>
    <row r="2369" spans="3:15" ht="17" x14ac:dyDescent="0.4">
      <c r="C2369" s="28"/>
      <c r="D2369" s="22">
        <v>16248</v>
      </c>
      <c r="K2369" s="26"/>
      <c r="L2369" s="37"/>
      <c r="M2369" s="38"/>
      <c r="N2369" s="45"/>
      <c r="O2369" s="38"/>
    </row>
    <row r="2370" spans="3:15" ht="17" x14ac:dyDescent="0.4">
      <c r="C2370" s="28"/>
      <c r="D2370" s="22">
        <v>14605</v>
      </c>
      <c r="K2370" s="26"/>
      <c r="L2370" s="37"/>
      <c r="M2370" s="38"/>
      <c r="N2370" s="45"/>
      <c r="O2370" s="38"/>
    </row>
    <row r="2371" spans="3:15" ht="17" x14ac:dyDescent="0.4">
      <c r="C2371" s="28"/>
      <c r="D2371" s="22">
        <v>13155</v>
      </c>
      <c r="K2371" s="26"/>
      <c r="L2371" s="37"/>
      <c r="M2371" s="38"/>
      <c r="N2371" s="45"/>
      <c r="O2371" s="38"/>
    </row>
    <row r="2372" spans="3:15" ht="17" x14ac:dyDescent="0.4">
      <c r="C2372" s="28"/>
      <c r="D2372" s="22">
        <v>16341</v>
      </c>
      <c r="K2372" s="26"/>
      <c r="L2372" s="37"/>
      <c r="M2372" s="38"/>
      <c r="N2372" s="45"/>
      <c r="O2372" s="38"/>
    </row>
    <row r="2373" spans="3:15" ht="17" x14ac:dyDescent="0.4">
      <c r="C2373" s="28"/>
      <c r="D2373" s="22">
        <v>16643</v>
      </c>
      <c r="K2373" s="26"/>
      <c r="L2373" s="37"/>
      <c r="M2373" s="38"/>
      <c r="N2373" s="45"/>
      <c r="O2373" s="38"/>
    </row>
    <row r="2374" spans="3:15" ht="17" x14ac:dyDescent="0.4">
      <c r="C2374" s="28"/>
      <c r="D2374" s="22">
        <v>15978</v>
      </c>
      <c r="K2374" s="26"/>
      <c r="L2374" s="37"/>
      <c r="M2374" s="38"/>
      <c r="N2374" s="45"/>
      <c r="O2374" s="38"/>
    </row>
    <row r="2375" spans="3:15" ht="17" x14ac:dyDescent="0.4">
      <c r="C2375" s="28"/>
      <c r="D2375" s="22">
        <v>14341</v>
      </c>
      <c r="K2375" s="26"/>
      <c r="L2375" s="37"/>
      <c r="M2375" s="38"/>
      <c r="N2375" s="45"/>
      <c r="O2375" s="38"/>
    </row>
    <row r="2376" spans="3:15" ht="17" x14ac:dyDescent="0.4">
      <c r="C2376" s="28"/>
      <c r="D2376" s="22">
        <v>19154</v>
      </c>
      <c r="K2376" s="26"/>
      <c r="L2376" s="37"/>
      <c r="M2376" s="38"/>
      <c r="N2376" s="45"/>
      <c r="O2376" s="38"/>
    </row>
    <row r="2377" spans="3:15" ht="17" x14ac:dyDescent="0.4">
      <c r="C2377" s="28"/>
      <c r="D2377" s="22">
        <v>14295</v>
      </c>
      <c r="K2377" s="26"/>
      <c r="L2377" s="37"/>
      <c r="M2377" s="38"/>
      <c r="N2377" s="45"/>
      <c r="O2377" s="38"/>
    </row>
    <row r="2378" spans="3:15" ht="17" x14ac:dyDescent="0.4">
      <c r="C2378" s="28"/>
      <c r="D2378" s="22">
        <v>12299</v>
      </c>
      <c r="K2378" s="26"/>
      <c r="L2378" s="37"/>
      <c r="M2378" s="38"/>
      <c r="N2378" s="45"/>
      <c r="O2378" s="38"/>
    </row>
    <row r="2379" spans="3:15" ht="17" x14ac:dyDescent="0.4">
      <c r="C2379" s="28"/>
      <c r="D2379" s="22">
        <v>16327</v>
      </c>
      <c r="K2379" s="26"/>
      <c r="L2379" s="37"/>
      <c r="M2379" s="38"/>
      <c r="N2379" s="45"/>
      <c r="O2379" s="38"/>
    </row>
    <row r="2380" spans="3:15" ht="17" x14ac:dyDescent="0.4">
      <c r="C2380" s="28"/>
      <c r="D2380" s="22">
        <v>19834</v>
      </c>
      <c r="K2380" s="26"/>
      <c r="L2380" s="37"/>
      <c r="M2380" s="38"/>
      <c r="N2380" s="45"/>
      <c r="O2380" s="38"/>
    </row>
    <row r="2381" spans="3:15" ht="17" x14ac:dyDescent="0.4">
      <c r="C2381" s="28"/>
      <c r="D2381" s="22">
        <v>14434</v>
      </c>
      <c r="K2381" s="26"/>
      <c r="L2381" s="37"/>
      <c r="M2381" s="38"/>
      <c r="N2381" s="45"/>
      <c r="O2381" s="38"/>
    </row>
    <row r="2382" spans="3:15" ht="17" x14ac:dyDescent="0.4">
      <c r="C2382" s="28"/>
      <c r="D2382" s="22">
        <v>12743</v>
      </c>
      <c r="K2382" s="26"/>
      <c r="L2382" s="37"/>
      <c r="M2382" s="38"/>
      <c r="N2382" s="45"/>
      <c r="O2382" s="38"/>
    </row>
    <row r="2383" spans="3:15" ht="17" x14ac:dyDescent="0.4">
      <c r="C2383" s="28"/>
      <c r="D2383" s="22">
        <v>18490</v>
      </c>
      <c r="K2383" s="26"/>
      <c r="L2383" s="37"/>
      <c r="M2383" s="38"/>
      <c r="N2383" s="45"/>
      <c r="O2383" s="38"/>
    </row>
    <row r="2384" spans="3:15" ht="17" x14ac:dyDescent="0.4">
      <c r="C2384" s="28"/>
      <c r="D2384" s="22">
        <v>16394</v>
      </c>
      <c r="K2384" s="26"/>
      <c r="L2384" s="37"/>
      <c r="M2384" s="38"/>
      <c r="N2384" s="45"/>
      <c r="O2384" s="38"/>
    </row>
    <row r="2385" spans="3:15" ht="17" x14ac:dyDescent="0.4">
      <c r="C2385" s="28"/>
      <c r="D2385" s="22">
        <v>14803</v>
      </c>
      <c r="K2385" s="26"/>
      <c r="L2385" s="37"/>
      <c r="M2385" s="38"/>
      <c r="N2385" s="45"/>
      <c r="O2385" s="38"/>
    </row>
    <row r="2386" spans="3:15" ht="17" x14ac:dyDescent="0.4">
      <c r="C2386" s="28"/>
      <c r="D2386" s="22">
        <v>18240</v>
      </c>
      <c r="K2386" s="26"/>
      <c r="L2386" s="37"/>
      <c r="M2386" s="38"/>
      <c r="N2386" s="45"/>
      <c r="O2386" s="38"/>
    </row>
    <row r="2387" spans="3:15" ht="17" x14ac:dyDescent="0.4">
      <c r="C2387" s="28"/>
      <c r="D2387" s="22">
        <v>18462</v>
      </c>
      <c r="K2387" s="26"/>
      <c r="L2387" s="37"/>
      <c r="M2387" s="38"/>
      <c r="N2387" s="45"/>
      <c r="O2387" s="38"/>
    </row>
    <row r="2388" spans="3:15" ht="17" x14ac:dyDescent="0.4">
      <c r="C2388" s="28"/>
      <c r="D2388" s="22">
        <v>18402</v>
      </c>
      <c r="K2388" s="26"/>
      <c r="L2388" s="37"/>
      <c r="M2388" s="38"/>
      <c r="N2388" s="45"/>
      <c r="O2388" s="38"/>
    </row>
    <row r="2389" spans="3:15" ht="17" x14ac:dyDescent="0.4">
      <c r="C2389" s="28"/>
      <c r="D2389" s="22">
        <v>14606</v>
      </c>
      <c r="K2389" s="26"/>
      <c r="L2389" s="37"/>
      <c r="M2389" s="38"/>
      <c r="N2389" s="45"/>
      <c r="O2389" s="38"/>
    </row>
    <row r="2390" spans="3:15" ht="17" x14ac:dyDescent="0.4">
      <c r="C2390" s="28"/>
      <c r="D2390" s="22">
        <v>17992</v>
      </c>
      <c r="K2390" s="26"/>
      <c r="L2390" s="37"/>
      <c r="M2390" s="38"/>
      <c r="N2390" s="45"/>
      <c r="O2390" s="38"/>
    </row>
    <row r="2391" spans="3:15" ht="17" x14ac:dyDescent="0.4">
      <c r="C2391" s="28"/>
      <c r="D2391" s="22">
        <v>15938</v>
      </c>
      <c r="K2391" s="26"/>
      <c r="L2391" s="37"/>
      <c r="M2391" s="38"/>
      <c r="N2391" s="45"/>
      <c r="O2391" s="38"/>
    </row>
    <row r="2392" spans="3:15" ht="17" x14ac:dyDescent="0.4">
      <c r="C2392" s="28"/>
      <c r="D2392" s="22">
        <v>14500</v>
      </c>
      <c r="K2392" s="26"/>
      <c r="L2392" s="37"/>
      <c r="M2392" s="38"/>
      <c r="N2392" s="45"/>
      <c r="O2392" s="38"/>
    </row>
    <row r="2393" spans="3:15" ht="17" x14ac:dyDescent="0.4">
      <c r="C2393" s="28"/>
      <c r="D2393" s="22">
        <v>16943</v>
      </c>
      <c r="K2393" s="26"/>
      <c r="L2393" s="37"/>
      <c r="M2393" s="38"/>
      <c r="N2393" s="45"/>
      <c r="O2393" s="38"/>
    </row>
    <row r="2394" spans="3:15" ht="17" x14ac:dyDescent="0.4">
      <c r="C2394" s="28"/>
      <c r="D2394" s="22">
        <v>18434</v>
      </c>
      <c r="K2394" s="26"/>
      <c r="L2394" s="37"/>
      <c r="M2394" s="38"/>
      <c r="N2394" s="45"/>
      <c r="O2394" s="38"/>
    </row>
    <row r="2395" spans="3:15" ht="17" x14ac:dyDescent="0.4">
      <c r="C2395" s="28"/>
      <c r="D2395" s="22">
        <v>19552</v>
      </c>
      <c r="K2395" s="26"/>
      <c r="L2395" s="37"/>
      <c r="M2395" s="38"/>
      <c r="N2395" s="45"/>
      <c r="O2395" s="38"/>
    </row>
    <row r="2396" spans="3:15" ht="17" x14ac:dyDescent="0.4">
      <c r="C2396" s="28"/>
      <c r="D2396" s="22">
        <v>13175</v>
      </c>
      <c r="K2396" s="26"/>
      <c r="L2396" s="37"/>
      <c r="M2396" s="38"/>
      <c r="N2396" s="45"/>
      <c r="O2396" s="38"/>
    </row>
    <row r="2397" spans="3:15" ht="17" x14ac:dyDescent="0.4">
      <c r="C2397" s="28"/>
      <c r="D2397" s="22">
        <v>15138</v>
      </c>
      <c r="K2397" s="26"/>
      <c r="L2397" s="37"/>
      <c r="M2397" s="38"/>
      <c r="N2397" s="45"/>
      <c r="O2397" s="38"/>
    </row>
    <row r="2398" spans="3:15" ht="17" x14ac:dyDescent="0.4">
      <c r="C2398" s="28"/>
      <c r="D2398" s="22">
        <v>15355</v>
      </c>
      <c r="K2398" s="26"/>
      <c r="L2398" s="37"/>
      <c r="M2398" s="38"/>
      <c r="N2398" s="45"/>
      <c r="O2398" s="38"/>
    </row>
    <row r="2399" spans="3:15" ht="17" x14ac:dyDescent="0.4">
      <c r="C2399" s="28"/>
      <c r="D2399" s="22">
        <v>13844</v>
      </c>
      <c r="K2399" s="26"/>
      <c r="L2399" s="37"/>
      <c r="M2399" s="38"/>
      <c r="N2399" s="45"/>
      <c r="O2399" s="38"/>
    </row>
    <row r="2400" spans="3:15" ht="17" x14ac:dyDescent="0.4">
      <c r="C2400" s="28"/>
      <c r="D2400" s="22">
        <v>17089</v>
      </c>
      <c r="K2400" s="26"/>
      <c r="L2400" s="37"/>
      <c r="M2400" s="38"/>
      <c r="N2400" s="45"/>
      <c r="O2400" s="38"/>
    </row>
    <row r="2401" spans="3:15" ht="17" x14ac:dyDescent="0.4">
      <c r="C2401" s="28"/>
      <c r="D2401" s="22">
        <v>17743</v>
      </c>
      <c r="K2401" s="26"/>
      <c r="L2401" s="37"/>
      <c r="M2401" s="38"/>
      <c r="N2401" s="45"/>
      <c r="O2401" s="38"/>
    </row>
    <row r="2402" spans="3:15" ht="17" x14ac:dyDescent="0.4">
      <c r="C2402" s="28"/>
      <c r="D2402" s="22">
        <v>18112</v>
      </c>
      <c r="K2402" s="26"/>
      <c r="L2402" s="37"/>
      <c r="M2402" s="38"/>
      <c r="N2402" s="45"/>
      <c r="O2402" s="38"/>
    </row>
    <row r="2403" spans="3:15" ht="17" x14ac:dyDescent="0.4">
      <c r="C2403" s="28"/>
      <c r="D2403" s="22">
        <v>14324</v>
      </c>
      <c r="K2403" s="26"/>
      <c r="L2403" s="37"/>
      <c r="M2403" s="38"/>
      <c r="N2403" s="45"/>
      <c r="O2403" s="38"/>
    </row>
    <row r="2404" spans="3:15" ht="17" x14ac:dyDescent="0.4">
      <c r="C2404" s="28"/>
      <c r="D2404" s="22">
        <v>17404</v>
      </c>
      <c r="K2404" s="26"/>
      <c r="L2404" s="37"/>
      <c r="M2404" s="38"/>
      <c r="N2404" s="45"/>
      <c r="O2404" s="38"/>
    </row>
    <row r="2405" spans="3:15" ht="17" x14ac:dyDescent="0.4">
      <c r="C2405" s="28"/>
      <c r="D2405" s="22">
        <v>16961</v>
      </c>
      <c r="K2405" s="26"/>
      <c r="L2405" s="37"/>
      <c r="M2405" s="38"/>
      <c r="N2405" s="45"/>
      <c r="O2405" s="38"/>
    </row>
    <row r="2406" spans="3:15" ht="17" x14ac:dyDescent="0.4">
      <c r="C2406" s="28"/>
      <c r="D2406" s="22">
        <v>15367</v>
      </c>
      <c r="K2406" s="26"/>
      <c r="L2406" s="37"/>
      <c r="M2406" s="38"/>
      <c r="N2406" s="45"/>
      <c r="O2406" s="38"/>
    </row>
    <row r="2407" spans="3:15" ht="17" x14ac:dyDescent="0.4">
      <c r="C2407" s="28"/>
      <c r="D2407" s="22">
        <v>18420</v>
      </c>
      <c r="K2407" s="26"/>
      <c r="L2407" s="37"/>
      <c r="M2407" s="38"/>
      <c r="N2407" s="45"/>
      <c r="O2407" s="38"/>
    </row>
    <row r="2408" spans="3:15" ht="17" x14ac:dyDescent="0.4">
      <c r="C2408" s="28"/>
      <c r="D2408" s="22">
        <v>16926</v>
      </c>
      <c r="K2408" s="26"/>
      <c r="L2408" s="37"/>
      <c r="M2408" s="38"/>
      <c r="N2408" s="45"/>
      <c r="O2408" s="38"/>
    </row>
    <row r="2409" spans="3:15" ht="17" x14ac:dyDescent="0.4">
      <c r="C2409" s="28"/>
      <c r="D2409" s="22">
        <v>18527</v>
      </c>
      <c r="K2409" s="26"/>
      <c r="L2409" s="37"/>
      <c r="M2409" s="38"/>
      <c r="N2409" s="45"/>
      <c r="O2409" s="38"/>
    </row>
    <row r="2410" spans="3:15" ht="17" x14ac:dyDescent="0.4">
      <c r="C2410" s="28"/>
      <c r="D2410" s="22">
        <v>15772</v>
      </c>
      <c r="K2410" s="26"/>
      <c r="L2410" s="37"/>
      <c r="M2410" s="38"/>
      <c r="N2410" s="45"/>
      <c r="O2410" s="38"/>
    </row>
    <row r="2411" spans="3:15" ht="17" x14ac:dyDescent="0.4">
      <c r="C2411" s="28"/>
      <c r="D2411" s="22">
        <v>16612</v>
      </c>
      <c r="K2411" s="26"/>
      <c r="L2411" s="37"/>
      <c r="M2411" s="38"/>
      <c r="N2411" s="45"/>
      <c r="O2411" s="38"/>
    </row>
    <row r="2412" spans="3:15" ht="17" x14ac:dyDescent="0.4">
      <c r="C2412" s="28"/>
      <c r="D2412" s="22">
        <v>14201</v>
      </c>
      <c r="K2412" s="26"/>
      <c r="L2412" s="37"/>
      <c r="M2412" s="38"/>
      <c r="N2412" s="45"/>
      <c r="O2412" s="38"/>
    </row>
    <row r="2413" spans="3:15" ht="17" x14ac:dyDescent="0.4">
      <c r="C2413" s="28"/>
      <c r="D2413" s="22">
        <v>14971</v>
      </c>
      <c r="K2413" s="26"/>
      <c r="L2413" s="37"/>
      <c r="M2413" s="38"/>
      <c r="N2413" s="45"/>
      <c r="O2413" s="38"/>
    </row>
    <row r="2414" spans="3:15" ht="17" x14ac:dyDescent="0.4">
      <c r="C2414" s="28"/>
      <c r="D2414" s="22">
        <v>18377</v>
      </c>
      <c r="K2414" s="26"/>
      <c r="L2414" s="37"/>
      <c r="M2414" s="38"/>
      <c r="N2414" s="45"/>
      <c r="O2414" s="38"/>
    </row>
    <row r="2415" spans="3:15" ht="17" x14ac:dyDescent="0.4">
      <c r="C2415" s="28"/>
      <c r="D2415" s="22">
        <v>18870</v>
      </c>
      <c r="K2415" s="26"/>
      <c r="L2415" s="37"/>
      <c r="M2415" s="38"/>
      <c r="N2415" s="45"/>
      <c r="O2415" s="38"/>
    </row>
    <row r="2416" spans="3:15" ht="17" x14ac:dyDescent="0.4">
      <c r="C2416" s="28"/>
      <c r="D2416" s="22">
        <v>18975</v>
      </c>
      <c r="K2416" s="26"/>
      <c r="L2416" s="37"/>
      <c r="M2416" s="38"/>
      <c r="N2416" s="45"/>
      <c r="O2416" s="38"/>
    </row>
    <row r="2417" spans="3:15" ht="17" x14ac:dyDescent="0.4">
      <c r="C2417" s="28"/>
      <c r="D2417" s="22">
        <v>14769</v>
      </c>
      <c r="K2417" s="26"/>
      <c r="L2417" s="37"/>
      <c r="M2417" s="38"/>
      <c r="N2417" s="45"/>
      <c r="O2417" s="38"/>
    </row>
    <row r="2418" spans="3:15" ht="17" x14ac:dyDescent="0.4">
      <c r="C2418" s="28"/>
      <c r="D2418" s="22">
        <v>17093</v>
      </c>
      <c r="K2418" s="26"/>
      <c r="L2418" s="37"/>
      <c r="M2418" s="38"/>
      <c r="N2418" s="45"/>
      <c r="O2418" s="38"/>
    </row>
    <row r="2419" spans="3:15" ht="17" x14ac:dyDescent="0.4">
      <c r="C2419" s="28"/>
      <c r="D2419" s="22">
        <v>15260</v>
      </c>
      <c r="K2419" s="26"/>
      <c r="L2419" s="37"/>
      <c r="M2419" s="38"/>
      <c r="N2419" s="45"/>
      <c r="O2419" s="38"/>
    </row>
    <row r="2420" spans="3:15" ht="17" x14ac:dyDescent="0.4">
      <c r="C2420" s="28"/>
      <c r="D2420" s="22">
        <v>13840</v>
      </c>
      <c r="K2420" s="26"/>
      <c r="L2420" s="37"/>
      <c r="M2420" s="38"/>
      <c r="N2420" s="45"/>
      <c r="O2420" s="38"/>
    </row>
    <row r="2421" spans="3:15" ht="17" x14ac:dyDescent="0.4">
      <c r="C2421" s="28"/>
      <c r="D2421" s="22">
        <v>15849</v>
      </c>
      <c r="K2421" s="26"/>
      <c r="L2421" s="37"/>
      <c r="M2421" s="38"/>
      <c r="N2421" s="45"/>
      <c r="O2421" s="38"/>
    </row>
    <row r="2422" spans="3:15" ht="17" x14ac:dyDescent="0.4">
      <c r="C2422" s="28"/>
      <c r="D2422" s="22">
        <v>17193</v>
      </c>
      <c r="K2422" s="26"/>
      <c r="L2422" s="37"/>
      <c r="M2422" s="38"/>
      <c r="N2422" s="45"/>
      <c r="O2422" s="38"/>
    </row>
    <row r="2423" spans="3:15" ht="17" x14ac:dyDescent="0.4">
      <c r="C2423" s="28"/>
      <c r="D2423" s="22">
        <v>16028</v>
      </c>
      <c r="K2423" s="26"/>
      <c r="L2423" s="37"/>
      <c r="M2423" s="38"/>
      <c r="N2423" s="45"/>
      <c r="O2423" s="38"/>
    </row>
    <row r="2424" spans="3:15" ht="17" x14ac:dyDescent="0.4">
      <c r="C2424" s="28"/>
      <c r="D2424" s="22">
        <v>13847</v>
      </c>
      <c r="K2424" s="26"/>
      <c r="L2424" s="37"/>
      <c r="M2424" s="38"/>
      <c r="N2424" s="45"/>
      <c r="O2424" s="38"/>
    </row>
    <row r="2425" spans="3:15" ht="17" x14ac:dyDescent="0.4">
      <c r="C2425" s="28"/>
      <c r="D2425" s="22">
        <v>18802</v>
      </c>
      <c r="K2425" s="26"/>
      <c r="L2425" s="37"/>
      <c r="M2425" s="38"/>
      <c r="N2425" s="45"/>
      <c r="O2425" s="38"/>
    </row>
    <row r="2426" spans="3:15" ht="17" x14ac:dyDescent="0.4">
      <c r="C2426" s="28"/>
      <c r="D2426" s="22">
        <v>14859</v>
      </c>
      <c r="K2426" s="26"/>
      <c r="L2426" s="37"/>
      <c r="M2426" s="38"/>
      <c r="N2426" s="45"/>
      <c r="O2426" s="38"/>
    </row>
    <row r="2427" spans="3:15" ht="17" x14ac:dyDescent="0.4">
      <c r="C2427" s="28"/>
      <c r="D2427" s="22">
        <v>12984</v>
      </c>
      <c r="K2427" s="26"/>
      <c r="L2427" s="37"/>
      <c r="M2427" s="38"/>
      <c r="N2427" s="45"/>
      <c r="O2427" s="38"/>
    </row>
    <row r="2428" spans="3:15" ht="17" x14ac:dyDescent="0.4">
      <c r="C2428" s="28"/>
      <c r="D2428" s="22">
        <v>18161</v>
      </c>
      <c r="K2428" s="26"/>
      <c r="L2428" s="37"/>
      <c r="M2428" s="38"/>
      <c r="N2428" s="45"/>
      <c r="O2428" s="38"/>
    </row>
    <row r="2429" spans="3:15" ht="17" x14ac:dyDescent="0.4">
      <c r="C2429" s="28"/>
      <c r="D2429" s="22">
        <v>18706</v>
      </c>
      <c r="K2429" s="26"/>
      <c r="L2429" s="37"/>
      <c r="M2429" s="38"/>
      <c r="N2429" s="45"/>
      <c r="O2429" s="38"/>
    </row>
    <row r="2430" spans="3:15" ht="17" x14ac:dyDescent="0.4">
      <c r="C2430" s="28"/>
      <c r="D2430" s="22">
        <v>19300</v>
      </c>
      <c r="K2430" s="26"/>
      <c r="L2430" s="37"/>
      <c r="M2430" s="38"/>
      <c r="N2430" s="45"/>
      <c r="O2430" s="38"/>
    </row>
    <row r="2431" spans="3:15" ht="17" x14ac:dyDescent="0.4">
      <c r="C2431" s="28"/>
      <c r="D2431" s="22">
        <v>15723</v>
      </c>
      <c r="K2431" s="26"/>
      <c r="L2431" s="37"/>
      <c r="M2431" s="38"/>
      <c r="N2431" s="45"/>
      <c r="O2431" s="38"/>
    </row>
    <row r="2432" spans="3:15" ht="17" x14ac:dyDescent="0.4">
      <c r="C2432" s="28"/>
      <c r="D2432" s="22">
        <v>18186</v>
      </c>
      <c r="K2432" s="26"/>
      <c r="L2432" s="37"/>
      <c r="M2432" s="38"/>
      <c r="N2432" s="45"/>
      <c r="O2432" s="38"/>
    </row>
    <row r="2433" spans="3:15" ht="17" x14ac:dyDescent="0.4">
      <c r="C2433" s="28"/>
      <c r="D2433" s="22">
        <v>17005</v>
      </c>
      <c r="K2433" s="26"/>
      <c r="L2433" s="37"/>
      <c r="M2433" s="38"/>
      <c r="N2433" s="45"/>
      <c r="O2433" s="38"/>
    </row>
    <row r="2434" spans="3:15" ht="17" x14ac:dyDescent="0.4">
      <c r="C2434" s="28"/>
      <c r="D2434" s="22">
        <v>16561</v>
      </c>
      <c r="K2434" s="26"/>
      <c r="L2434" s="37"/>
      <c r="M2434" s="38"/>
      <c r="N2434" s="45"/>
      <c r="O2434" s="38"/>
    </row>
    <row r="2435" spans="3:15" ht="17" x14ac:dyDescent="0.4">
      <c r="C2435" s="28"/>
      <c r="D2435" s="22">
        <v>18911</v>
      </c>
      <c r="K2435" s="26"/>
      <c r="L2435" s="37"/>
      <c r="M2435" s="38"/>
      <c r="N2435" s="45"/>
      <c r="O2435" s="38"/>
    </row>
    <row r="2436" spans="3:15" ht="17" x14ac:dyDescent="0.4">
      <c r="C2436" s="28"/>
      <c r="D2436" s="22">
        <v>17641</v>
      </c>
      <c r="K2436" s="26"/>
      <c r="L2436" s="37"/>
      <c r="M2436" s="38"/>
      <c r="N2436" s="45"/>
      <c r="O2436" s="38"/>
    </row>
    <row r="2437" spans="3:15" ht="17" x14ac:dyDescent="0.4">
      <c r="C2437" s="28"/>
      <c r="D2437" s="22">
        <v>17629</v>
      </c>
      <c r="K2437" s="26"/>
      <c r="L2437" s="37"/>
      <c r="M2437" s="38"/>
      <c r="N2437" s="45"/>
      <c r="O2437" s="38"/>
    </row>
    <row r="2438" spans="3:15" ht="17" x14ac:dyDescent="0.4">
      <c r="C2438" s="28"/>
      <c r="D2438" s="22">
        <v>13772</v>
      </c>
      <c r="K2438" s="26"/>
      <c r="L2438" s="37"/>
      <c r="M2438" s="38"/>
      <c r="N2438" s="45"/>
      <c r="O2438" s="38"/>
    </row>
    <row r="2439" spans="3:15" ht="17" x14ac:dyDescent="0.4">
      <c r="C2439" s="28"/>
      <c r="D2439" s="22">
        <v>16026</v>
      </c>
      <c r="K2439" s="26"/>
      <c r="L2439" s="37"/>
      <c r="M2439" s="38"/>
      <c r="N2439" s="45"/>
      <c r="O2439" s="38"/>
    </row>
    <row r="2440" spans="3:15" ht="17" x14ac:dyDescent="0.4">
      <c r="C2440" s="28"/>
      <c r="D2440" s="22">
        <v>15254</v>
      </c>
      <c r="K2440" s="26"/>
      <c r="L2440" s="37"/>
      <c r="M2440" s="38"/>
      <c r="N2440" s="45"/>
      <c r="O2440" s="38"/>
    </row>
    <row r="2441" spans="3:15" ht="17" x14ac:dyDescent="0.4">
      <c r="C2441" s="28"/>
      <c r="D2441" s="22">
        <v>10634</v>
      </c>
      <c r="K2441" s="26"/>
      <c r="L2441" s="37"/>
      <c r="M2441" s="38"/>
      <c r="N2441" s="45"/>
      <c r="O2441" s="38"/>
    </row>
    <row r="2442" spans="3:15" ht="17" x14ac:dyDescent="0.4">
      <c r="C2442" s="28"/>
      <c r="D2442" s="22">
        <v>13090</v>
      </c>
      <c r="K2442" s="26"/>
      <c r="L2442" s="37"/>
      <c r="M2442" s="38"/>
      <c r="N2442" s="45"/>
      <c r="O2442" s="38"/>
    </row>
    <row r="2443" spans="3:15" ht="17" x14ac:dyDescent="0.4">
      <c r="C2443" s="28"/>
      <c r="D2443" s="22">
        <v>14471</v>
      </c>
      <c r="K2443" s="26"/>
      <c r="L2443" s="37"/>
      <c r="M2443" s="38"/>
      <c r="N2443" s="45"/>
      <c r="O2443" s="38"/>
    </row>
    <row r="2444" spans="3:15" ht="17" x14ac:dyDescent="0.4">
      <c r="C2444" s="28"/>
      <c r="D2444" s="22">
        <v>14962</v>
      </c>
      <c r="K2444" s="26"/>
      <c r="L2444" s="37"/>
      <c r="M2444" s="38"/>
      <c r="N2444" s="45"/>
      <c r="O2444" s="38"/>
    </row>
    <row r="2445" spans="3:15" ht="17" x14ac:dyDescent="0.4">
      <c r="C2445" s="28"/>
      <c r="D2445" s="22">
        <v>11219</v>
      </c>
      <c r="K2445" s="26"/>
      <c r="L2445" s="37"/>
      <c r="M2445" s="38"/>
      <c r="N2445" s="45"/>
      <c r="O2445" s="38"/>
    </row>
    <row r="2446" spans="3:15" ht="17" x14ac:dyDescent="0.4">
      <c r="C2446" s="28"/>
      <c r="D2446" s="22">
        <v>14106</v>
      </c>
      <c r="K2446" s="26"/>
      <c r="L2446" s="37"/>
      <c r="M2446" s="38"/>
      <c r="N2446" s="45"/>
      <c r="O2446" s="38"/>
    </row>
    <row r="2447" spans="3:15" ht="17" x14ac:dyDescent="0.4">
      <c r="C2447" s="28"/>
      <c r="D2447" s="22">
        <v>12250</v>
      </c>
      <c r="K2447" s="26"/>
      <c r="L2447" s="37"/>
      <c r="M2447" s="38"/>
      <c r="N2447" s="45"/>
      <c r="O2447" s="38"/>
    </row>
    <row r="2448" spans="3:15" ht="17" x14ac:dyDescent="0.4">
      <c r="C2448" s="28"/>
      <c r="D2448" s="22">
        <v>10071</v>
      </c>
      <c r="K2448" s="26"/>
      <c r="L2448" s="37"/>
      <c r="M2448" s="38"/>
      <c r="N2448" s="45"/>
      <c r="O2448" s="38"/>
    </row>
    <row r="2449" spans="3:15" ht="17" x14ac:dyDescent="0.4">
      <c r="C2449" s="28"/>
      <c r="D2449" s="22">
        <v>12705</v>
      </c>
      <c r="K2449" s="26"/>
      <c r="L2449" s="37"/>
      <c r="M2449" s="38"/>
      <c r="N2449" s="45"/>
      <c r="O2449" s="38"/>
    </row>
    <row r="2450" spans="3:15" ht="17" x14ac:dyDescent="0.4">
      <c r="C2450" s="28"/>
      <c r="D2450" s="22">
        <v>13252</v>
      </c>
      <c r="K2450" s="26"/>
      <c r="L2450" s="37"/>
      <c r="M2450" s="38"/>
      <c r="N2450" s="45"/>
      <c r="O2450" s="38"/>
    </row>
    <row r="2451" spans="3:15" ht="17" x14ac:dyDescent="0.4">
      <c r="C2451" s="28"/>
      <c r="D2451" s="22">
        <v>13545</v>
      </c>
      <c r="K2451" s="26"/>
      <c r="L2451" s="37"/>
      <c r="M2451" s="38"/>
      <c r="N2451" s="45"/>
      <c r="O2451" s="38"/>
    </row>
    <row r="2452" spans="3:15" ht="17" x14ac:dyDescent="0.4">
      <c r="C2452" s="28"/>
      <c r="D2452" s="22">
        <v>11807</v>
      </c>
      <c r="K2452" s="26"/>
      <c r="L2452" s="37"/>
      <c r="M2452" s="38"/>
      <c r="N2452" s="45"/>
      <c r="O2452" s="38"/>
    </row>
    <row r="2453" spans="3:15" ht="17" x14ac:dyDescent="0.4">
      <c r="C2453" s="28"/>
      <c r="D2453" s="22">
        <v>15313</v>
      </c>
      <c r="K2453" s="26"/>
      <c r="L2453" s="37"/>
      <c r="M2453" s="38"/>
      <c r="N2453" s="45"/>
      <c r="O2453" s="38"/>
    </row>
    <row r="2454" spans="3:15" ht="17" x14ac:dyDescent="0.4">
      <c r="C2454" s="28"/>
      <c r="D2454" s="22">
        <v>12028</v>
      </c>
      <c r="K2454" s="26"/>
      <c r="L2454" s="37"/>
      <c r="M2454" s="38"/>
      <c r="N2454" s="45"/>
      <c r="O2454" s="38"/>
    </row>
    <row r="2455" spans="3:15" ht="17" x14ac:dyDescent="0.4">
      <c r="C2455" s="28"/>
      <c r="D2455" s="22">
        <v>11918</v>
      </c>
      <c r="K2455" s="26"/>
      <c r="L2455" s="37"/>
      <c r="M2455" s="38"/>
      <c r="N2455" s="45"/>
      <c r="O2455" s="38"/>
    </row>
    <row r="2456" spans="3:15" ht="17" x14ac:dyDescent="0.4">
      <c r="C2456" s="28"/>
      <c r="D2456" s="22">
        <v>13491</v>
      </c>
      <c r="K2456" s="26"/>
      <c r="L2456" s="37"/>
      <c r="M2456" s="38"/>
      <c r="N2456" s="45"/>
      <c r="O2456" s="38"/>
    </row>
    <row r="2457" spans="3:15" ht="17" x14ac:dyDescent="0.4">
      <c r="C2457" s="28"/>
      <c r="D2457" s="22">
        <v>13943</v>
      </c>
      <c r="K2457" s="26"/>
      <c r="L2457" s="37"/>
      <c r="M2457" s="38"/>
      <c r="N2457" s="45"/>
      <c r="O2457" s="38"/>
    </row>
    <row r="2458" spans="3:15" ht="17" x14ac:dyDescent="0.4">
      <c r="C2458" s="28"/>
      <c r="D2458" s="22">
        <v>14168</v>
      </c>
      <c r="K2458" s="26"/>
      <c r="L2458" s="37"/>
      <c r="M2458" s="38"/>
      <c r="N2458" s="45"/>
      <c r="O2458" s="38"/>
    </row>
    <row r="2459" spans="3:15" ht="17" x14ac:dyDescent="0.4">
      <c r="C2459" s="28"/>
      <c r="D2459" s="22">
        <v>12261</v>
      </c>
      <c r="K2459" s="26"/>
      <c r="L2459" s="37"/>
      <c r="M2459" s="38"/>
      <c r="N2459" s="45"/>
      <c r="O2459" s="38"/>
    </row>
    <row r="2460" spans="3:15" ht="17" x14ac:dyDescent="0.4">
      <c r="C2460" s="28"/>
      <c r="D2460" s="22">
        <v>13459</v>
      </c>
      <c r="K2460" s="26"/>
      <c r="L2460" s="37"/>
      <c r="M2460" s="38"/>
      <c r="N2460" s="45"/>
      <c r="O2460" s="38"/>
    </row>
    <row r="2461" spans="3:15" ht="17" x14ac:dyDescent="0.4">
      <c r="C2461" s="28"/>
      <c r="D2461" s="22">
        <v>12835</v>
      </c>
      <c r="K2461" s="26"/>
      <c r="L2461" s="37"/>
      <c r="M2461" s="38"/>
      <c r="N2461" s="45"/>
      <c r="O2461" s="38"/>
    </row>
    <row r="2462" spans="3:15" ht="17" x14ac:dyDescent="0.4">
      <c r="C2462" s="28"/>
      <c r="D2462" s="22">
        <v>12460</v>
      </c>
      <c r="K2462" s="26"/>
      <c r="L2462" s="37"/>
      <c r="M2462" s="38"/>
      <c r="N2462" s="45"/>
      <c r="O2462" s="38"/>
    </row>
    <row r="2463" spans="3:15" ht="17" x14ac:dyDescent="0.4">
      <c r="C2463" s="28"/>
      <c r="D2463" s="22">
        <v>16638</v>
      </c>
      <c r="K2463" s="26"/>
      <c r="L2463" s="37"/>
      <c r="M2463" s="38"/>
      <c r="N2463" s="45"/>
      <c r="O2463" s="38"/>
    </row>
    <row r="2464" spans="3:15" ht="17" x14ac:dyDescent="0.4">
      <c r="C2464" s="28"/>
      <c r="D2464" s="22">
        <v>14637</v>
      </c>
      <c r="K2464" s="26"/>
      <c r="L2464" s="37"/>
      <c r="M2464" s="38"/>
      <c r="N2464" s="45"/>
      <c r="O2464" s="38"/>
    </row>
    <row r="2465" spans="3:15" ht="17" x14ac:dyDescent="0.4">
      <c r="C2465" s="28"/>
      <c r="D2465" s="22">
        <v>12938</v>
      </c>
      <c r="K2465" s="26"/>
      <c r="L2465" s="37"/>
      <c r="M2465" s="38"/>
      <c r="N2465" s="45"/>
      <c r="O2465" s="38"/>
    </row>
    <row r="2466" spans="3:15" ht="17" x14ac:dyDescent="0.4">
      <c r="C2466" s="28"/>
      <c r="D2466" s="22">
        <v>12759</v>
      </c>
      <c r="K2466" s="26"/>
      <c r="L2466" s="37"/>
      <c r="M2466" s="38"/>
      <c r="N2466" s="45"/>
      <c r="O2466" s="38"/>
    </row>
    <row r="2467" spans="3:15" ht="17" x14ac:dyDescent="0.4">
      <c r="C2467" s="28"/>
      <c r="D2467" s="22">
        <v>13936</v>
      </c>
      <c r="K2467" s="26"/>
      <c r="L2467" s="37"/>
      <c r="M2467" s="38"/>
      <c r="N2467" s="45"/>
      <c r="O2467" s="38"/>
    </row>
    <row r="2468" spans="3:15" ht="17" x14ac:dyDescent="0.4">
      <c r="C2468" s="28"/>
      <c r="D2468" s="22">
        <v>13104</v>
      </c>
      <c r="K2468" s="26"/>
      <c r="L2468" s="37"/>
      <c r="M2468" s="38"/>
      <c r="N2468" s="45"/>
      <c r="O2468" s="38"/>
    </row>
    <row r="2469" spans="3:15" ht="17" x14ac:dyDescent="0.4">
      <c r="C2469" s="28"/>
      <c r="D2469" s="22">
        <v>13946</v>
      </c>
      <c r="K2469" s="26"/>
      <c r="L2469" s="37"/>
      <c r="M2469" s="38"/>
      <c r="N2469" s="45"/>
      <c r="O2469" s="38"/>
    </row>
    <row r="2470" spans="3:15" ht="17" x14ac:dyDescent="0.4">
      <c r="C2470" s="28"/>
      <c r="D2470" s="22">
        <v>14659</v>
      </c>
      <c r="K2470" s="26"/>
      <c r="L2470" s="37"/>
      <c r="M2470" s="38"/>
      <c r="N2470" s="45"/>
      <c r="O2470" s="38"/>
    </row>
    <row r="2471" spans="3:15" ht="17" x14ac:dyDescent="0.4">
      <c r="C2471" s="28"/>
      <c r="D2471" s="22">
        <v>14842</v>
      </c>
      <c r="K2471" s="26"/>
      <c r="L2471" s="37"/>
      <c r="M2471" s="38"/>
      <c r="N2471" s="45"/>
      <c r="O2471" s="38"/>
    </row>
    <row r="2472" spans="3:15" ht="17" x14ac:dyDescent="0.4">
      <c r="C2472" s="28"/>
      <c r="D2472" s="22">
        <v>16352</v>
      </c>
      <c r="K2472" s="26"/>
      <c r="L2472" s="37"/>
      <c r="M2472" s="38"/>
      <c r="N2472" s="45"/>
      <c r="O2472" s="38"/>
    </row>
    <row r="2473" spans="3:15" ht="17" x14ac:dyDescent="0.4">
      <c r="C2473" s="28"/>
      <c r="D2473" s="22">
        <v>11457</v>
      </c>
      <c r="K2473" s="26"/>
      <c r="L2473" s="37"/>
      <c r="M2473" s="38"/>
      <c r="N2473" s="45"/>
      <c r="O2473" s="38"/>
    </row>
    <row r="2474" spans="3:15" ht="17" x14ac:dyDescent="0.4">
      <c r="C2474" s="28"/>
      <c r="D2474" s="22">
        <v>15176</v>
      </c>
      <c r="K2474" s="26"/>
      <c r="L2474" s="37"/>
      <c r="M2474" s="38"/>
      <c r="N2474" s="45"/>
      <c r="O2474" s="38"/>
    </row>
    <row r="2475" spans="3:15" ht="17" x14ac:dyDescent="0.4">
      <c r="C2475" s="28"/>
      <c r="D2475" s="22">
        <v>13126</v>
      </c>
      <c r="K2475" s="26"/>
      <c r="L2475" s="37"/>
      <c r="M2475" s="38"/>
      <c r="N2475" s="45"/>
      <c r="O2475" s="38"/>
    </row>
    <row r="2476" spans="3:15" ht="17" x14ac:dyDescent="0.4">
      <c r="C2476" s="28"/>
      <c r="D2476" s="22">
        <v>11562</v>
      </c>
      <c r="K2476" s="26"/>
      <c r="L2476" s="37"/>
      <c r="M2476" s="38"/>
      <c r="N2476" s="45"/>
      <c r="O2476" s="38"/>
    </row>
    <row r="2477" spans="3:15" ht="17" x14ac:dyDescent="0.4">
      <c r="C2477" s="28"/>
      <c r="D2477" s="22">
        <v>13964</v>
      </c>
      <c r="K2477" s="26"/>
      <c r="L2477" s="37"/>
      <c r="M2477" s="38"/>
      <c r="N2477" s="45"/>
      <c r="O2477" s="38"/>
    </row>
    <row r="2478" spans="3:15" ht="17" x14ac:dyDescent="0.4">
      <c r="C2478" s="28"/>
      <c r="D2478" s="22">
        <v>11174</v>
      </c>
      <c r="K2478" s="26"/>
      <c r="L2478" s="37"/>
      <c r="M2478" s="38"/>
      <c r="N2478" s="45"/>
      <c r="O2478" s="38"/>
    </row>
    <row r="2479" spans="3:15" ht="17" x14ac:dyDescent="0.4">
      <c r="C2479" s="28"/>
      <c r="D2479" s="22">
        <v>14385</v>
      </c>
      <c r="K2479" s="26"/>
      <c r="L2479" s="37"/>
      <c r="M2479" s="38"/>
      <c r="N2479" s="45"/>
      <c r="O2479" s="38"/>
    </row>
    <row r="2480" spans="3:15" ht="17" x14ac:dyDescent="0.4">
      <c r="C2480" s="28"/>
      <c r="D2480" s="22">
        <v>12733</v>
      </c>
      <c r="K2480" s="26"/>
      <c r="L2480" s="37"/>
      <c r="M2480" s="38"/>
      <c r="N2480" s="45"/>
      <c r="O2480" s="38"/>
    </row>
    <row r="2481" spans="3:15" ht="17" x14ac:dyDescent="0.4">
      <c r="C2481" s="28"/>
      <c r="D2481" s="22">
        <v>13650</v>
      </c>
      <c r="K2481" s="26"/>
      <c r="L2481" s="37"/>
      <c r="M2481" s="38"/>
      <c r="N2481" s="45"/>
      <c r="O2481" s="38"/>
    </row>
    <row r="2482" spans="3:15" ht="17" x14ac:dyDescent="0.4">
      <c r="C2482" s="28"/>
      <c r="D2482" s="22">
        <v>12891</v>
      </c>
      <c r="K2482" s="26"/>
      <c r="L2482" s="37"/>
      <c r="M2482" s="38"/>
      <c r="N2482" s="45"/>
      <c r="O2482" s="38"/>
    </row>
    <row r="2483" spans="3:15" ht="17" x14ac:dyDescent="0.4">
      <c r="C2483" s="28"/>
      <c r="D2483" s="22">
        <v>11651</v>
      </c>
      <c r="K2483" s="26"/>
      <c r="L2483" s="37"/>
      <c r="M2483" s="38"/>
      <c r="N2483" s="45"/>
      <c r="O2483" s="38"/>
    </row>
    <row r="2484" spans="3:15" ht="17" x14ac:dyDescent="0.4">
      <c r="C2484" s="28"/>
      <c r="D2484" s="22">
        <v>15559</v>
      </c>
      <c r="K2484" s="26"/>
      <c r="L2484" s="37"/>
      <c r="M2484" s="38"/>
      <c r="N2484" s="45"/>
      <c r="O2484" s="38"/>
    </row>
    <row r="2485" spans="3:15" ht="17" x14ac:dyDescent="0.4">
      <c r="C2485" s="28"/>
      <c r="D2485" s="22">
        <v>14081</v>
      </c>
      <c r="K2485" s="26"/>
      <c r="L2485" s="37"/>
      <c r="M2485" s="38"/>
      <c r="N2485" s="45"/>
      <c r="O2485" s="38"/>
    </row>
    <row r="2486" spans="3:15" ht="17" x14ac:dyDescent="0.4">
      <c r="C2486" s="28"/>
      <c r="D2486" s="22">
        <v>15220</v>
      </c>
      <c r="K2486" s="26"/>
      <c r="L2486" s="37"/>
      <c r="M2486" s="38"/>
      <c r="N2486" s="45"/>
      <c r="O2486" s="38"/>
    </row>
    <row r="2487" spans="3:15" ht="17" x14ac:dyDescent="0.4">
      <c r="C2487" s="28"/>
      <c r="D2487" s="22">
        <v>14243</v>
      </c>
      <c r="K2487" s="26"/>
      <c r="L2487" s="37"/>
      <c r="M2487" s="38"/>
      <c r="N2487" s="45"/>
      <c r="O2487" s="38"/>
    </row>
    <row r="2488" spans="3:15" ht="17" x14ac:dyDescent="0.4">
      <c r="C2488" s="28"/>
      <c r="D2488" s="22">
        <v>15320</v>
      </c>
      <c r="K2488" s="26"/>
      <c r="L2488" s="37"/>
      <c r="M2488" s="38"/>
      <c r="N2488" s="45"/>
      <c r="O2488" s="38"/>
    </row>
    <row r="2489" spans="3:15" ht="17" x14ac:dyDescent="0.4">
      <c r="C2489" s="28"/>
      <c r="D2489" s="22">
        <v>13411</v>
      </c>
      <c r="K2489" s="26"/>
      <c r="L2489" s="37"/>
      <c r="M2489" s="38"/>
      <c r="N2489" s="45"/>
      <c r="O2489" s="38"/>
    </row>
    <row r="2490" spans="3:15" ht="17" x14ac:dyDescent="0.4">
      <c r="C2490" s="28"/>
      <c r="D2490" s="22">
        <v>12812</v>
      </c>
      <c r="K2490" s="26"/>
      <c r="L2490" s="37"/>
      <c r="M2490" s="38"/>
      <c r="N2490" s="45"/>
      <c r="O2490" s="38"/>
    </row>
    <row r="2491" spans="3:15" ht="17" x14ac:dyDescent="0.4">
      <c r="C2491" s="28"/>
      <c r="D2491" s="22">
        <v>13616</v>
      </c>
      <c r="K2491" s="26"/>
      <c r="L2491" s="37"/>
      <c r="M2491" s="38"/>
      <c r="N2491" s="45"/>
      <c r="O2491" s="38"/>
    </row>
    <row r="2492" spans="3:15" ht="17" x14ac:dyDescent="0.4">
      <c r="C2492" s="28"/>
      <c r="D2492" s="22">
        <v>15364</v>
      </c>
      <c r="K2492" s="26"/>
      <c r="L2492" s="37"/>
      <c r="M2492" s="38"/>
      <c r="N2492" s="45"/>
      <c r="O2492" s="38"/>
    </row>
    <row r="2493" spans="3:15" ht="17" x14ac:dyDescent="0.4">
      <c r="C2493" s="28"/>
      <c r="D2493" s="22">
        <v>15358</v>
      </c>
      <c r="K2493" s="26"/>
      <c r="L2493" s="37"/>
      <c r="M2493" s="38"/>
      <c r="N2493" s="45"/>
      <c r="O2493" s="38"/>
    </row>
    <row r="2494" spans="3:15" ht="17" x14ac:dyDescent="0.4">
      <c r="C2494" s="28"/>
      <c r="D2494" s="22">
        <v>13472</v>
      </c>
      <c r="K2494" s="26"/>
      <c r="L2494" s="37"/>
      <c r="M2494" s="38"/>
      <c r="N2494" s="45"/>
      <c r="O2494" s="38"/>
    </row>
    <row r="2495" spans="3:15" ht="17" x14ac:dyDescent="0.4">
      <c r="C2495" s="28"/>
      <c r="D2495" s="22">
        <v>14219</v>
      </c>
      <c r="K2495" s="26"/>
      <c r="L2495" s="37"/>
      <c r="M2495" s="38"/>
      <c r="N2495" s="45"/>
      <c r="O2495" s="38"/>
    </row>
    <row r="2496" spans="3:15" ht="17" x14ac:dyDescent="0.4">
      <c r="C2496" s="28"/>
      <c r="D2496" s="22">
        <v>13498</v>
      </c>
      <c r="K2496" s="26"/>
      <c r="L2496" s="37"/>
      <c r="M2496" s="38"/>
      <c r="N2496" s="45"/>
      <c r="O2496" s="38"/>
    </row>
    <row r="2497" spans="3:15" ht="17" x14ac:dyDescent="0.4">
      <c r="C2497" s="28"/>
      <c r="D2497" s="22">
        <v>13647</v>
      </c>
      <c r="K2497" s="26"/>
      <c r="L2497" s="37"/>
      <c r="M2497" s="38"/>
      <c r="N2497" s="45"/>
      <c r="O2497" s="38"/>
    </row>
    <row r="2498" spans="3:15" ht="17" x14ac:dyDescent="0.4">
      <c r="C2498" s="28"/>
      <c r="D2498" s="22">
        <v>11353</v>
      </c>
      <c r="K2498" s="26"/>
      <c r="L2498" s="37"/>
      <c r="M2498" s="38"/>
      <c r="N2498" s="45"/>
      <c r="O2498" s="38"/>
    </row>
    <row r="2499" spans="3:15" ht="17" x14ac:dyDescent="0.4">
      <c r="C2499" s="28"/>
      <c r="D2499" s="22">
        <v>14978</v>
      </c>
      <c r="K2499" s="26"/>
      <c r="L2499" s="37"/>
      <c r="M2499" s="38"/>
      <c r="N2499" s="45"/>
      <c r="O2499" s="38"/>
    </row>
    <row r="2500" spans="3:15" ht="17" x14ac:dyDescent="0.4">
      <c r="C2500" s="28"/>
      <c r="D2500" s="22">
        <v>17953</v>
      </c>
      <c r="K2500" s="26"/>
      <c r="L2500" s="37"/>
      <c r="M2500" s="38"/>
      <c r="N2500" s="45"/>
      <c r="O2500" s="38"/>
    </row>
    <row r="2501" spans="3:15" ht="17" x14ac:dyDescent="0.4">
      <c r="C2501" s="28"/>
      <c r="D2501" s="22">
        <v>12248</v>
      </c>
      <c r="K2501" s="26"/>
      <c r="L2501" s="37"/>
      <c r="M2501" s="38"/>
      <c r="N2501" s="45"/>
      <c r="O2501" s="38"/>
    </row>
    <row r="2502" spans="3:15" ht="17" x14ac:dyDescent="0.4">
      <c r="C2502" s="28"/>
      <c r="D2502" s="22">
        <v>15384</v>
      </c>
      <c r="K2502" s="26"/>
      <c r="L2502" s="37"/>
      <c r="M2502" s="38"/>
      <c r="N2502" s="45"/>
      <c r="O2502" s="38"/>
    </row>
    <row r="2503" spans="3:15" ht="17" x14ac:dyDescent="0.4">
      <c r="C2503" s="28"/>
      <c r="D2503" s="22">
        <v>14603</v>
      </c>
      <c r="K2503" s="26"/>
      <c r="L2503" s="37"/>
      <c r="M2503" s="38"/>
      <c r="N2503" s="45"/>
      <c r="O2503" s="38"/>
    </row>
    <row r="2504" spans="3:15" ht="17" x14ac:dyDescent="0.4">
      <c r="C2504" s="28"/>
      <c r="D2504" s="22">
        <v>11620</v>
      </c>
      <c r="K2504" s="26"/>
      <c r="L2504" s="37"/>
      <c r="M2504" s="38"/>
      <c r="N2504" s="45"/>
      <c r="O2504" s="38"/>
    </row>
    <row r="2505" spans="3:15" ht="17" x14ac:dyDescent="0.4">
      <c r="C2505" s="28"/>
      <c r="D2505" s="22">
        <v>15601</v>
      </c>
      <c r="K2505" s="26"/>
      <c r="L2505" s="37"/>
      <c r="M2505" s="38"/>
      <c r="N2505" s="45"/>
      <c r="O2505" s="38"/>
    </row>
    <row r="2506" spans="3:15" ht="17" x14ac:dyDescent="0.4">
      <c r="C2506" s="28"/>
      <c r="D2506" s="22">
        <v>15496</v>
      </c>
      <c r="K2506" s="26"/>
      <c r="L2506" s="37"/>
      <c r="M2506" s="38"/>
      <c r="N2506" s="45"/>
      <c r="O2506" s="38"/>
    </row>
    <row r="2507" spans="3:15" ht="17" x14ac:dyDescent="0.4">
      <c r="C2507" s="28"/>
      <c r="D2507" s="22">
        <v>17307</v>
      </c>
      <c r="K2507" s="26"/>
      <c r="L2507" s="37"/>
      <c r="M2507" s="38"/>
      <c r="N2507" s="45"/>
      <c r="O2507" s="38"/>
    </row>
    <row r="2508" spans="3:15" ht="17" x14ac:dyDescent="0.4">
      <c r="C2508" s="28"/>
      <c r="D2508" s="22">
        <v>11996</v>
      </c>
      <c r="K2508" s="26"/>
      <c r="L2508" s="37"/>
      <c r="M2508" s="38"/>
      <c r="N2508" s="45"/>
      <c r="O2508" s="38"/>
    </row>
    <row r="2509" spans="3:15" ht="17" x14ac:dyDescent="0.4">
      <c r="C2509" s="28"/>
      <c r="D2509" s="22">
        <v>15914</v>
      </c>
      <c r="K2509" s="26"/>
      <c r="L2509" s="37"/>
      <c r="M2509" s="38"/>
      <c r="N2509" s="45"/>
      <c r="O2509" s="38"/>
    </row>
    <row r="2510" spans="3:15" ht="17" x14ac:dyDescent="0.4">
      <c r="C2510" s="28"/>
      <c r="D2510" s="22">
        <v>14168</v>
      </c>
      <c r="K2510" s="26"/>
      <c r="L2510" s="37"/>
      <c r="M2510" s="38"/>
      <c r="N2510" s="45"/>
      <c r="O2510" s="38"/>
    </row>
    <row r="2511" spans="3:15" ht="17" x14ac:dyDescent="0.4">
      <c r="C2511" s="28"/>
      <c r="D2511" s="22">
        <v>13052</v>
      </c>
      <c r="K2511" s="26"/>
      <c r="L2511" s="37"/>
      <c r="M2511" s="38"/>
      <c r="N2511" s="45"/>
      <c r="O2511" s="38"/>
    </row>
    <row r="2512" spans="3:15" ht="17" x14ac:dyDescent="0.4">
      <c r="C2512" s="28"/>
      <c r="D2512" s="22">
        <v>15798</v>
      </c>
      <c r="K2512" s="26"/>
      <c r="L2512" s="37"/>
      <c r="M2512" s="38"/>
      <c r="N2512" s="45"/>
      <c r="O2512" s="38"/>
    </row>
    <row r="2513" spans="3:15" ht="17" x14ac:dyDescent="0.4">
      <c r="C2513" s="28"/>
      <c r="D2513" s="22">
        <v>16246</v>
      </c>
      <c r="K2513" s="26"/>
      <c r="L2513" s="37"/>
      <c r="M2513" s="38"/>
      <c r="N2513" s="45"/>
      <c r="O2513" s="38"/>
    </row>
    <row r="2514" spans="3:15" ht="17" x14ac:dyDescent="0.4">
      <c r="C2514" s="28"/>
      <c r="D2514" s="22">
        <v>16732</v>
      </c>
      <c r="K2514" s="26"/>
      <c r="L2514" s="37"/>
      <c r="M2514" s="38"/>
      <c r="N2514" s="45"/>
      <c r="O2514" s="38"/>
    </row>
    <row r="2515" spans="3:15" ht="17" x14ac:dyDescent="0.4">
      <c r="C2515" s="28"/>
      <c r="D2515" s="22">
        <v>13235</v>
      </c>
      <c r="K2515" s="26"/>
      <c r="L2515" s="37"/>
      <c r="M2515" s="38"/>
      <c r="N2515" s="45"/>
      <c r="O2515" s="38"/>
    </row>
    <row r="2516" spans="3:15" ht="17" x14ac:dyDescent="0.4">
      <c r="C2516" s="28"/>
      <c r="D2516" s="22">
        <v>16931</v>
      </c>
      <c r="K2516" s="26"/>
      <c r="L2516" s="37"/>
      <c r="M2516" s="38"/>
      <c r="N2516" s="45"/>
      <c r="O2516" s="38"/>
    </row>
    <row r="2517" spans="3:15" ht="17" x14ac:dyDescent="0.4">
      <c r="C2517" s="28"/>
      <c r="D2517" s="22">
        <v>14991</v>
      </c>
      <c r="K2517" s="26"/>
      <c r="L2517" s="37"/>
      <c r="M2517" s="38"/>
      <c r="N2517" s="45"/>
      <c r="O2517" s="38"/>
    </row>
    <row r="2518" spans="3:15" ht="17" x14ac:dyDescent="0.4">
      <c r="C2518" s="28"/>
      <c r="D2518" s="22">
        <v>13714</v>
      </c>
      <c r="K2518" s="26"/>
      <c r="L2518" s="37"/>
      <c r="M2518" s="38"/>
      <c r="N2518" s="45"/>
      <c r="O2518" s="38"/>
    </row>
    <row r="2519" spans="3:15" ht="17" x14ac:dyDescent="0.4">
      <c r="C2519" s="28"/>
      <c r="D2519" s="22">
        <v>16636</v>
      </c>
      <c r="K2519" s="26"/>
      <c r="L2519" s="37"/>
      <c r="M2519" s="38"/>
      <c r="N2519" s="45"/>
      <c r="O2519" s="38"/>
    </row>
    <row r="2520" spans="3:15" ht="17" x14ac:dyDescent="0.4">
      <c r="C2520" s="28"/>
      <c r="D2520" s="22">
        <v>17236</v>
      </c>
      <c r="K2520" s="26"/>
      <c r="L2520" s="37"/>
      <c r="M2520" s="38"/>
      <c r="N2520" s="45"/>
      <c r="O2520" s="38"/>
    </row>
    <row r="2521" spans="3:15" ht="17" x14ac:dyDescent="0.4">
      <c r="C2521" s="28"/>
      <c r="D2521" s="22">
        <v>17272</v>
      </c>
      <c r="K2521" s="26"/>
      <c r="L2521" s="37"/>
      <c r="M2521" s="38"/>
      <c r="N2521" s="45"/>
      <c r="O2521" s="38"/>
    </row>
    <row r="2522" spans="3:15" ht="17" x14ac:dyDescent="0.4">
      <c r="C2522" s="28"/>
      <c r="D2522" s="22">
        <v>13814</v>
      </c>
      <c r="K2522" s="26"/>
      <c r="L2522" s="37"/>
      <c r="M2522" s="38"/>
      <c r="N2522" s="45"/>
      <c r="O2522" s="38"/>
    </row>
    <row r="2523" spans="3:15" ht="17" x14ac:dyDescent="0.4">
      <c r="C2523" s="28"/>
      <c r="D2523" s="22">
        <v>17553</v>
      </c>
      <c r="K2523" s="26"/>
      <c r="L2523" s="37"/>
      <c r="M2523" s="38"/>
      <c r="N2523" s="45"/>
      <c r="O2523" s="38"/>
    </row>
    <row r="2524" spans="3:15" ht="17" x14ac:dyDescent="0.4">
      <c r="C2524" s="28"/>
      <c r="D2524" s="22">
        <v>15947</v>
      </c>
      <c r="K2524" s="26"/>
      <c r="L2524" s="37"/>
      <c r="M2524" s="38"/>
      <c r="N2524" s="45"/>
      <c r="O2524" s="38"/>
    </row>
    <row r="2525" spans="3:15" ht="17" x14ac:dyDescent="0.4">
      <c r="C2525" s="28"/>
      <c r="D2525" s="22">
        <v>14447</v>
      </c>
      <c r="K2525" s="26"/>
      <c r="L2525" s="37"/>
      <c r="M2525" s="38"/>
      <c r="N2525" s="45"/>
      <c r="O2525" s="38"/>
    </row>
    <row r="2526" spans="3:15" ht="17" x14ac:dyDescent="0.4">
      <c r="C2526" s="28"/>
      <c r="D2526" s="22">
        <v>18268</v>
      </c>
      <c r="K2526" s="26"/>
      <c r="L2526" s="37"/>
      <c r="M2526" s="38"/>
      <c r="N2526" s="45"/>
      <c r="O2526" s="38"/>
    </row>
    <row r="2527" spans="3:15" ht="17" x14ac:dyDescent="0.4">
      <c r="C2527" s="28"/>
      <c r="D2527" s="22">
        <v>18392</v>
      </c>
      <c r="K2527" s="26"/>
      <c r="L2527" s="37"/>
      <c r="M2527" s="38"/>
      <c r="N2527" s="45"/>
      <c r="O2527" s="38"/>
    </row>
    <row r="2528" spans="3:15" ht="17" x14ac:dyDescent="0.4">
      <c r="C2528" s="28"/>
      <c r="D2528" s="22">
        <v>17972</v>
      </c>
      <c r="K2528" s="26"/>
      <c r="L2528" s="37"/>
      <c r="M2528" s="38"/>
      <c r="N2528" s="45"/>
      <c r="O2528" s="38"/>
    </row>
    <row r="2529" spans="3:15" ht="17" x14ac:dyDescent="0.4">
      <c r="C2529" s="28"/>
      <c r="D2529" s="22">
        <v>14499</v>
      </c>
      <c r="K2529" s="26"/>
      <c r="L2529" s="37"/>
      <c r="M2529" s="38"/>
      <c r="N2529" s="45"/>
      <c r="O2529" s="38"/>
    </row>
    <row r="2530" spans="3:15" ht="17" x14ac:dyDescent="0.4">
      <c r="C2530" s="28"/>
      <c r="D2530" s="22">
        <v>18214</v>
      </c>
      <c r="K2530" s="26"/>
      <c r="L2530" s="37"/>
      <c r="M2530" s="38"/>
      <c r="N2530" s="45"/>
      <c r="O2530" s="38"/>
    </row>
    <row r="2531" spans="3:15" ht="17" x14ac:dyDescent="0.4">
      <c r="C2531" s="28"/>
      <c r="D2531" s="22">
        <v>16502</v>
      </c>
      <c r="K2531" s="26"/>
      <c r="L2531" s="37"/>
      <c r="M2531" s="38"/>
      <c r="N2531" s="45"/>
      <c r="O2531" s="38"/>
    </row>
    <row r="2532" spans="3:15" ht="17" x14ac:dyDescent="0.4">
      <c r="C2532" s="28"/>
      <c r="D2532" s="22">
        <v>15260</v>
      </c>
      <c r="K2532" s="26"/>
      <c r="L2532" s="37"/>
      <c r="M2532" s="38"/>
      <c r="N2532" s="45"/>
      <c r="O2532" s="38"/>
    </row>
    <row r="2533" spans="3:15" ht="17" x14ac:dyDescent="0.4">
      <c r="C2533" s="28"/>
      <c r="D2533" s="22">
        <v>14403</v>
      </c>
      <c r="K2533" s="26"/>
      <c r="L2533" s="37"/>
      <c r="M2533" s="38"/>
      <c r="N2533" s="45"/>
      <c r="O2533" s="38"/>
    </row>
    <row r="2534" spans="3:15" ht="17" x14ac:dyDescent="0.4">
      <c r="C2534" s="28"/>
      <c r="D2534" s="22">
        <v>15111</v>
      </c>
      <c r="K2534" s="26"/>
      <c r="L2534" s="37"/>
      <c r="M2534" s="38"/>
      <c r="N2534" s="45"/>
      <c r="O2534" s="38"/>
    </row>
    <row r="2535" spans="3:15" ht="17" x14ac:dyDescent="0.4">
      <c r="C2535" s="28"/>
      <c r="D2535" s="22">
        <v>13877</v>
      </c>
      <c r="K2535" s="26"/>
      <c r="L2535" s="37"/>
      <c r="M2535" s="38"/>
      <c r="N2535" s="45"/>
      <c r="O2535" s="38"/>
    </row>
    <row r="2536" spans="3:15" ht="17" x14ac:dyDescent="0.4">
      <c r="C2536" s="28"/>
      <c r="D2536" s="22">
        <v>12889</v>
      </c>
      <c r="K2536" s="26"/>
      <c r="L2536" s="37"/>
      <c r="M2536" s="38"/>
      <c r="N2536" s="45"/>
      <c r="O2536" s="38"/>
    </row>
    <row r="2537" spans="3:15" ht="17" x14ac:dyDescent="0.4">
      <c r="C2537" s="28"/>
      <c r="D2537" s="22">
        <v>16489</v>
      </c>
      <c r="K2537" s="26"/>
      <c r="L2537" s="37"/>
      <c r="M2537" s="38"/>
      <c r="N2537" s="45"/>
      <c r="O2537" s="38"/>
    </row>
    <row r="2538" spans="3:15" ht="17" x14ac:dyDescent="0.4">
      <c r="C2538" s="28"/>
      <c r="D2538" s="22">
        <v>14891</v>
      </c>
      <c r="K2538" s="26"/>
      <c r="L2538" s="37"/>
      <c r="M2538" s="38"/>
      <c r="N2538" s="45"/>
      <c r="O2538" s="38"/>
    </row>
    <row r="2539" spans="3:15" ht="17" x14ac:dyDescent="0.4">
      <c r="C2539" s="28"/>
      <c r="D2539" s="22">
        <v>14052</v>
      </c>
      <c r="K2539" s="26"/>
      <c r="L2539" s="37"/>
      <c r="M2539" s="38"/>
      <c r="N2539" s="45"/>
      <c r="O2539" s="38"/>
    </row>
    <row r="2540" spans="3:15" ht="17" x14ac:dyDescent="0.4">
      <c r="C2540" s="28"/>
      <c r="D2540" s="22">
        <v>16744</v>
      </c>
      <c r="K2540" s="26"/>
      <c r="L2540" s="37"/>
      <c r="M2540" s="38"/>
      <c r="N2540" s="45"/>
      <c r="O2540" s="38"/>
    </row>
    <row r="2541" spans="3:15" ht="17" x14ac:dyDescent="0.4">
      <c r="C2541" s="28"/>
      <c r="D2541" s="22">
        <v>17064</v>
      </c>
      <c r="K2541" s="26"/>
      <c r="L2541" s="37"/>
      <c r="M2541" s="38"/>
      <c r="N2541" s="45"/>
      <c r="O2541" s="38"/>
    </row>
    <row r="2542" spans="3:15" ht="17" x14ac:dyDescent="0.4">
      <c r="C2542" s="28"/>
      <c r="D2542" s="22">
        <v>17562</v>
      </c>
      <c r="K2542" s="26"/>
      <c r="L2542" s="37"/>
      <c r="M2542" s="38"/>
      <c r="N2542" s="45"/>
      <c r="O2542" s="38"/>
    </row>
    <row r="2543" spans="3:15" ht="17" x14ac:dyDescent="0.4">
      <c r="C2543" s="28"/>
      <c r="D2543" s="22">
        <v>14581</v>
      </c>
      <c r="K2543" s="26"/>
      <c r="L2543" s="37"/>
      <c r="M2543" s="38"/>
      <c r="N2543" s="45"/>
      <c r="O2543" s="38"/>
    </row>
    <row r="2544" spans="3:15" ht="17" x14ac:dyDescent="0.4">
      <c r="C2544" s="28"/>
      <c r="D2544" s="22">
        <v>18294</v>
      </c>
      <c r="K2544" s="26"/>
      <c r="L2544" s="37"/>
      <c r="M2544" s="38"/>
      <c r="N2544" s="45"/>
      <c r="O2544" s="38"/>
    </row>
    <row r="2545" spans="3:15" ht="17" x14ac:dyDescent="0.4">
      <c r="C2545" s="28"/>
      <c r="D2545" s="22">
        <v>16481</v>
      </c>
      <c r="K2545" s="26"/>
      <c r="L2545" s="37"/>
      <c r="M2545" s="38"/>
      <c r="N2545" s="45"/>
      <c r="O2545" s="38"/>
    </row>
    <row r="2546" spans="3:15" ht="17" x14ac:dyDescent="0.4">
      <c r="C2546" s="28"/>
      <c r="D2546" s="22">
        <v>15046</v>
      </c>
      <c r="K2546" s="26"/>
      <c r="L2546" s="37"/>
      <c r="M2546" s="38"/>
      <c r="N2546" s="45"/>
      <c r="O2546" s="38"/>
    </row>
    <row r="2547" spans="3:15" ht="17" x14ac:dyDescent="0.4">
      <c r="C2547" s="28"/>
      <c r="D2547" s="22">
        <v>17395</v>
      </c>
      <c r="K2547" s="26"/>
      <c r="L2547" s="37"/>
      <c r="M2547" s="38"/>
      <c r="N2547" s="45"/>
      <c r="O2547" s="38"/>
    </row>
    <row r="2548" spans="3:15" ht="17" x14ac:dyDescent="0.4">
      <c r="C2548" s="28"/>
      <c r="D2548" s="22">
        <v>17748</v>
      </c>
      <c r="K2548" s="26"/>
      <c r="L2548" s="37"/>
      <c r="M2548" s="38"/>
      <c r="N2548" s="45"/>
      <c r="O2548" s="38"/>
    </row>
    <row r="2549" spans="3:15" ht="17" x14ac:dyDescent="0.4">
      <c r="C2549" s="28"/>
      <c r="D2549" s="22">
        <v>17208</v>
      </c>
      <c r="K2549" s="26"/>
      <c r="L2549" s="37"/>
      <c r="M2549" s="38"/>
      <c r="N2549" s="45"/>
      <c r="O2549" s="38"/>
    </row>
    <row r="2550" spans="3:15" ht="17" x14ac:dyDescent="0.4">
      <c r="C2550" s="28"/>
      <c r="D2550" s="22">
        <v>13066</v>
      </c>
      <c r="K2550" s="26"/>
      <c r="L2550" s="37"/>
      <c r="M2550" s="38"/>
      <c r="N2550" s="45"/>
      <c r="O2550" s="38"/>
    </row>
    <row r="2551" spans="3:15" ht="17" x14ac:dyDescent="0.4">
      <c r="C2551" s="28"/>
      <c r="D2551" s="22">
        <v>14428</v>
      </c>
      <c r="K2551" s="26"/>
      <c r="L2551" s="37"/>
      <c r="M2551" s="38"/>
      <c r="N2551" s="45"/>
      <c r="O2551" s="38"/>
    </row>
    <row r="2552" spans="3:15" ht="17" x14ac:dyDescent="0.4">
      <c r="C2552" s="28"/>
      <c r="D2552" s="22">
        <v>12659</v>
      </c>
      <c r="K2552" s="26"/>
      <c r="L2552" s="37"/>
      <c r="M2552" s="38"/>
      <c r="N2552" s="45"/>
      <c r="O2552" s="38"/>
    </row>
    <row r="2553" spans="3:15" ht="17" x14ac:dyDescent="0.4">
      <c r="C2553" s="28"/>
      <c r="D2553" s="22">
        <v>13631</v>
      </c>
      <c r="K2553" s="26"/>
      <c r="L2553" s="37"/>
      <c r="M2553" s="38"/>
      <c r="N2553" s="45"/>
      <c r="O2553" s="38"/>
    </row>
    <row r="2554" spans="3:15" ht="17" x14ac:dyDescent="0.4">
      <c r="C2554" s="28"/>
      <c r="D2554" s="22">
        <v>16511</v>
      </c>
      <c r="K2554" s="26"/>
      <c r="L2554" s="37"/>
      <c r="M2554" s="38"/>
      <c r="N2554" s="45"/>
      <c r="O2554" s="38"/>
    </row>
    <row r="2555" spans="3:15" ht="17" x14ac:dyDescent="0.4">
      <c r="C2555" s="28"/>
      <c r="D2555" s="22">
        <v>16433</v>
      </c>
      <c r="K2555" s="26"/>
      <c r="L2555" s="37"/>
      <c r="M2555" s="38"/>
      <c r="N2555" s="45"/>
      <c r="O2555" s="38"/>
    </row>
    <row r="2556" spans="3:15" ht="17" x14ac:dyDescent="0.4">
      <c r="C2556" s="28"/>
      <c r="D2556" s="22">
        <v>15969</v>
      </c>
      <c r="K2556" s="26"/>
      <c r="L2556" s="37"/>
      <c r="M2556" s="38"/>
      <c r="N2556" s="45"/>
      <c r="O2556" s="38"/>
    </row>
    <row r="2557" spans="3:15" ht="17" x14ac:dyDescent="0.4">
      <c r="C2557" s="28"/>
      <c r="D2557" s="22">
        <v>12669</v>
      </c>
      <c r="K2557" s="26"/>
      <c r="L2557" s="37"/>
      <c r="M2557" s="38"/>
      <c r="N2557" s="45"/>
      <c r="O2557" s="38"/>
    </row>
    <row r="2558" spans="3:15" ht="17" x14ac:dyDescent="0.4">
      <c r="C2558" s="28"/>
      <c r="D2558" s="24">
        <v>12197</v>
      </c>
      <c r="K2558" s="26"/>
      <c r="L2558" s="37"/>
      <c r="M2558" s="38"/>
      <c r="N2558" s="45"/>
      <c r="O2558" s="38"/>
    </row>
    <row r="2559" spans="3:15" ht="17" x14ac:dyDescent="0.4">
      <c r="C2559" s="28"/>
      <c r="D2559" s="24">
        <v>10376</v>
      </c>
      <c r="K2559" s="26"/>
      <c r="L2559" s="37"/>
      <c r="M2559" s="38"/>
      <c r="N2559" s="45"/>
      <c r="O2559" s="38"/>
    </row>
    <row r="2560" spans="3:15" ht="17" x14ac:dyDescent="0.4">
      <c r="C2560" s="28"/>
      <c r="D2560" s="24">
        <v>10982</v>
      </c>
      <c r="K2560" s="26"/>
      <c r="L2560" s="37"/>
      <c r="M2560" s="38"/>
      <c r="N2560" s="45"/>
      <c r="O2560" s="38"/>
    </row>
    <row r="2561" spans="3:15" ht="17" x14ac:dyDescent="0.4">
      <c r="C2561" s="28"/>
      <c r="D2561" s="24">
        <v>13796</v>
      </c>
      <c r="K2561" s="26"/>
      <c r="L2561" s="37"/>
      <c r="M2561" s="38"/>
      <c r="N2561" s="45"/>
      <c r="O2561" s="38"/>
    </row>
    <row r="2562" spans="3:15" ht="17" x14ac:dyDescent="0.4">
      <c r="C2562" s="28"/>
      <c r="D2562" s="24">
        <v>14346</v>
      </c>
      <c r="K2562" s="26"/>
      <c r="L2562" s="37"/>
      <c r="M2562" s="38"/>
      <c r="N2562" s="45"/>
      <c r="O2562" s="38"/>
    </row>
    <row r="2563" spans="3:15" ht="17" x14ac:dyDescent="0.4">
      <c r="C2563" s="28"/>
      <c r="D2563" s="24">
        <v>13717</v>
      </c>
      <c r="K2563" s="26"/>
      <c r="L2563" s="37"/>
      <c r="M2563" s="38"/>
      <c r="N2563" s="45"/>
      <c r="O2563" s="38"/>
    </row>
    <row r="2564" spans="3:15" ht="17" x14ac:dyDescent="0.4">
      <c r="C2564" s="28"/>
      <c r="D2564" s="24">
        <v>9015</v>
      </c>
      <c r="K2564" s="26"/>
      <c r="L2564" s="37"/>
      <c r="M2564" s="38"/>
      <c r="N2564" s="45"/>
      <c r="O2564" s="38"/>
    </row>
    <row r="2565" spans="3:15" ht="17" x14ac:dyDescent="0.4">
      <c r="C2565" s="28"/>
      <c r="D2565" s="24">
        <v>12750</v>
      </c>
      <c r="K2565" s="26"/>
      <c r="L2565" s="37"/>
      <c r="M2565" s="38"/>
      <c r="N2565" s="45"/>
      <c r="O2565" s="38"/>
    </row>
    <row r="2566" spans="3:15" ht="17" x14ac:dyDescent="0.4">
      <c r="C2566" s="28"/>
      <c r="D2566" s="24">
        <v>12175</v>
      </c>
      <c r="K2566" s="26"/>
      <c r="L2566" s="37"/>
      <c r="M2566" s="38"/>
      <c r="N2566" s="45"/>
      <c r="O2566" s="38"/>
    </row>
    <row r="2567" spans="3:15" ht="17" x14ac:dyDescent="0.4">
      <c r="C2567" s="28"/>
      <c r="D2567" s="24">
        <v>14659</v>
      </c>
      <c r="K2567" s="26"/>
      <c r="L2567" s="37"/>
      <c r="M2567" s="38"/>
      <c r="N2567" s="45"/>
      <c r="O2567" s="38"/>
    </row>
    <row r="2568" spans="3:15" ht="17" x14ac:dyDescent="0.4">
      <c r="C2568" s="28"/>
      <c r="D2568" s="24">
        <v>14229</v>
      </c>
      <c r="K2568" s="26"/>
      <c r="L2568" s="37"/>
      <c r="M2568" s="38"/>
      <c r="N2568" s="45"/>
      <c r="O2568" s="38"/>
    </row>
    <row r="2569" spans="3:15" ht="17" x14ac:dyDescent="0.4">
      <c r="C2569" s="28"/>
      <c r="D2569" s="24">
        <v>14395</v>
      </c>
      <c r="K2569" s="26"/>
      <c r="L2569" s="37"/>
      <c r="M2569" s="38"/>
      <c r="N2569" s="45"/>
      <c r="O2569" s="38"/>
    </row>
    <row r="2570" spans="3:15" ht="17" x14ac:dyDescent="0.4">
      <c r="C2570" s="28"/>
      <c r="D2570" s="24">
        <v>14351</v>
      </c>
      <c r="K2570" s="26"/>
      <c r="L2570" s="37"/>
      <c r="M2570" s="38"/>
      <c r="N2570" s="45"/>
      <c r="O2570" s="38"/>
    </row>
    <row r="2571" spans="3:15" ht="17" x14ac:dyDescent="0.4">
      <c r="C2571" s="28"/>
      <c r="D2571" s="24">
        <v>11469</v>
      </c>
      <c r="K2571" s="26"/>
      <c r="L2571" s="37"/>
      <c r="M2571" s="38"/>
      <c r="N2571" s="45"/>
      <c r="O2571" s="38"/>
    </row>
    <row r="2572" spans="3:15" ht="17" x14ac:dyDescent="0.4">
      <c r="C2572" s="28"/>
      <c r="D2572" s="24">
        <v>14303</v>
      </c>
      <c r="K2572" s="26"/>
      <c r="L2572" s="37"/>
      <c r="M2572" s="38"/>
      <c r="N2572" s="45"/>
      <c r="O2572" s="38"/>
    </row>
    <row r="2573" spans="3:15" ht="17" x14ac:dyDescent="0.4">
      <c r="C2573" s="28"/>
      <c r="D2573" s="24">
        <v>13837</v>
      </c>
      <c r="K2573" s="26"/>
      <c r="L2573" s="37"/>
      <c r="M2573" s="38"/>
      <c r="N2573" s="45"/>
      <c r="O2573" s="38"/>
    </row>
    <row r="2574" spans="3:15" ht="17" x14ac:dyDescent="0.4">
      <c r="C2574" s="28"/>
      <c r="D2574" s="24">
        <v>11143</v>
      </c>
      <c r="K2574" s="26"/>
      <c r="L2574" s="37"/>
      <c r="M2574" s="38"/>
      <c r="N2574" s="45"/>
      <c r="O2574" s="38"/>
    </row>
    <row r="2575" spans="3:15" ht="17" x14ac:dyDescent="0.4">
      <c r="C2575" s="28"/>
      <c r="D2575" s="24">
        <v>14430</v>
      </c>
      <c r="K2575" s="26"/>
      <c r="L2575" s="37"/>
      <c r="M2575" s="38"/>
      <c r="N2575" s="45"/>
      <c r="O2575" s="38"/>
    </row>
    <row r="2576" spans="3:15" ht="17" x14ac:dyDescent="0.4">
      <c r="C2576" s="28"/>
      <c r="D2576" s="24">
        <v>16041</v>
      </c>
      <c r="K2576" s="26"/>
      <c r="L2576" s="37"/>
      <c r="M2576" s="38"/>
      <c r="N2576" s="45"/>
      <c r="O2576" s="38"/>
    </row>
    <row r="2577" spans="3:15" ht="17" x14ac:dyDescent="0.4">
      <c r="C2577" s="28"/>
      <c r="D2577" s="24">
        <v>13797</v>
      </c>
      <c r="K2577" s="26"/>
      <c r="L2577" s="37"/>
      <c r="M2577" s="38"/>
      <c r="N2577" s="45"/>
      <c r="O2577" s="38"/>
    </row>
    <row r="2578" spans="3:15" ht="17" x14ac:dyDescent="0.4">
      <c r="C2578" s="28"/>
      <c r="D2578" s="24">
        <v>11693</v>
      </c>
      <c r="K2578" s="26"/>
      <c r="L2578" s="37"/>
      <c r="M2578" s="38"/>
      <c r="N2578" s="45"/>
      <c r="O2578" s="38"/>
    </row>
    <row r="2579" spans="3:15" ht="17" x14ac:dyDescent="0.4">
      <c r="C2579" s="28"/>
      <c r="D2579" s="24">
        <v>17422</v>
      </c>
      <c r="K2579" s="26"/>
      <c r="L2579" s="37"/>
      <c r="M2579" s="38"/>
      <c r="N2579" s="45"/>
      <c r="O2579" s="38"/>
    </row>
    <row r="2580" spans="3:15" ht="17" x14ac:dyDescent="0.4">
      <c r="C2580" s="28"/>
      <c r="D2580" s="24">
        <v>13899</v>
      </c>
      <c r="K2580" s="26"/>
      <c r="L2580" s="37"/>
      <c r="M2580" s="38"/>
      <c r="N2580" s="45"/>
      <c r="O2580" s="38"/>
    </row>
    <row r="2581" spans="3:15" ht="17" x14ac:dyDescent="0.4">
      <c r="C2581" s="28"/>
      <c r="D2581" s="24">
        <v>13161</v>
      </c>
      <c r="K2581" s="26"/>
      <c r="L2581" s="37"/>
      <c r="M2581" s="38"/>
      <c r="N2581" s="45"/>
      <c r="O2581" s="38"/>
    </row>
    <row r="2582" spans="3:15" ht="17" x14ac:dyDescent="0.4">
      <c r="C2582" s="28"/>
      <c r="D2582" s="24">
        <v>16978</v>
      </c>
      <c r="K2582" s="26"/>
      <c r="L2582" s="37"/>
      <c r="M2582" s="38"/>
      <c r="N2582" s="45"/>
      <c r="O2582" s="38"/>
    </row>
    <row r="2583" spans="3:15" ht="17" x14ac:dyDescent="0.4">
      <c r="C2583" s="28"/>
      <c r="D2583" s="24">
        <v>14989</v>
      </c>
      <c r="K2583" s="26"/>
      <c r="L2583" s="37"/>
      <c r="M2583" s="38"/>
      <c r="N2583" s="45"/>
      <c r="O2583" s="38"/>
    </row>
    <row r="2584" spans="3:15" ht="17" x14ac:dyDescent="0.4">
      <c r="C2584" s="28"/>
      <c r="D2584" s="24">
        <v>17344</v>
      </c>
      <c r="K2584" s="26"/>
      <c r="L2584" s="37"/>
      <c r="M2584" s="38"/>
      <c r="N2584" s="45"/>
      <c r="O2584" s="38"/>
    </row>
    <row r="2585" spans="3:15" ht="17" x14ac:dyDescent="0.4">
      <c r="C2585" s="28"/>
      <c r="D2585" s="24">
        <v>11773</v>
      </c>
      <c r="K2585" s="26"/>
      <c r="L2585" s="37"/>
      <c r="M2585" s="38"/>
      <c r="N2585" s="45"/>
      <c r="O2585" s="38"/>
    </row>
    <row r="2586" spans="3:15" ht="17" x14ac:dyDescent="0.4">
      <c r="C2586" s="28"/>
      <c r="D2586" s="24">
        <v>18055</v>
      </c>
      <c r="K2586" s="26"/>
      <c r="L2586" s="37"/>
      <c r="M2586" s="38"/>
      <c r="N2586" s="45"/>
      <c r="O2586" s="38"/>
    </row>
    <row r="2587" spans="3:15" ht="17" x14ac:dyDescent="0.4">
      <c r="C2587" s="28"/>
      <c r="D2587" s="24">
        <v>15883</v>
      </c>
      <c r="K2587" s="26"/>
      <c r="L2587" s="37"/>
      <c r="M2587" s="38"/>
      <c r="N2587" s="45"/>
      <c r="O2587" s="38"/>
    </row>
    <row r="2588" spans="3:15" ht="17" x14ac:dyDescent="0.4">
      <c r="C2588" s="28"/>
      <c r="D2588" s="24">
        <v>14726</v>
      </c>
      <c r="K2588" s="26"/>
      <c r="L2588" s="37"/>
      <c r="M2588" s="38"/>
      <c r="N2588" s="45"/>
      <c r="O2588" s="38"/>
    </row>
    <row r="2589" spans="3:15" ht="17" x14ac:dyDescent="0.4">
      <c r="C2589" s="28"/>
      <c r="D2589" s="23">
        <v>18884</v>
      </c>
      <c r="K2589" s="26"/>
      <c r="L2589" s="37"/>
      <c r="M2589" s="38"/>
      <c r="N2589" s="45"/>
      <c r="O2589" s="38"/>
    </row>
    <row r="2590" spans="3:15" ht="17" x14ac:dyDescent="0.4">
      <c r="C2590" s="28"/>
      <c r="D2590" s="23">
        <v>19053</v>
      </c>
      <c r="K2590" s="26"/>
      <c r="L2590" s="37"/>
      <c r="M2590" s="38"/>
      <c r="N2590" s="45"/>
      <c r="O2590" s="38"/>
    </row>
    <row r="2591" spans="3:15" ht="17" x14ac:dyDescent="0.4">
      <c r="C2591" s="28"/>
      <c r="D2591" s="23">
        <v>18917</v>
      </c>
      <c r="K2591" s="26"/>
      <c r="L2591" s="37"/>
      <c r="M2591" s="38"/>
      <c r="N2591" s="45"/>
      <c r="O2591" s="38"/>
    </row>
    <row r="2592" spans="3:15" ht="17" x14ac:dyDescent="0.4">
      <c r="C2592" s="28"/>
      <c r="D2592" s="23">
        <v>14999</v>
      </c>
      <c r="K2592" s="26"/>
      <c r="L2592" s="37"/>
      <c r="M2592" s="38"/>
      <c r="N2592" s="45"/>
      <c r="O2592" s="38"/>
    </row>
    <row r="2593" spans="3:15" ht="17" x14ac:dyDescent="0.4">
      <c r="C2593" s="28"/>
      <c r="D2593" s="23">
        <v>18338</v>
      </c>
      <c r="K2593" s="26"/>
      <c r="L2593" s="37"/>
      <c r="M2593" s="38"/>
      <c r="N2593" s="45"/>
      <c r="O2593" s="38"/>
    </row>
    <row r="2594" spans="3:15" ht="17" x14ac:dyDescent="0.4">
      <c r="C2594" s="28"/>
      <c r="D2594" s="23">
        <v>16197</v>
      </c>
      <c r="K2594" s="26"/>
      <c r="L2594" s="37"/>
      <c r="M2594" s="38"/>
      <c r="N2594" s="45"/>
      <c r="O2594" s="38"/>
    </row>
    <row r="2595" spans="3:15" ht="17" x14ac:dyDescent="0.4">
      <c r="C2595" s="28"/>
      <c r="D2595" s="23">
        <v>14746</v>
      </c>
      <c r="K2595" s="26"/>
      <c r="L2595" s="37"/>
      <c r="M2595" s="38"/>
      <c r="N2595" s="45"/>
      <c r="O2595" s="38"/>
    </row>
    <row r="2596" spans="3:15" ht="17" x14ac:dyDescent="0.4">
      <c r="C2596" s="28"/>
      <c r="D2596" s="23">
        <v>17676</v>
      </c>
      <c r="K2596" s="26"/>
      <c r="L2596" s="37"/>
      <c r="M2596" s="38"/>
      <c r="N2596" s="45"/>
      <c r="O2596" s="38"/>
    </row>
    <row r="2597" spans="3:15" ht="17" x14ac:dyDescent="0.4">
      <c r="C2597" s="28"/>
      <c r="D2597" s="23">
        <v>18331</v>
      </c>
      <c r="K2597" s="26"/>
      <c r="L2597" s="37"/>
      <c r="M2597" s="38"/>
      <c r="N2597" s="45"/>
      <c r="O2597" s="38"/>
    </row>
    <row r="2598" spans="3:15" ht="17" x14ac:dyDescent="0.4">
      <c r="C2598" s="28"/>
      <c r="D2598" s="23">
        <v>18196</v>
      </c>
      <c r="K2598" s="26"/>
      <c r="L2598" s="37"/>
      <c r="M2598" s="38"/>
      <c r="N2598" s="45"/>
      <c r="O2598" s="38"/>
    </row>
    <row r="2599" spans="3:15" ht="17" x14ac:dyDescent="0.4">
      <c r="C2599" s="28"/>
      <c r="D2599" s="23">
        <v>14469</v>
      </c>
      <c r="K2599" s="26"/>
      <c r="L2599" s="37"/>
      <c r="M2599" s="38"/>
      <c r="N2599" s="45"/>
      <c r="O2599" s="38"/>
    </row>
    <row r="2600" spans="3:15" ht="17" x14ac:dyDescent="0.4">
      <c r="C2600" s="28"/>
      <c r="D2600" s="23">
        <v>17886</v>
      </c>
      <c r="K2600" s="26"/>
      <c r="L2600" s="37"/>
      <c r="M2600" s="38"/>
      <c r="N2600" s="45"/>
      <c r="O2600" s="38"/>
    </row>
    <row r="2601" spans="3:15" ht="17" x14ac:dyDescent="0.4">
      <c r="C2601" s="28"/>
      <c r="D2601" s="23">
        <v>15811</v>
      </c>
      <c r="K2601" s="26"/>
      <c r="L2601" s="37"/>
      <c r="M2601" s="38"/>
      <c r="N2601" s="45"/>
      <c r="O2601" s="38"/>
    </row>
    <row r="2602" spans="3:15" ht="17" x14ac:dyDescent="0.4">
      <c r="C2602" s="28"/>
      <c r="D2602" s="23">
        <v>14712</v>
      </c>
      <c r="K2602" s="26"/>
      <c r="L2602" s="37"/>
      <c r="M2602" s="38"/>
      <c r="N2602" s="45"/>
      <c r="O2602" s="38"/>
    </row>
    <row r="2603" spans="3:15" ht="17" x14ac:dyDescent="0.4">
      <c r="C2603" s="28"/>
      <c r="D2603" s="23">
        <v>17724</v>
      </c>
      <c r="K2603" s="26"/>
      <c r="L2603" s="37"/>
      <c r="M2603" s="38"/>
      <c r="N2603" s="45"/>
      <c r="O2603" s="38"/>
    </row>
    <row r="2604" spans="3:15" ht="17" x14ac:dyDescent="0.4">
      <c r="C2604" s="28"/>
      <c r="D2604" s="23">
        <v>18539</v>
      </c>
      <c r="K2604" s="26"/>
      <c r="L2604" s="37"/>
      <c r="M2604" s="38"/>
      <c r="N2604" s="45"/>
      <c r="O2604" s="38"/>
    </row>
    <row r="2605" spans="3:15" ht="17" x14ac:dyDescent="0.4">
      <c r="C2605" s="28"/>
      <c r="D2605" s="23">
        <v>18343</v>
      </c>
      <c r="K2605" s="26"/>
      <c r="L2605" s="37"/>
      <c r="M2605" s="38"/>
      <c r="N2605" s="45"/>
      <c r="O2605" s="38"/>
    </row>
    <row r="2606" spans="3:15" ht="17" x14ac:dyDescent="0.4">
      <c r="C2606" s="28"/>
      <c r="D2606" s="23">
        <v>14639</v>
      </c>
      <c r="K2606" s="26"/>
      <c r="L2606" s="37"/>
      <c r="M2606" s="38"/>
      <c r="N2606" s="45"/>
      <c r="O2606" s="38"/>
    </row>
    <row r="2607" spans="3:15" ht="17" x14ac:dyDescent="0.4">
      <c r="C2607" s="28"/>
      <c r="D2607" s="23">
        <v>17852</v>
      </c>
      <c r="K2607" s="26"/>
      <c r="L2607" s="37"/>
      <c r="M2607" s="38"/>
      <c r="N2607" s="45"/>
      <c r="O2607" s="38"/>
    </row>
    <row r="2608" spans="3:15" ht="17" x14ac:dyDescent="0.4">
      <c r="C2608" s="28"/>
      <c r="D2608" s="23">
        <v>15929</v>
      </c>
      <c r="K2608" s="26"/>
      <c r="L2608" s="37"/>
      <c r="M2608" s="38"/>
      <c r="N2608" s="45"/>
      <c r="O2608" s="38"/>
    </row>
    <row r="2609" spans="3:15" ht="17" x14ac:dyDescent="0.4">
      <c r="C2609" s="28"/>
      <c r="D2609" s="23">
        <v>14262</v>
      </c>
      <c r="K2609" s="26"/>
      <c r="L2609" s="37"/>
      <c r="M2609" s="38"/>
      <c r="N2609" s="45"/>
      <c r="O2609" s="38"/>
    </row>
    <row r="2610" spans="3:15" ht="17" x14ac:dyDescent="0.4">
      <c r="C2610" s="28"/>
      <c r="D2610" s="23">
        <v>17052</v>
      </c>
      <c r="K2610" s="26"/>
      <c r="L2610" s="37"/>
      <c r="M2610" s="38"/>
      <c r="N2610" s="45"/>
      <c r="O2610" s="38"/>
    </row>
    <row r="2611" spans="3:15" ht="17" x14ac:dyDescent="0.4">
      <c r="C2611" s="28"/>
      <c r="D2611" s="23">
        <v>14705</v>
      </c>
      <c r="K2611" s="26"/>
      <c r="L2611" s="37"/>
      <c r="M2611" s="38"/>
      <c r="N2611" s="45"/>
      <c r="O2611" s="38"/>
    </row>
    <row r="2612" spans="3:15" ht="17" x14ac:dyDescent="0.4">
      <c r="C2612" s="28"/>
      <c r="D2612" s="23">
        <v>16769</v>
      </c>
      <c r="K2612" s="26"/>
      <c r="L2612" s="37"/>
      <c r="M2612" s="38"/>
      <c r="N2612" s="45"/>
      <c r="O2612" s="38"/>
    </row>
    <row r="2613" spans="3:15" ht="17" x14ac:dyDescent="0.4">
      <c r="C2613" s="28"/>
      <c r="D2613" s="23">
        <v>11334</v>
      </c>
      <c r="K2613" s="26"/>
      <c r="L2613" s="37"/>
      <c r="M2613" s="38"/>
      <c r="N2613" s="45"/>
      <c r="O2613" s="38"/>
    </row>
    <row r="2614" spans="3:15" ht="17" x14ac:dyDescent="0.4">
      <c r="C2614" s="28"/>
      <c r="D2614" s="23">
        <v>14039</v>
      </c>
      <c r="K2614" s="26"/>
      <c r="L2614" s="37"/>
      <c r="M2614" s="38"/>
      <c r="N2614" s="45"/>
      <c r="O2614" s="38"/>
    </row>
    <row r="2615" spans="3:15" ht="17" x14ac:dyDescent="0.4">
      <c r="C2615" s="28"/>
      <c r="D2615" s="23">
        <v>13595</v>
      </c>
      <c r="K2615" s="26"/>
      <c r="L2615" s="37"/>
      <c r="M2615" s="38"/>
      <c r="N2615" s="45"/>
      <c r="O2615" s="38"/>
    </row>
    <row r="2616" spans="3:15" ht="17" x14ac:dyDescent="0.4">
      <c r="C2616" s="28"/>
      <c r="D2616" s="23">
        <v>10650</v>
      </c>
      <c r="K2616" s="26"/>
      <c r="L2616" s="37"/>
      <c r="M2616" s="38"/>
      <c r="N2616" s="45"/>
      <c r="O2616" s="38"/>
    </row>
    <row r="2617" spans="3:15" ht="17" x14ac:dyDescent="0.4">
      <c r="C2617" s="28"/>
      <c r="D2617" s="23">
        <v>15227</v>
      </c>
      <c r="K2617" s="26"/>
      <c r="L2617" s="37"/>
      <c r="M2617" s="38"/>
      <c r="N2617" s="45"/>
      <c r="O2617" s="38"/>
    </row>
    <row r="2618" spans="3:15" ht="17" x14ac:dyDescent="0.4">
      <c r="C2618" s="28"/>
      <c r="D2618" s="24">
        <v>17723</v>
      </c>
      <c r="K2618" s="26"/>
      <c r="L2618" s="37"/>
      <c r="M2618" s="38"/>
      <c r="N2618" s="45"/>
      <c r="O2618" s="38"/>
    </row>
    <row r="2619" spans="3:15" ht="17" x14ac:dyDescent="0.4">
      <c r="C2619" s="28"/>
      <c r="D2619" s="24">
        <v>18192</v>
      </c>
      <c r="K2619" s="26"/>
      <c r="L2619" s="37"/>
      <c r="M2619" s="38"/>
      <c r="N2619" s="45"/>
      <c r="O2619" s="38"/>
    </row>
    <row r="2620" spans="3:15" ht="17" x14ac:dyDescent="0.4">
      <c r="C2620" s="28"/>
      <c r="D2620" s="24">
        <v>14872</v>
      </c>
      <c r="K2620" s="26"/>
      <c r="L2620" s="37"/>
      <c r="M2620" s="38"/>
      <c r="N2620" s="45"/>
      <c r="O2620" s="38"/>
    </row>
    <row r="2621" spans="3:15" ht="17" x14ac:dyDescent="0.4">
      <c r="C2621" s="28"/>
      <c r="D2621" s="24">
        <v>18552</v>
      </c>
      <c r="K2621" s="26"/>
      <c r="L2621" s="37"/>
      <c r="M2621" s="38"/>
      <c r="N2621" s="45"/>
      <c r="O2621" s="38"/>
    </row>
    <row r="2622" spans="3:15" ht="17" x14ac:dyDescent="0.4">
      <c r="C2622" s="28"/>
      <c r="D2622" s="24">
        <v>15811</v>
      </c>
      <c r="K2622" s="26"/>
      <c r="L2622" s="37"/>
      <c r="M2622" s="38"/>
      <c r="N2622" s="45"/>
      <c r="O2622" s="38"/>
    </row>
    <row r="2623" spans="3:15" ht="17" x14ac:dyDescent="0.4">
      <c r="C2623" s="28"/>
      <c r="D2623" s="24">
        <v>14344</v>
      </c>
      <c r="K2623" s="26"/>
      <c r="L2623" s="37"/>
      <c r="M2623" s="38"/>
      <c r="N2623" s="45"/>
      <c r="O2623" s="38"/>
    </row>
    <row r="2624" spans="3:15" ht="17" x14ac:dyDescent="0.4">
      <c r="C2624" s="28"/>
      <c r="D2624" s="24">
        <v>16846</v>
      </c>
      <c r="K2624" s="26"/>
      <c r="L2624" s="37"/>
      <c r="M2624" s="38"/>
      <c r="N2624" s="45"/>
      <c r="O2624" s="38"/>
    </row>
    <row r="2625" spans="3:15" ht="17" x14ac:dyDescent="0.4">
      <c r="C2625" s="28"/>
      <c r="D2625" s="24">
        <v>17629</v>
      </c>
      <c r="K2625" s="26"/>
      <c r="L2625" s="37"/>
      <c r="M2625" s="38"/>
      <c r="N2625" s="45"/>
      <c r="O2625" s="38"/>
    </row>
    <row r="2626" spans="3:15" ht="17" x14ac:dyDescent="0.4">
      <c r="C2626" s="28"/>
      <c r="D2626" s="24">
        <v>17764</v>
      </c>
      <c r="K2626" s="26"/>
      <c r="L2626" s="37"/>
      <c r="M2626" s="38"/>
      <c r="N2626" s="45"/>
      <c r="O2626" s="38"/>
    </row>
    <row r="2627" spans="3:15" ht="17" x14ac:dyDescent="0.4">
      <c r="C2627" s="28"/>
      <c r="D2627" s="24">
        <v>14002</v>
      </c>
      <c r="K2627" s="26"/>
      <c r="L2627" s="37"/>
      <c r="M2627" s="38"/>
      <c r="N2627" s="45"/>
      <c r="O2627" s="38"/>
    </row>
    <row r="2628" spans="3:15" ht="17" x14ac:dyDescent="0.4">
      <c r="C2628" s="28"/>
      <c r="D2628" s="24">
        <v>17643</v>
      </c>
      <c r="K2628" s="26"/>
      <c r="L2628" s="37"/>
      <c r="M2628" s="38"/>
      <c r="N2628" s="45"/>
      <c r="O2628" s="38"/>
    </row>
    <row r="2629" spans="3:15" ht="17" x14ac:dyDescent="0.4">
      <c r="C2629" s="28"/>
      <c r="D2629" s="24">
        <v>15668</v>
      </c>
      <c r="K2629" s="26"/>
      <c r="L2629" s="37"/>
      <c r="M2629" s="38"/>
      <c r="N2629" s="45"/>
      <c r="O2629" s="38"/>
    </row>
    <row r="2630" spans="3:15" ht="17" x14ac:dyDescent="0.4">
      <c r="C2630" s="28"/>
      <c r="D2630" s="24">
        <v>14077</v>
      </c>
      <c r="K2630" s="26"/>
      <c r="L2630" s="37"/>
      <c r="M2630" s="38"/>
      <c r="N2630" s="45"/>
      <c r="O2630" s="38"/>
    </row>
    <row r="2631" spans="3:15" ht="17" x14ac:dyDescent="0.4">
      <c r="C2631" s="28"/>
      <c r="D2631" s="24">
        <v>17230</v>
      </c>
      <c r="K2631" s="26"/>
      <c r="L2631" s="37"/>
      <c r="M2631" s="38"/>
      <c r="N2631" s="45"/>
      <c r="O2631" s="38"/>
    </row>
    <row r="2632" spans="3:15" ht="17" x14ac:dyDescent="0.4">
      <c r="C2632" s="28"/>
      <c r="D2632" s="24">
        <v>17447</v>
      </c>
      <c r="K2632" s="26"/>
      <c r="L2632" s="37"/>
      <c r="M2632" s="38"/>
      <c r="N2632" s="45"/>
      <c r="O2632" s="38"/>
    </row>
    <row r="2633" spans="3:15" ht="17" x14ac:dyDescent="0.4">
      <c r="C2633" s="28"/>
      <c r="D2633" s="24">
        <v>17340</v>
      </c>
      <c r="K2633" s="26"/>
      <c r="L2633" s="37"/>
      <c r="M2633" s="38"/>
      <c r="N2633" s="45"/>
      <c r="O2633" s="38"/>
    </row>
    <row r="2634" spans="3:15" ht="17" x14ac:dyDescent="0.4">
      <c r="C2634" s="28"/>
      <c r="D2634" s="24">
        <v>13452</v>
      </c>
      <c r="K2634" s="26"/>
      <c r="L2634" s="37"/>
      <c r="M2634" s="38"/>
      <c r="N2634" s="45"/>
      <c r="O2634" s="38"/>
    </row>
    <row r="2635" spans="3:15" ht="17" x14ac:dyDescent="0.4">
      <c r="C2635" s="28"/>
      <c r="D2635" s="24">
        <v>13996</v>
      </c>
      <c r="K2635" s="26"/>
      <c r="L2635" s="37"/>
      <c r="M2635" s="38"/>
      <c r="N2635" s="45"/>
      <c r="O2635" s="38"/>
    </row>
    <row r="2636" spans="3:15" ht="17" x14ac:dyDescent="0.4">
      <c r="C2636" s="28"/>
      <c r="D2636" s="24">
        <v>14034</v>
      </c>
      <c r="K2636" s="26"/>
      <c r="L2636" s="37"/>
      <c r="M2636" s="38"/>
      <c r="N2636" s="45"/>
      <c r="O2636" s="38"/>
    </row>
    <row r="2637" spans="3:15" ht="17" x14ac:dyDescent="0.4">
      <c r="C2637" s="28"/>
      <c r="D2637" s="24">
        <v>11017</v>
      </c>
      <c r="K2637" s="26"/>
      <c r="L2637" s="37"/>
      <c r="M2637" s="38"/>
      <c r="N2637" s="45"/>
      <c r="O2637" s="38"/>
    </row>
    <row r="2638" spans="3:15" ht="17" x14ac:dyDescent="0.4">
      <c r="C2638" s="28"/>
      <c r="D2638" s="24">
        <v>13666</v>
      </c>
      <c r="K2638" s="26"/>
      <c r="L2638" s="37"/>
      <c r="M2638" s="38"/>
      <c r="N2638" s="45"/>
      <c r="O2638" s="38"/>
    </row>
    <row r="2639" spans="3:15" ht="17" x14ac:dyDescent="0.4">
      <c r="C2639" s="28"/>
      <c r="D2639" s="24">
        <v>15417</v>
      </c>
      <c r="K2639" s="26"/>
      <c r="L2639" s="37"/>
      <c r="M2639" s="38"/>
      <c r="N2639" s="45"/>
      <c r="O2639" s="38"/>
    </row>
    <row r="2640" spans="3:15" ht="17" x14ac:dyDescent="0.4">
      <c r="C2640" s="28"/>
      <c r="D2640" s="24">
        <v>13509</v>
      </c>
      <c r="K2640" s="26"/>
      <c r="L2640" s="37"/>
      <c r="M2640" s="38"/>
      <c r="N2640" s="45"/>
      <c r="O2640" s="38"/>
    </row>
    <row r="2641" spans="3:15" ht="17" x14ac:dyDescent="0.4">
      <c r="C2641" s="28"/>
      <c r="D2641" s="24">
        <v>12501</v>
      </c>
      <c r="K2641" s="26"/>
      <c r="L2641" s="37"/>
      <c r="M2641" s="38"/>
      <c r="N2641" s="45"/>
      <c r="O2641" s="38"/>
    </row>
    <row r="2642" spans="3:15" ht="17" x14ac:dyDescent="0.4">
      <c r="C2642" s="28"/>
      <c r="D2642" s="24">
        <v>16656</v>
      </c>
      <c r="K2642" s="26"/>
      <c r="L2642" s="37"/>
      <c r="M2642" s="38"/>
      <c r="N2642" s="45"/>
      <c r="O2642" s="38"/>
    </row>
    <row r="2643" spans="3:15" ht="17" x14ac:dyDescent="0.4">
      <c r="C2643" s="28"/>
      <c r="D2643" s="24">
        <v>14585</v>
      </c>
      <c r="K2643" s="26"/>
      <c r="L2643" s="37"/>
      <c r="M2643" s="38"/>
      <c r="N2643" s="45"/>
      <c r="O2643" s="38"/>
    </row>
    <row r="2644" spans="3:15" ht="17" x14ac:dyDescent="0.4">
      <c r="C2644" s="28"/>
      <c r="D2644" s="24">
        <v>12734</v>
      </c>
      <c r="K2644" s="26"/>
      <c r="L2644" s="37"/>
      <c r="M2644" s="38"/>
      <c r="N2644" s="45"/>
      <c r="O2644" s="38"/>
    </row>
    <row r="2645" spans="3:15" ht="17" x14ac:dyDescent="0.4">
      <c r="C2645" s="28"/>
      <c r="D2645" s="24">
        <v>16002</v>
      </c>
      <c r="K2645" s="26"/>
      <c r="L2645" s="37"/>
      <c r="M2645" s="38"/>
      <c r="N2645" s="45"/>
      <c r="O2645" s="38"/>
    </row>
    <row r="2646" spans="3:15" ht="17" x14ac:dyDescent="0.4">
      <c r="C2646" s="28"/>
      <c r="D2646" s="24">
        <v>16293</v>
      </c>
      <c r="K2646" s="26"/>
      <c r="L2646" s="37"/>
      <c r="M2646" s="38"/>
      <c r="N2646" s="45"/>
      <c r="O2646" s="38"/>
    </row>
    <row r="2647" spans="3:15" ht="17" x14ac:dyDescent="0.4">
      <c r="C2647" s="28"/>
      <c r="D2647" s="24">
        <v>16298</v>
      </c>
      <c r="K2647" s="26"/>
      <c r="L2647" s="37"/>
      <c r="M2647" s="38"/>
      <c r="N2647" s="45"/>
      <c r="O2647" s="38"/>
    </row>
    <row r="2648" spans="3:15" ht="17" x14ac:dyDescent="0.4">
      <c r="C2648" s="28"/>
      <c r="D2648" s="24">
        <v>12776</v>
      </c>
      <c r="K2648" s="26"/>
      <c r="L2648" s="37"/>
      <c r="M2648" s="38"/>
      <c r="N2648" s="45"/>
      <c r="O2648" s="38"/>
    </row>
    <row r="2649" spans="3:15" ht="17" x14ac:dyDescent="0.4">
      <c r="C2649" s="28"/>
      <c r="D2649" s="22">
        <v>14659</v>
      </c>
      <c r="K2649" s="26"/>
      <c r="L2649" s="37"/>
      <c r="M2649" s="38"/>
      <c r="N2649" s="45"/>
      <c r="O2649" s="38"/>
    </row>
    <row r="2650" spans="3:15" ht="17" x14ac:dyDescent="0.4">
      <c r="C2650" s="28"/>
      <c r="D2650" s="22">
        <v>15461</v>
      </c>
      <c r="K2650" s="26"/>
      <c r="L2650" s="37"/>
      <c r="M2650" s="38"/>
      <c r="N2650" s="45"/>
      <c r="O2650" s="38"/>
    </row>
    <row r="2651" spans="3:15" ht="17" x14ac:dyDescent="0.4">
      <c r="C2651" s="28"/>
      <c r="D2651" s="22">
        <v>12199</v>
      </c>
      <c r="K2651" s="26"/>
      <c r="L2651" s="37"/>
      <c r="M2651" s="38"/>
      <c r="N2651" s="45"/>
      <c r="O2651" s="38"/>
    </row>
    <row r="2652" spans="3:15" ht="17" x14ac:dyDescent="0.4">
      <c r="C2652" s="28"/>
      <c r="D2652" s="22">
        <v>16966</v>
      </c>
      <c r="K2652" s="26"/>
      <c r="L2652" s="37"/>
      <c r="M2652" s="38"/>
      <c r="N2652" s="45"/>
      <c r="O2652" s="38"/>
    </row>
    <row r="2653" spans="3:15" ht="17" x14ac:dyDescent="0.4">
      <c r="C2653" s="28"/>
      <c r="D2653" s="22">
        <v>14866</v>
      </c>
      <c r="K2653" s="26"/>
      <c r="L2653" s="37"/>
      <c r="M2653" s="38"/>
      <c r="N2653" s="45"/>
      <c r="O2653" s="38"/>
    </row>
    <row r="2654" spans="3:15" ht="17" x14ac:dyDescent="0.4">
      <c r="C2654" s="28"/>
      <c r="D2654" s="22">
        <v>15038</v>
      </c>
      <c r="K2654" s="26"/>
      <c r="L2654" s="37"/>
      <c r="M2654" s="38"/>
      <c r="N2654" s="45"/>
      <c r="O2654" s="38"/>
    </row>
    <row r="2655" spans="3:15" ht="17" x14ac:dyDescent="0.4">
      <c r="C2655" s="28"/>
      <c r="D2655" s="22">
        <v>12907</v>
      </c>
      <c r="K2655" s="26"/>
      <c r="L2655" s="37"/>
      <c r="M2655" s="38"/>
      <c r="N2655" s="45"/>
      <c r="O2655" s="38"/>
    </row>
    <row r="2656" spans="3:15" ht="17" x14ac:dyDescent="0.4">
      <c r="C2656" s="28"/>
      <c r="D2656" s="22">
        <v>13951</v>
      </c>
      <c r="K2656" s="26"/>
      <c r="L2656" s="37"/>
      <c r="M2656" s="38"/>
      <c r="N2656" s="45"/>
      <c r="O2656" s="38"/>
    </row>
    <row r="2657" spans="3:15" ht="17" x14ac:dyDescent="0.4">
      <c r="C2657" s="28"/>
      <c r="D2657" s="22">
        <v>14077</v>
      </c>
      <c r="K2657" s="26"/>
      <c r="L2657" s="37"/>
      <c r="M2657" s="38"/>
      <c r="N2657" s="45"/>
      <c r="O2657" s="38"/>
    </row>
    <row r="2658" spans="3:15" ht="17" x14ac:dyDescent="0.4">
      <c r="C2658" s="28"/>
      <c r="D2658" s="22">
        <v>13912</v>
      </c>
      <c r="K2658" s="26"/>
      <c r="L2658" s="37"/>
      <c r="M2658" s="38"/>
      <c r="N2658" s="45"/>
      <c r="O2658" s="38"/>
    </row>
    <row r="2659" spans="3:15" ht="17" x14ac:dyDescent="0.4">
      <c r="C2659" s="28"/>
      <c r="D2659" s="22">
        <v>16894</v>
      </c>
      <c r="K2659" s="26"/>
      <c r="L2659" s="37"/>
      <c r="M2659" s="38"/>
      <c r="N2659" s="45"/>
      <c r="O2659" s="38"/>
    </row>
    <row r="2660" spans="3:15" ht="17" x14ac:dyDescent="0.4">
      <c r="C2660" s="28"/>
      <c r="D2660" s="22">
        <v>17265</v>
      </c>
      <c r="K2660" s="26"/>
      <c r="L2660" s="37"/>
      <c r="M2660" s="38"/>
      <c r="N2660" s="45"/>
      <c r="O2660" s="38"/>
    </row>
    <row r="2661" spans="3:15" ht="17" x14ac:dyDescent="0.4">
      <c r="C2661" s="28"/>
      <c r="D2661" s="22">
        <v>17246</v>
      </c>
      <c r="K2661" s="26"/>
      <c r="L2661" s="37"/>
      <c r="M2661" s="38"/>
      <c r="N2661" s="45"/>
      <c r="O2661" s="38"/>
    </row>
    <row r="2662" spans="3:15" ht="17" x14ac:dyDescent="0.4">
      <c r="C2662" s="28"/>
      <c r="D2662" s="22">
        <v>13868</v>
      </c>
      <c r="K2662" s="26"/>
      <c r="L2662" s="37"/>
      <c r="M2662" s="38"/>
      <c r="N2662" s="45"/>
      <c r="O2662" s="38"/>
    </row>
    <row r="2663" spans="3:15" ht="17" x14ac:dyDescent="0.4">
      <c r="C2663" s="28"/>
      <c r="D2663" s="22">
        <v>17162</v>
      </c>
      <c r="K2663" s="26"/>
      <c r="L2663" s="37"/>
      <c r="M2663" s="38"/>
      <c r="N2663" s="45"/>
      <c r="O2663" s="38"/>
    </row>
    <row r="2664" spans="3:15" ht="17" x14ac:dyDescent="0.4">
      <c r="C2664" s="28"/>
      <c r="D2664" s="22">
        <v>15272</v>
      </c>
      <c r="K2664" s="26"/>
      <c r="L2664" s="37"/>
      <c r="M2664" s="38"/>
      <c r="N2664" s="45"/>
      <c r="O2664" s="38"/>
    </row>
    <row r="2665" spans="3:15" ht="17" x14ac:dyDescent="0.4">
      <c r="C2665" s="28"/>
      <c r="D2665" s="22">
        <v>11102</v>
      </c>
      <c r="K2665" s="26"/>
      <c r="L2665" s="37"/>
      <c r="M2665" s="38"/>
      <c r="N2665" s="45"/>
      <c r="O2665" s="38"/>
    </row>
    <row r="2666" spans="3:15" ht="17" x14ac:dyDescent="0.4">
      <c r="C2666" s="28"/>
      <c r="D2666" s="22">
        <v>16607</v>
      </c>
      <c r="K2666" s="26"/>
      <c r="L2666" s="37"/>
      <c r="M2666" s="38"/>
      <c r="N2666" s="45"/>
      <c r="O2666" s="38"/>
    </row>
    <row r="2667" spans="3:15" ht="17" x14ac:dyDescent="0.4">
      <c r="C2667" s="28"/>
      <c r="D2667" s="22">
        <v>16949</v>
      </c>
      <c r="K2667" s="26"/>
      <c r="L2667" s="37"/>
      <c r="M2667" s="38"/>
      <c r="N2667" s="45"/>
      <c r="O2667" s="38"/>
    </row>
    <row r="2668" spans="3:15" ht="17" x14ac:dyDescent="0.4">
      <c r="C2668" s="28"/>
      <c r="D2668" s="22">
        <v>16513</v>
      </c>
      <c r="K2668" s="26"/>
      <c r="L2668" s="37"/>
      <c r="M2668" s="38"/>
      <c r="N2668" s="45"/>
      <c r="O2668" s="38"/>
    </row>
    <row r="2669" spans="3:15" ht="17" x14ac:dyDescent="0.4">
      <c r="C2669" s="28"/>
      <c r="D2669" s="22">
        <v>11414</v>
      </c>
      <c r="K2669" s="26"/>
      <c r="L2669" s="37"/>
      <c r="M2669" s="38"/>
      <c r="N2669" s="45"/>
      <c r="O2669" s="38"/>
    </row>
    <row r="2670" spans="3:15" ht="17" x14ac:dyDescent="0.4">
      <c r="C2670" s="28"/>
      <c r="D2670" s="22">
        <v>13202</v>
      </c>
      <c r="K2670" s="26"/>
      <c r="L2670" s="37"/>
      <c r="M2670" s="38"/>
      <c r="N2670" s="45"/>
      <c r="O2670" s="38"/>
    </row>
    <row r="2671" spans="3:15" ht="17" x14ac:dyDescent="0.4">
      <c r="C2671" s="28"/>
      <c r="D2671" s="22">
        <v>13697</v>
      </c>
      <c r="K2671" s="26"/>
      <c r="L2671" s="37"/>
      <c r="M2671" s="38"/>
      <c r="N2671" s="45"/>
      <c r="O2671" s="38"/>
    </row>
    <row r="2672" spans="3:15" ht="17" x14ac:dyDescent="0.4">
      <c r="C2672" s="28"/>
      <c r="D2672" s="22">
        <v>12847</v>
      </c>
      <c r="K2672" s="26"/>
      <c r="L2672" s="37"/>
      <c r="M2672" s="38"/>
      <c r="N2672" s="45"/>
      <c r="O2672" s="38"/>
    </row>
    <row r="2673" spans="3:15" ht="17" x14ac:dyDescent="0.4">
      <c r="C2673" s="28"/>
      <c r="D2673" s="22">
        <v>14549</v>
      </c>
      <c r="K2673" s="26"/>
      <c r="L2673" s="37"/>
      <c r="M2673" s="38"/>
      <c r="N2673" s="45"/>
      <c r="O2673" s="38"/>
    </row>
    <row r="2674" spans="3:15" ht="17" x14ac:dyDescent="0.4">
      <c r="C2674" s="28"/>
      <c r="D2674" s="22">
        <v>16465</v>
      </c>
      <c r="K2674" s="26"/>
      <c r="L2674" s="37"/>
      <c r="M2674" s="38"/>
      <c r="N2674" s="45"/>
      <c r="O2674" s="38"/>
    </row>
    <row r="2675" spans="3:15" ht="17" x14ac:dyDescent="0.4">
      <c r="C2675" s="28"/>
      <c r="D2675" s="22">
        <v>16715</v>
      </c>
      <c r="K2675" s="26"/>
      <c r="L2675" s="37"/>
      <c r="M2675" s="38"/>
      <c r="N2675" s="45"/>
      <c r="O2675" s="38"/>
    </row>
    <row r="2676" spans="3:15" ht="17" x14ac:dyDescent="0.4">
      <c r="C2676" s="28"/>
      <c r="D2676" s="22">
        <v>13559</v>
      </c>
      <c r="K2676" s="26"/>
      <c r="L2676" s="37"/>
      <c r="M2676" s="38"/>
      <c r="N2676" s="45"/>
      <c r="O2676" s="38"/>
    </row>
    <row r="2677" spans="3:15" ht="17" x14ac:dyDescent="0.4">
      <c r="C2677" s="28"/>
      <c r="D2677" s="22">
        <v>17100</v>
      </c>
      <c r="K2677" s="26"/>
      <c r="L2677" s="37"/>
      <c r="M2677" s="38"/>
      <c r="N2677" s="45"/>
      <c r="O2677" s="38"/>
    </row>
    <row r="2678" spans="3:15" ht="17" x14ac:dyDescent="0.4">
      <c r="C2678" s="28"/>
      <c r="D2678" s="22">
        <v>15024</v>
      </c>
      <c r="K2678" s="26"/>
      <c r="L2678" s="37"/>
      <c r="M2678" s="38"/>
      <c r="N2678" s="45"/>
      <c r="O2678" s="38"/>
    </row>
    <row r="2679" spans="3:15" ht="17" x14ac:dyDescent="0.4">
      <c r="C2679" s="28"/>
      <c r="D2679" s="22">
        <v>13592</v>
      </c>
      <c r="K2679" s="26"/>
      <c r="L2679" s="37"/>
      <c r="M2679" s="38"/>
      <c r="N2679" s="45"/>
      <c r="O2679" s="38"/>
    </row>
    <row r="2680" spans="3:15" ht="17" x14ac:dyDescent="0.4">
      <c r="C2680" s="28"/>
      <c r="D2680" s="22">
        <v>14947</v>
      </c>
      <c r="K2680" s="26"/>
      <c r="L2680" s="37"/>
      <c r="M2680" s="38"/>
      <c r="N2680" s="45"/>
      <c r="O2680" s="38"/>
    </row>
    <row r="2681" spans="3:15" ht="17" x14ac:dyDescent="0.4">
      <c r="C2681" s="28"/>
      <c r="D2681" s="22">
        <v>16780</v>
      </c>
      <c r="K2681" s="26"/>
      <c r="L2681" s="37"/>
      <c r="M2681" s="38"/>
      <c r="N2681" s="45"/>
      <c r="O2681" s="38"/>
    </row>
    <row r="2682" spans="3:15" ht="17" x14ac:dyDescent="0.4">
      <c r="C2682" s="28"/>
      <c r="D2682" s="22">
        <v>16950</v>
      </c>
      <c r="K2682" s="26"/>
      <c r="L2682" s="37"/>
      <c r="M2682" s="38"/>
      <c r="N2682" s="45"/>
      <c r="O2682" s="38"/>
    </row>
    <row r="2683" spans="3:15" ht="17" x14ac:dyDescent="0.4">
      <c r="C2683" s="28"/>
      <c r="D2683" s="22">
        <v>13391</v>
      </c>
      <c r="K2683" s="26"/>
      <c r="L2683" s="37"/>
      <c r="M2683" s="38"/>
      <c r="N2683" s="45"/>
      <c r="O2683" s="38"/>
    </row>
    <row r="2684" spans="3:15" ht="17" x14ac:dyDescent="0.4">
      <c r="C2684" s="28"/>
      <c r="D2684" s="22">
        <v>16738</v>
      </c>
      <c r="K2684" s="26"/>
      <c r="L2684" s="37"/>
      <c r="M2684" s="38"/>
      <c r="N2684" s="45"/>
      <c r="O2684" s="38"/>
    </row>
    <row r="2685" spans="3:15" ht="17" x14ac:dyDescent="0.4">
      <c r="C2685" s="28"/>
      <c r="D2685" s="22">
        <v>14969</v>
      </c>
      <c r="K2685" s="26"/>
      <c r="L2685" s="37"/>
      <c r="M2685" s="38"/>
      <c r="N2685" s="45"/>
      <c r="O2685" s="38"/>
    </row>
    <row r="2686" spans="3:15" ht="17" x14ac:dyDescent="0.4">
      <c r="C2686" s="28"/>
      <c r="D2686" s="22">
        <v>13478</v>
      </c>
      <c r="K2686" s="26"/>
      <c r="L2686" s="37"/>
      <c r="M2686" s="38"/>
      <c r="N2686" s="45"/>
      <c r="O2686" s="38"/>
    </row>
    <row r="2687" spans="3:15" ht="17" x14ac:dyDescent="0.4">
      <c r="C2687" s="28"/>
      <c r="D2687" s="22">
        <v>16711</v>
      </c>
      <c r="K2687" s="26"/>
      <c r="L2687" s="37"/>
      <c r="M2687" s="38"/>
      <c r="N2687" s="45"/>
      <c r="O2687" s="38"/>
    </row>
    <row r="2688" spans="3:15" ht="17" x14ac:dyDescent="0.4">
      <c r="C2688" s="28"/>
      <c r="D2688" s="22">
        <v>17239</v>
      </c>
      <c r="K2688" s="26"/>
      <c r="L2688" s="37"/>
      <c r="M2688" s="38"/>
      <c r="N2688" s="45"/>
      <c r="O2688" s="38"/>
    </row>
    <row r="2689" spans="3:15" ht="17" x14ac:dyDescent="0.4">
      <c r="C2689" s="28"/>
      <c r="D2689" s="22">
        <v>17406</v>
      </c>
      <c r="K2689" s="26"/>
      <c r="L2689" s="37"/>
      <c r="M2689" s="38"/>
      <c r="N2689" s="45"/>
      <c r="O2689" s="38"/>
    </row>
    <row r="2690" spans="3:15" ht="17" x14ac:dyDescent="0.4">
      <c r="C2690" s="28"/>
      <c r="D2690" s="22">
        <v>13918</v>
      </c>
      <c r="K2690" s="26"/>
      <c r="L2690" s="37"/>
      <c r="M2690" s="38"/>
      <c r="N2690" s="45"/>
      <c r="O2690" s="38"/>
    </row>
    <row r="2691" spans="3:15" ht="17" x14ac:dyDescent="0.4">
      <c r="C2691" s="28"/>
      <c r="D2691" s="22">
        <v>17351</v>
      </c>
      <c r="K2691" s="26"/>
      <c r="L2691" s="37"/>
      <c r="M2691" s="38"/>
      <c r="N2691" s="45"/>
      <c r="O2691" s="38"/>
    </row>
    <row r="2692" spans="3:15" ht="17" x14ac:dyDescent="0.4">
      <c r="C2692" s="28"/>
      <c r="D2692" s="22">
        <v>15507</v>
      </c>
      <c r="K2692" s="26"/>
      <c r="L2692" s="37"/>
      <c r="M2692" s="38"/>
      <c r="N2692" s="45"/>
      <c r="O2692" s="38"/>
    </row>
    <row r="2693" spans="3:15" ht="17" x14ac:dyDescent="0.4">
      <c r="C2693" s="28"/>
      <c r="D2693" s="22">
        <v>13757</v>
      </c>
      <c r="K2693" s="26"/>
      <c r="L2693" s="37"/>
      <c r="M2693" s="38"/>
      <c r="N2693" s="45"/>
      <c r="O2693" s="38"/>
    </row>
    <row r="2694" spans="3:15" ht="17" x14ac:dyDescent="0.4">
      <c r="C2694" s="28"/>
      <c r="D2694" s="22">
        <v>16710</v>
      </c>
      <c r="K2694" s="26"/>
      <c r="L2694" s="37"/>
      <c r="M2694" s="38"/>
      <c r="N2694" s="45"/>
      <c r="O2694" s="38"/>
    </row>
    <row r="2695" spans="3:15" ht="17" x14ac:dyDescent="0.4">
      <c r="C2695" s="28"/>
      <c r="D2695" s="22">
        <v>17203</v>
      </c>
      <c r="K2695" s="26"/>
      <c r="L2695" s="37"/>
      <c r="M2695" s="38"/>
      <c r="N2695" s="45"/>
      <c r="O2695" s="38"/>
    </row>
    <row r="2696" spans="3:15" ht="17" x14ac:dyDescent="0.4">
      <c r="C2696" s="28"/>
      <c r="D2696" s="22">
        <v>17442</v>
      </c>
      <c r="K2696" s="26"/>
      <c r="L2696" s="37"/>
      <c r="M2696" s="38"/>
      <c r="N2696" s="45"/>
      <c r="O2696" s="38"/>
    </row>
    <row r="2697" spans="3:15" ht="17" x14ac:dyDescent="0.4">
      <c r="C2697" s="28"/>
      <c r="D2697" s="22">
        <v>13893</v>
      </c>
      <c r="K2697" s="26"/>
      <c r="L2697" s="37"/>
      <c r="M2697" s="38"/>
      <c r="N2697" s="45"/>
      <c r="O2697" s="38"/>
    </row>
    <row r="2698" spans="3:15" ht="17" x14ac:dyDescent="0.4">
      <c r="C2698" s="28"/>
      <c r="D2698" s="22">
        <v>16965</v>
      </c>
      <c r="K2698" s="26"/>
      <c r="L2698" s="37"/>
      <c r="M2698" s="38"/>
      <c r="N2698" s="45"/>
      <c r="O2698" s="38"/>
    </row>
    <row r="2699" spans="3:15" ht="17" x14ac:dyDescent="0.4">
      <c r="C2699" s="28"/>
      <c r="D2699" s="22">
        <v>15202</v>
      </c>
      <c r="K2699" s="26"/>
      <c r="L2699" s="37"/>
      <c r="M2699" s="38"/>
      <c r="N2699" s="45"/>
      <c r="O2699" s="38"/>
    </row>
    <row r="2700" spans="3:15" ht="17" x14ac:dyDescent="0.4">
      <c r="C2700" s="28"/>
      <c r="D2700" s="22">
        <v>13762</v>
      </c>
      <c r="K2700" s="26"/>
      <c r="L2700" s="37"/>
      <c r="M2700" s="38"/>
      <c r="N2700" s="45"/>
      <c r="O2700" s="38"/>
    </row>
    <row r="2701" spans="3:15" ht="17" x14ac:dyDescent="0.4">
      <c r="C2701" s="28"/>
      <c r="D2701" s="22">
        <v>17155</v>
      </c>
      <c r="K2701" s="26"/>
      <c r="L2701" s="37"/>
      <c r="M2701" s="38"/>
      <c r="N2701" s="45"/>
      <c r="O2701" s="38"/>
    </row>
    <row r="2702" spans="3:15" ht="17" x14ac:dyDescent="0.4">
      <c r="C2702" s="28"/>
      <c r="D2702" s="22">
        <v>17852</v>
      </c>
      <c r="K2702" s="26"/>
      <c r="L2702" s="37"/>
      <c r="M2702" s="38"/>
      <c r="N2702" s="45"/>
      <c r="O2702" s="38"/>
    </row>
    <row r="2703" spans="3:15" ht="17" x14ac:dyDescent="0.4">
      <c r="C2703" s="28"/>
      <c r="D2703" s="22">
        <v>18243</v>
      </c>
      <c r="K2703" s="26"/>
      <c r="L2703" s="37"/>
      <c r="M2703" s="38"/>
      <c r="N2703" s="45"/>
      <c r="O2703" s="38"/>
    </row>
    <row r="2704" spans="3:15" ht="17" x14ac:dyDescent="0.4">
      <c r="C2704" s="28"/>
      <c r="D2704" s="22">
        <v>14626</v>
      </c>
      <c r="K2704" s="26"/>
      <c r="L2704" s="37"/>
      <c r="M2704" s="38"/>
      <c r="N2704" s="45"/>
      <c r="O2704" s="38"/>
    </row>
    <row r="2705" spans="3:15" ht="17" x14ac:dyDescent="0.4">
      <c r="C2705" s="28"/>
      <c r="D2705" s="22">
        <v>12594</v>
      </c>
      <c r="K2705" s="26"/>
      <c r="L2705" s="37"/>
      <c r="M2705" s="38"/>
      <c r="N2705" s="45"/>
      <c r="O2705" s="38"/>
    </row>
    <row r="2706" spans="3:15" ht="17" x14ac:dyDescent="0.4">
      <c r="C2706" s="28"/>
      <c r="D2706" s="22">
        <v>12126</v>
      </c>
      <c r="K2706" s="26"/>
      <c r="L2706" s="37"/>
      <c r="M2706" s="38"/>
      <c r="N2706" s="45"/>
      <c r="O2706" s="38"/>
    </row>
    <row r="2707" spans="3:15" ht="17" x14ac:dyDescent="0.4">
      <c r="C2707" s="28"/>
      <c r="D2707" s="22">
        <v>12017</v>
      </c>
      <c r="K2707" s="26"/>
      <c r="L2707" s="37"/>
      <c r="M2707" s="38"/>
      <c r="N2707" s="45"/>
      <c r="O2707" s="38"/>
    </row>
    <row r="2708" spans="3:15" ht="17" x14ac:dyDescent="0.4">
      <c r="C2708" s="28"/>
      <c r="D2708" s="22">
        <v>15751</v>
      </c>
      <c r="K2708" s="26"/>
      <c r="L2708" s="37"/>
      <c r="M2708" s="38"/>
      <c r="N2708" s="45"/>
      <c r="O2708" s="38"/>
    </row>
    <row r="2709" spans="3:15" ht="17" x14ac:dyDescent="0.4">
      <c r="C2709" s="28"/>
      <c r="D2709" s="22">
        <v>14659</v>
      </c>
      <c r="K2709" s="26"/>
      <c r="L2709" s="37"/>
      <c r="M2709" s="38"/>
      <c r="N2709" s="45"/>
      <c r="O2709" s="38"/>
    </row>
    <row r="2710" spans="3:15" ht="17" x14ac:dyDescent="0.4">
      <c r="C2710" s="28"/>
      <c r="D2710" s="22">
        <v>14651</v>
      </c>
      <c r="K2710" s="26"/>
      <c r="L2710" s="37"/>
      <c r="M2710" s="38"/>
      <c r="N2710" s="45"/>
      <c r="O2710" s="38"/>
    </row>
    <row r="2711" spans="3:15" ht="17" x14ac:dyDescent="0.4">
      <c r="C2711" s="28"/>
      <c r="D2711" s="22">
        <v>11885</v>
      </c>
      <c r="K2711" s="26"/>
      <c r="L2711" s="37"/>
      <c r="M2711" s="38"/>
      <c r="N2711" s="45"/>
      <c r="O2711" s="38"/>
    </row>
    <row r="2712" spans="3:15" ht="17" x14ac:dyDescent="0.4">
      <c r="C2712" s="28"/>
      <c r="D2712" s="22">
        <v>16106</v>
      </c>
      <c r="K2712" s="26"/>
      <c r="L2712" s="37"/>
      <c r="M2712" s="38"/>
      <c r="N2712" s="45"/>
      <c r="O2712" s="38"/>
    </row>
    <row r="2713" spans="3:15" ht="17" x14ac:dyDescent="0.4">
      <c r="C2713" s="28"/>
      <c r="D2713" s="22">
        <v>12432</v>
      </c>
      <c r="K2713" s="26"/>
      <c r="L2713" s="37"/>
      <c r="M2713" s="38"/>
      <c r="N2713" s="45"/>
      <c r="O2713" s="38"/>
    </row>
    <row r="2714" spans="3:15" ht="17" x14ac:dyDescent="0.4">
      <c r="C2714" s="28"/>
      <c r="D2714" s="22">
        <v>12129</v>
      </c>
      <c r="K2714" s="26"/>
      <c r="L2714" s="37"/>
      <c r="M2714" s="38"/>
      <c r="N2714" s="45"/>
      <c r="O2714" s="38"/>
    </row>
    <row r="2715" spans="3:15" ht="17" x14ac:dyDescent="0.4">
      <c r="C2715" s="28"/>
      <c r="D2715" s="22">
        <v>17034</v>
      </c>
      <c r="K2715" s="26"/>
      <c r="L2715" s="37"/>
      <c r="M2715" s="38"/>
      <c r="N2715" s="45"/>
      <c r="O2715" s="38"/>
    </row>
    <row r="2716" spans="3:15" ht="17" x14ac:dyDescent="0.4">
      <c r="C2716" s="28"/>
      <c r="D2716" s="22">
        <v>12079</v>
      </c>
      <c r="K2716" s="26"/>
      <c r="L2716" s="37"/>
      <c r="M2716" s="38"/>
      <c r="N2716" s="45"/>
      <c r="O2716" s="38"/>
    </row>
    <row r="2717" spans="3:15" ht="17" x14ac:dyDescent="0.4">
      <c r="C2717" s="28"/>
      <c r="D2717" s="22">
        <v>13286</v>
      </c>
      <c r="K2717" s="26"/>
      <c r="L2717" s="37"/>
      <c r="M2717" s="38"/>
      <c r="N2717" s="45"/>
      <c r="O2717" s="38"/>
    </row>
    <row r="2718" spans="3:15" ht="17" x14ac:dyDescent="0.4">
      <c r="C2718" s="28"/>
      <c r="D2718" s="22">
        <v>11570</v>
      </c>
      <c r="K2718" s="26"/>
      <c r="L2718" s="37"/>
      <c r="M2718" s="38"/>
      <c r="N2718" s="45"/>
      <c r="O2718" s="38"/>
    </row>
    <row r="2719" spans="3:15" ht="17" x14ac:dyDescent="0.4">
      <c r="C2719" s="28"/>
      <c r="D2719" s="22">
        <v>15873</v>
      </c>
      <c r="K2719" s="26"/>
      <c r="L2719" s="37"/>
      <c r="M2719" s="38"/>
      <c r="N2719" s="45"/>
      <c r="O2719" s="38"/>
    </row>
    <row r="2720" spans="3:15" ht="17" x14ac:dyDescent="0.4">
      <c r="C2720" s="28"/>
      <c r="D2720" s="22">
        <v>15252</v>
      </c>
      <c r="K2720" s="26"/>
      <c r="L2720" s="37"/>
      <c r="M2720" s="38"/>
      <c r="N2720" s="45"/>
      <c r="O2720" s="38"/>
    </row>
    <row r="2721" spans="3:15" ht="17" x14ac:dyDescent="0.4">
      <c r="C2721" s="28"/>
      <c r="D2721" s="22">
        <v>12008</v>
      </c>
      <c r="K2721" s="26"/>
      <c r="L2721" s="37"/>
      <c r="M2721" s="38"/>
      <c r="N2721" s="45"/>
      <c r="O2721" s="38"/>
    </row>
    <row r="2722" spans="3:15" ht="17" x14ac:dyDescent="0.4">
      <c r="C2722" s="28"/>
      <c r="D2722" s="22">
        <v>14311</v>
      </c>
      <c r="K2722" s="26"/>
      <c r="L2722" s="37"/>
      <c r="M2722" s="38"/>
      <c r="N2722" s="45"/>
      <c r="O2722" s="38"/>
    </row>
    <row r="2723" spans="3:15" ht="17" x14ac:dyDescent="0.4">
      <c r="C2723" s="28"/>
      <c r="D2723" s="22">
        <v>16799</v>
      </c>
      <c r="K2723" s="26"/>
      <c r="L2723" s="37"/>
      <c r="M2723" s="38"/>
      <c r="N2723" s="45"/>
      <c r="O2723" s="38"/>
    </row>
    <row r="2724" spans="3:15" ht="17" x14ac:dyDescent="0.4">
      <c r="C2724" s="28"/>
      <c r="D2724" s="22">
        <v>14776</v>
      </c>
      <c r="K2724" s="26"/>
      <c r="L2724" s="37"/>
      <c r="M2724" s="38"/>
      <c r="N2724" s="45"/>
      <c r="O2724" s="38"/>
    </row>
    <row r="2725" spans="3:15" ht="17" x14ac:dyDescent="0.4">
      <c r="C2725" s="28"/>
      <c r="D2725" s="22">
        <v>12672</v>
      </c>
      <c r="K2725" s="26"/>
      <c r="L2725" s="37"/>
      <c r="M2725" s="38"/>
      <c r="N2725" s="45"/>
      <c r="O2725" s="38"/>
    </row>
    <row r="2726" spans="3:15" ht="17" x14ac:dyDescent="0.4">
      <c r="C2726" s="28"/>
      <c r="D2726" s="22">
        <v>18220</v>
      </c>
      <c r="K2726" s="26"/>
      <c r="L2726" s="37"/>
      <c r="M2726" s="38"/>
      <c r="N2726" s="45"/>
      <c r="O2726" s="38"/>
    </row>
    <row r="2727" spans="3:15" ht="17" x14ac:dyDescent="0.4">
      <c r="C2727" s="28"/>
      <c r="D2727" s="22">
        <v>14926</v>
      </c>
      <c r="K2727" s="26"/>
      <c r="L2727" s="37"/>
      <c r="M2727" s="38"/>
      <c r="N2727" s="45"/>
      <c r="O2727" s="38"/>
    </row>
    <row r="2728" spans="3:15" ht="17" x14ac:dyDescent="0.4">
      <c r="C2728" s="28"/>
      <c r="D2728" s="22">
        <v>10423</v>
      </c>
      <c r="K2728" s="26"/>
      <c r="L2728" s="37"/>
      <c r="M2728" s="38"/>
      <c r="N2728" s="45"/>
      <c r="O2728" s="38"/>
    </row>
    <row r="2729" spans="3:15" ht="17" x14ac:dyDescent="0.4">
      <c r="C2729" s="28"/>
      <c r="D2729" s="22">
        <v>14265</v>
      </c>
      <c r="K2729" s="26"/>
      <c r="L2729" s="37"/>
      <c r="M2729" s="38"/>
      <c r="N2729" s="45"/>
      <c r="O2729" s="38"/>
    </row>
    <row r="2730" spans="3:15" ht="17" x14ac:dyDescent="0.4">
      <c r="C2730" s="28"/>
      <c r="D2730" s="22">
        <v>16320</v>
      </c>
      <c r="K2730" s="26"/>
      <c r="L2730" s="37"/>
      <c r="M2730" s="38"/>
      <c r="N2730" s="45"/>
      <c r="O2730" s="38"/>
    </row>
    <row r="2731" spans="3:15" ht="17" x14ac:dyDescent="0.4">
      <c r="C2731" s="28"/>
      <c r="D2731" s="22">
        <v>17564</v>
      </c>
      <c r="K2731" s="26"/>
      <c r="L2731" s="37"/>
      <c r="M2731" s="38"/>
      <c r="N2731" s="45"/>
      <c r="O2731" s="38"/>
    </row>
    <row r="2732" spans="3:15" ht="17" x14ac:dyDescent="0.4">
      <c r="C2732" s="28"/>
      <c r="D2732" s="22">
        <v>14061</v>
      </c>
      <c r="K2732" s="26"/>
      <c r="L2732" s="37"/>
      <c r="M2732" s="38"/>
      <c r="N2732" s="45"/>
      <c r="O2732" s="38"/>
    </row>
    <row r="2733" spans="3:15" ht="17" x14ac:dyDescent="0.4">
      <c r="C2733" s="28"/>
      <c r="D2733" s="22">
        <v>14600</v>
      </c>
      <c r="K2733" s="26"/>
      <c r="L2733" s="37"/>
      <c r="M2733" s="38"/>
      <c r="N2733" s="45"/>
      <c r="O2733" s="38"/>
    </row>
    <row r="2734" spans="3:15" ht="17" x14ac:dyDescent="0.4">
      <c r="C2734" s="28"/>
      <c r="D2734" s="22">
        <v>14259</v>
      </c>
      <c r="K2734" s="26"/>
      <c r="L2734" s="37"/>
      <c r="M2734" s="38"/>
      <c r="N2734" s="45"/>
      <c r="O2734" s="38"/>
    </row>
    <row r="2735" spans="3:15" ht="17" x14ac:dyDescent="0.4">
      <c r="C2735" s="28"/>
      <c r="D2735" s="22">
        <v>14537</v>
      </c>
      <c r="K2735" s="26"/>
      <c r="L2735" s="37"/>
      <c r="M2735" s="38"/>
      <c r="N2735" s="45"/>
      <c r="O2735" s="38"/>
    </row>
    <row r="2736" spans="3:15" ht="17" x14ac:dyDescent="0.4">
      <c r="C2736" s="28"/>
      <c r="D2736" s="22">
        <v>15592</v>
      </c>
      <c r="K2736" s="26"/>
      <c r="L2736" s="37"/>
      <c r="M2736" s="38"/>
      <c r="N2736" s="45"/>
      <c r="O2736" s="38"/>
    </row>
    <row r="2737" spans="3:15" ht="17" x14ac:dyDescent="0.4">
      <c r="C2737" s="28"/>
      <c r="D2737" s="22">
        <v>17027</v>
      </c>
      <c r="K2737" s="26"/>
      <c r="L2737" s="37"/>
      <c r="M2737" s="38"/>
      <c r="N2737" s="45"/>
      <c r="O2737" s="38"/>
    </row>
    <row r="2738" spans="3:15" ht="17" x14ac:dyDescent="0.4">
      <c r="C2738" s="28"/>
      <c r="D2738" s="22">
        <v>19307</v>
      </c>
      <c r="K2738" s="26"/>
      <c r="L2738" s="37"/>
      <c r="M2738" s="38"/>
      <c r="N2738" s="45"/>
      <c r="O2738" s="38"/>
    </row>
    <row r="2739" spans="3:15" ht="17" x14ac:dyDescent="0.4">
      <c r="C2739" s="28"/>
      <c r="D2739" s="22">
        <v>15415</v>
      </c>
      <c r="K2739" s="26"/>
      <c r="L2739" s="37"/>
      <c r="M2739" s="38"/>
      <c r="N2739" s="45"/>
      <c r="O2739" s="38"/>
    </row>
    <row r="2740" spans="3:15" ht="17" x14ac:dyDescent="0.4">
      <c r="C2740" s="28"/>
      <c r="D2740" s="22">
        <v>19328</v>
      </c>
      <c r="K2740" s="26"/>
      <c r="L2740" s="37"/>
      <c r="M2740" s="38"/>
      <c r="N2740" s="45"/>
      <c r="O2740" s="38"/>
    </row>
    <row r="2741" spans="3:15" ht="17" x14ac:dyDescent="0.4">
      <c r="C2741" s="28"/>
      <c r="D2741" s="22">
        <v>12262</v>
      </c>
      <c r="K2741" s="26"/>
      <c r="L2741" s="37"/>
      <c r="M2741" s="38"/>
      <c r="N2741" s="45"/>
      <c r="O2741" s="38"/>
    </row>
    <row r="2742" spans="3:15" ht="17" x14ac:dyDescent="0.4">
      <c r="C2742" s="28"/>
      <c r="D2742" s="22">
        <v>12043</v>
      </c>
      <c r="K2742" s="26"/>
      <c r="L2742" s="37"/>
      <c r="M2742" s="38"/>
      <c r="N2742" s="45"/>
      <c r="O2742" s="38"/>
    </row>
    <row r="2743" spans="3:15" ht="17" x14ac:dyDescent="0.4">
      <c r="C2743" s="28"/>
      <c r="D2743" s="22">
        <v>15440</v>
      </c>
      <c r="K2743" s="26"/>
      <c r="L2743" s="37"/>
      <c r="M2743" s="38"/>
      <c r="N2743" s="45"/>
      <c r="O2743" s="38"/>
    </row>
    <row r="2744" spans="3:15" ht="17" x14ac:dyDescent="0.4">
      <c r="C2744" s="28"/>
      <c r="D2744" s="22">
        <v>17644</v>
      </c>
      <c r="K2744" s="26"/>
      <c r="L2744" s="37"/>
      <c r="M2744" s="38"/>
      <c r="N2744" s="45"/>
      <c r="O2744" s="38"/>
    </row>
    <row r="2745" spans="3:15" ht="17" x14ac:dyDescent="0.4">
      <c r="C2745" s="28"/>
      <c r="D2745" s="22">
        <v>19176</v>
      </c>
      <c r="K2745" s="26"/>
      <c r="L2745" s="37"/>
      <c r="M2745" s="38"/>
      <c r="N2745" s="45"/>
      <c r="O2745" s="38"/>
    </row>
    <row r="2746" spans="3:15" ht="17" x14ac:dyDescent="0.4">
      <c r="C2746" s="28"/>
      <c r="D2746" s="22">
        <v>12822</v>
      </c>
      <c r="K2746" s="26"/>
      <c r="L2746" s="37"/>
      <c r="M2746" s="38"/>
      <c r="N2746" s="45"/>
      <c r="O2746" s="38"/>
    </row>
    <row r="2747" spans="3:15" ht="17" x14ac:dyDescent="0.4">
      <c r="C2747" s="28"/>
      <c r="D2747" s="22">
        <v>16074</v>
      </c>
      <c r="K2747" s="26"/>
      <c r="L2747" s="37"/>
      <c r="M2747" s="38"/>
      <c r="N2747" s="45"/>
      <c r="O2747" s="38"/>
    </row>
    <row r="2748" spans="3:15" ht="17" x14ac:dyDescent="0.4">
      <c r="C2748" s="28"/>
      <c r="D2748" s="22">
        <v>15592</v>
      </c>
      <c r="K2748" s="26"/>
      <c r="L2748" s="37"/>
      <c r="M2748" s="38"/>
      <c r="N2748" s="45"/>
      <c r="O2748" s="38"/>
    </row>
    <row r="2749" spans="3:15" ht="17" x14ac:dyDescent="0.4">
      <c r="C2749" s="28"/>
      <c r="D2749" s="22">
        <v>12124</v>
      </c>
      <c r="K2749" s="26"/>
      <c r="L2749" s="37"/>
      <c r="M2749" s="38"/>
      <c r="N2749" s="45"/>
      <c r="O2749" s="38"/>
    </row>
    <row r="2750" spans="3:15" ht="17" x14ac:dyDescent="0.4">
      <c r="C2750" s="28"/>
      <c r="D2750" s="22">
        <v>16153</v>
      </c>
      <c r="K2750" s="26"/>
      <c r="L2750" s="37"/>
      <c r="M2750" s="38"/>
      <c r="N2750" s="45"/>
      <c r="O2750" s="38"/>
    </row>
    <row r="2751" spans="3:15" ht="17" x14ac:dyDescent="0.4">
      <c r="C2751" s="28"/>
      <c r="D2751" s="22">
        <v>18500</v>
      </c>
      <c r="K2751" s="26"/>
      <c r="L2751" s="37"/>
      <c r="M2751" s="38"/>
      <c r="N2751" s="45"/>
      <c r="O2751" s="38"/>
    </row>
    <row r="2752" spans="3:15" ht="17" x14ac:dyDescent="0.4">
      <c r="C2752" s="28"/>
      <c r="D2752" s="22">
        <v>18500</v>
      </c>
      <c r="K2752" s="26"/>
      <c r="L2752" s="37"/>
      <c r="M2752" s="38"/>
      <c r="N2752" s="45"/>
      <c r="O2752" s="38"/>
    </row>
    <row r="2753" spans="3:15" ht="17" x14ac:dyDescent="0.4">
      <c r="C2753" s="28"/>
      <c r="D2753" s="22">
        <v>14777</v>
      </c>
      <c r="K2753" s="26"/>
      <c r="L2753" s="37"/>
      <c r="M2753" s="38"/>
      <c r="N2753" s="45"/>
      <c r="O2753" s="38"/>
    </row>
    <row r="2754" spans="3:15" ht="17" x14ac:dyDescent="0.4">
      <c r="C2754" s="28"/>
      <c r="D2754" s="22">
        <v>14988</v>
      </c>
      <c r="K2754" s="26"/>
      <c r="L2754" s="37"/>
      <c r="M2754" s="38"/>
      <c r="N2754" s="45"/>
      <c r="O2754" s="38"/>
    </row>
    <row r="2755" spans="3:15" ht="17" x14ac:dyDescent="0.4">
      <c r="C2755" s="28"/>
      <c r="D2755" s="22">
        <v>14395</v>
      </c>
      <c r="K2755" s="26"/>
      <c r="L2755" s="37"/>
      <c r="M2755" s="38"/>
      <c r="N2755" s="45"/>
      <c r="O2755" s="38"/>
    </row>
    <row r="2756" spans="3:15" ht="17" x14ac:dyDescent="0.4">
      <c r="C2756" s="28"/>
      <c r="D2756" s="22">
        <v>14893</v>
      </c>
      <c r="K2756" s="26"/>
      <c r="L2756" s="37"/>
      <c r="M2756" s="38"/>
      <c r="N2756" s="45"/>
      <c r="O2756" s="38"/>
    </row>
    <row r="2757" spans="3:15" ht="17" x14ac:dyDescent="0.4">
      <c r="C2757" s="28"/>
      <c r="D2757" s="22">
        <v>12549</v>
      </c>
      <c r="K2757" s="26"/>
      <c r="L2757" s="37"/>
      <c r="M2757" s="38"/>
      <c r="N2757" s="45"/>
      <c r="O2757" s="38"/>
    </row>
    <row r="2758" spans="3:15" ht="17" x14ac:dyDescent="0.4">
      <c r="C2758" s="28"/>
      <c r="D2758" s="22">
        <v>14149</v>
      </c>
      <c r="K2758" s="26"/>
      <c r="L2758" s="37"/>
      <c r="M2758" s="38"/>
      <c r="N2758" s="45"/>
      <c r="O2758" s="38"/>
    </row>
    <row r="2759" spans="3:15" ht="17" x14ac:dyDescent="0.4">
      <c r="C2759" s="28"/>
      <c r="D2759" s="22">
        <v>15569</v>
      </c>
      <c r="K2759" s="26"/>
      <c r="L2759" s="37"/>
      <c r="M2759" s="38"/>
      <c r="N2759" s="45"/>
      <c r="O2759" s="38"/>
    </row>
    <row r="2760" spans="3:15" ht="17" x14ac:dyDescent="0.4">
      <c r="C2760" s="28"/>
      <c r="D2760" s="22">
        <v>13737</v>
      </c>
      <c r="K2760" s="26"/>
      <c r="L2760" s="37"/>
      <c r="M2760" s="38"/>
      <c r="N2760" s="45"/>
      <c r="O2760" s="38"/>
    </row>
    <row r="2761" spans="3:15" ht="17" x14ac:dyDescent="0.4">
      <c r="C2761" s="28"/>
      <c r="D2761" s="22">
        <v>17933</v>
      </c>
      <c r="K2761" s="26"/>
      <c r="L2761" s="37"/>
      <c r="M2761" s="38"/>
      <c r="N2761" s="45"/>
      <c r="O2761" s="38"/>
    </row>
    <row r="2762" spans="3:15" ht="17" x14ac:dyDescent="0.4">
      <c r="C2762" s="28"/>
      <c r="D2762" s="22">
        <v>13604</v>
      </c>
      <c r="K2762" s="26"/>
      <c r="L2762" s="37"/>
      <c r="M2762" s="38"/>
      <c r="N2762" s="45"/>
      <c r="O2762" s="38"/>
    </row>
    <row r="2763" spans="3:15" ht="17" x14ac:dyDescent="0.4">
      <c r="C2763" s="28"/>
      <c r="D2763" s="22">
        <v>11485</v>
      </c>
      <c r="K2763" s="26"/>
      <c r="L2763" s="37"/>
      <c r="M2763" s="38"/>
      <c r="N2763" s="45"/>
      <c r="O2763" s="38"/>
    </row>
    <row r="2764" spans="3:15" ht="17" x14ac:dyDescent="0.4">
      <c r="C2764" s="28"/>
      <c r="D2764" s="22">
        <v>14306</v>
      </c>
      <c r="K2764" s="26"/>
      <c r="L2764" s="37"/>
      <c r="M2764" s="38"/>
      <c r="N2764" s="45"/>
      <c r="O2764" s="38"/>
    </row>
    <row r="2765" spans="3:15" ht="17" x14ac:dyDescent="0.4">
      <c r="C2765" s="28"/>
      <c r="D2765" s="22">
        <v>18556</v>
      </c>
      <c r="K2765" s="26"/>
      <c r="L2765" s="37"/>
      <c r="M2765" s="38"/>
      <c r="N2765" s="45"/>
      <c r="O2765" s="38"/>
    </row>
    <row r="2766" spans="3:15" ht="17" x14ac:dyDescent="0.4">
      <c r="C2766" s="28"/>
      <c r="D2766" s="22">
        <v>13075</v>
      </c>
      <c r="K2766" s="26"/>
      <c r="L2766" s="37"/>
      <c r="M2766" s="38"/>
      <c r="N2766" s="45"/>
      <c r="O2766" s="38"/>
    </row>
    <row r="2767" spans="3:15" ht="17" x14ac:dyDescent="0.4">
      <c r="C2767" s="28"/>
      <c r="D2767" s="22">
        <v>11581</v>
      </c>
      <c r="K2767" s="26"/>
      <c r="L2767" s="37"/>
      <c r="M2767" s="38"/>
      <c r="N2767" s="45"/>
      <c r="O2767" s="38"/>
    </row>
    <row r="2768" spans="3:15" ht="17" x14ac:dyDescent="0.4">
      <c r="C2768" s="28"/>
      <c r="D2768" s="22">
        <v>15623</v>
      </c>
      <c r="K2768" s="26"/>
      <c r="L2768" s="37"/>
      <c r="M2768" s="38"/>
      <c r="N2768" s="45"/>
      <c r="O2768" s="38"/>
    </row>
    <row r="2769" spans="3:15" ht="17" x14ac:dyDescent="0.4">
      <c r="C2769" s="28"/>
      <c r="D2769" s="22">
        <v>14815</v>
      </c>
      <c r="K2769" s="26"/>
      <c r="L2769" s="37"/>
      <c r="M2769" s="38"/>
      <c r="N2769" s="45"/>
      <c r="O2769" s="38"/>
    </row>
    <row r="2770" spans="3:15" ht="17" x14ac:dyDescent="0.4">
      <c r="C2770" s="28"/>
      <c r="D2770" s="22">
        <v>14386</v>
      </c>
      <c r="K2770" s="26"/>
      <c r="L2770" s="37"/>
      <c r="M2770" s="38"/>
      <c r="N2770" s="45"/>
      <c r="O2770" s="38"/>
    </row>
    <row r="2771" spans="3:15" ht="17" x14ac:dyDescent="0.4">
      <c r="C2771" s="28"/>
      <c r="D2771" s="22">
        <v>16502</v>
      </c>
      <c r="K2771" s="26"/>
      <c r="L2771" s="37"/>
      <c r="M2771" s="38"/>
      <c r="N2771" s="45"/>
      <c r="O2771" s="38"/>
    </row>
    <row r="2772" spans="3:15" ht="17" x14ac:dyDescent="0.4">
      <c r="C2772" s="28"/>
      <c r="D2772" s="22">
        <v>16684</v>
      </c>
      <c r="K2772" s="26"/>
      <c r="L2772" s="37"/>
      <c r="M2772" s="38"/>
      <c r="N2772" s="45"/>
      <c r="O2772" s="38"/>
    </row>
    <row r="2773" spans="3:15" ht="17" x14ac:dyDescent="0.4">
      <c r="C2773" s="28"/>
      <c r="D2773" s="22">
        <v>18226</v>
      </c>
      <c r="K2773" s="26"/>
      <c r="L2773" s="37"/>
      <c r="M2773" s="38"/>
      <c r="N2773" s="45"/>
      <c r="O2773" s="38"/>
    </row>
    <row r="2774" spans="3:15" ht="17" x14ac:dyDescent="0.4">
      <c r="C2774" s="28"/>
      <c r="D2774" s="22">
        <v>11289</v>
      </c>
      <c r="K2774" s="26"/>
      <c r="L2774" s="37"/>
      <c r="M2774" s="38"/>
      <c r="N2774" s="45"/>
      <c r="O2774" s="38"/>
    </row>
    <row r="2775" spans="3:15" ht="17" x14ac:dyDescent="0.4">
      <c r="C2775" s="28"/>
      <c r="D2775" s="22">
        <v>14142</v>
      </c>
      <c r="K2775" s="26"/>
      <c r="L2775" s="37"/>
      <c r="M2775" s="38"/>
      <c r="N2775" s="45"/>
      <c r="O2775" s="38"/>
    </row>
    <row r="2776" spans="3:15" ht="17" x14ac:dyDescent="0.4">
      <c r="C2776" s="28"/>
      <c r="D2776" s="22">
        <v>13796</v>
      </c>
      <c r="K2776" s="26"/>
      <c r="L2776" s="37"/>
      <c r="M2776" s="38"/>
      <c r="N2776" s="45"/>
      <c r="O2776" s="38"/>
    </row>
    <row r="2777" spans="3:15" ht="17" x14ac:dyDescent="0.4">
      <c r="C2777" s="28"/>
      <c r="D2777" s="22">
        <v>13805</v>
      </c>
      <c r="K2777" s="26"/>
      <c r="L2777" s="37"/>
      <c r="M2777" s="38"/>
      <c r="N2777" s="45"/>
      <c r="O2777" s="38"/>
    </row>
    <row r="2778" spans="3:15" ht="17" x14ac:dyDescent="0.4">
      <c r="C2778" s="28"/>
      <c r="D2778" s="22">
        <v>14844</v>
      </c>
      <c r="K2778" s="26"/>
      <c r="L2778" s="37"/>
      <c r="M2778" s="38"/>
      <c r="N2778" s="45"/>
      <c r="O2778" s="38"/>
    </row>
    <row r="2779" spans="3:15" ht="17" x14ac:dyDescent="0.4">
      <c r="C2779" s="28"/>
      <c r="D2779" s="22">
        <v>14899</v>
      </c>
      <c r="K2779" s="26"/>
      <c r="L2779" s="37"/>
      <c r="M2779" s="38"/>
      <c r="N2779" s="45"/>
      <c r="O2779" s="38"/>
    </row>
    <row r="2780" spans="3:15" ht="17" x14ac:dyDescent="0.4">
      <c r="C2780" s="28"/>
      <c r="D2780" s="22">
        <v>15192</v>
      </c>
      <c r="K2780" s="26"/>
      <c r="L2780" s="37"/>
      <c r="M2780" s="38"/>
      <c r="N2780" s="45"/>
      <c r="O2780" s="38"/>
    </row>
    <row r="2781" spans="3:15" ht="17" x14ac:dyDescent="0.4">
      <c r="C2781" s="28"/>
      <c r="D2781" s="22">
        <v>11212</v>
      </c>
      <c r="K2781" s="26"/>
      <c r="L2781" s="37"/>
      <c r="M2781" s="38"/>
      <c r="N2781" s="45"/>
      <c r="O2781" s="38"/>
    </row>
    <row r="2782" spans="3:15" ht="17" x14ac:dyDescent="0.4">
      <c r="C2782" s="28"/>
      <c r="D2782" s="22">
        <v>13903</v>
      </c>
      <c r="K2782" s="26"/>
      <c r="L2782" s="37"/>
      <c r="M2782" s="38"/>
      <c r="N2782" s="45"/>
      <c r="O2782" s="38"/>
    </row>
    <row r="2783" spans="3:15" ht="17" x14ac:dyDescent="0.4">
      <c r="C2783" s="28"/>
      <c r="D2783" s="22">
        <v>12405</v>
      </c>
      <c r="K2783" s="26"/>
      <c r="L2783" s="37"/>
      <c r="M2783" s="38"/>
      <c r="N2783" s="45"/>
      <c r="O2783" s="38"/>
    </row>
    <row r="2784" spans="3:15" ht="17" x14ac:dyDescent="0.4">
      <c r="C2784" s="28"/>
      <c r="D2784" s="22">
        <v>11430</v>
      </c>
      <c r="K2784" s="26"/>
      <c r="L2784" s="37"/>
      <c r="M2784" s="38"/>
      <c r="N2784" s="45"/>
      <c r="O2784" s="38"/>
    </row>
    <row r="2785" spans="3:15" ht="17" x14ac:dyDescent="0.4">
      <c r="C2785" s="28"/>
      <c r="D2785" s="22">
        <v>12770</v>
      </c>
      <c r="K2785" s="26"/>
      <c r="L2785" s="37"/>
      <c r="M2785" s="38"/>
      <c r="N2785" s="45"/>
      <c r="O2785" s="38"/>
    </row>
    <row r="2786" spans="3:15" ht="17" x14ac:dyDescent="0.4">
      <c r="C2786" s="28"/>
      <c r="D2786" s="22">
        <v>16568</v>
      </c>
      <c r="K2786" s="26"/>
      <c r="L2786" s="37"/>
      <c r="M2786" s="38"/>
      <c r="N2786" s="45"/>
      <c r="O2786" s="38"/>
    </row>
    <row r="2787" spans="3:15" ht="17" x14ac:dyDescent="0.4">
      <c r="C2787" s="28"/>
      <c r="D2787" s="22">
        <v>15536</v>
      </c>
      <c r="K2787" s="26"/>
      <c r="L2787" s="37"/>
      <c r="M2787" s="38"/>
      <c r="N2787" s="45"/>
      <c r="O2787" s="38"/>
    </row>
    <row r="2788" spans="3:15" ht="17" x14ac:dyDescent="0.4">
      <c r="C2788" s="28"/>
      <c r="D2788" s="22">
        <v>13683</v>
      </c>
      <c r="K2788" s="26"/>
      <c r="L2788" s="37"/>
      <c r="M2788" s="38"/>
      <c r="N2788" s="45"/>
      <c r="O2788" s="38"/>
    </row>
    <row r="2789" spans="3:15" ht="17" x14ac:dyDescent="0.4">
      <c r="C2789" s="28"/>
      <c r="D2789" s="22">
        <v>15921</v>
      </c>
      <c r="K2789" s="26"/>
      <c r="L2789" s="37"/>
      <c r="M2789" s="38"/>
      <c r="N2789" s="45"/>
      <c r="O2789" s="38"/>
    </row>
    <row r="2790" spans="3:15" ht="17" x14ac:dyDescent="0.4">
      <c r="C2790" s="28"/>
      <c r="D2790" s="22">
        <v>14635</v>
      </c>
      <c r="K2790" s="26"/>
      <c r="L2790" s="37"/>
      <c r="M2790" s="38"/>
      <c r="N2790" s="45"/>
      <c r="O2790" s="38"/>
    </row>
    <row r="2791" spans="3:15" ht="17" x14ac:dyDescent="0.4">
      <c r="C2791" s="28"/>
      <c r="D2791" s="22">
        <v>13151</v>
      </c>
      <c r="K2791" s="26"/>
      <c r="L2791" s="37"/>
      <c r="M2791" s="38"/>
      <c r="N2791" s="45"/>
      <c r="O2791" s="38"/>
    </row>
    <row r="2792" spans="3:15" ht="17" x14ac:dyDescent="0.4">
      <c r="C2792" s="28"/>
      <c r="D2792" s="22">
        <v>16788</v>
      </c>
      <c r="K2792" s="26"/>
      <c r="L2792" s="37"/>
      <c r="M2792" s="38"/>
      <c r="N2792" s="45"/>
      <c r="O2792" s="38"/>
    </row>
    <row r="2793" spans="3:15" ht="17" x14ac:dyDescent="0.4">
      <c r="C2793" s="28"/>
      <c r="D2793" s="22">
        <v>15874</v>
      </c>
      <c r="K2793" s="26"/>
      <c r="L2793" s="37"/>
      <c r="M2793" s="38"/>
      <c r="N2793" s="45"/>
      <c r="O2793" s="38"/>
    </row>
    <row r="2794" spans="3:15" ht="17" x14ac:dyDescent="0.4">
      <c r="C2794" s="28"/>
      <c r="D2794" s="22">
        <v>17330</v>
      </c>
      <c r="K2794" s="26"/>
      <c r="L2794" s="37"/>
      <c r="M2794" s="38"/>
      <c r="N2794" s="45"/>
      <c r="O2794" s="38"/>
    </row>
    <row r="2795" spans="3:15" ht="17" x14ac:dyDescent="0.4">
      <c r="C2795" s="28"/>
      <c r="D2795" s="22">
        <v>14999</v>
      </c>
      <c r="K2795" s="26"/>
      <c r="L2795" s="37"/>
      <c r="M2795" s="38"/>
      <c r="N2795" s="45"/>
      <c r="O2795" s="38"/>
    </row>
    <row r="2796" spans="3:15" ht="17" x14ac:dyDescent="0.4">
      <c r="C2796" s="28"/>
      <c r="D2796" s="22">
        <v>19471</v>
      </c>
      <c r="K2796" s="26"/>
      <c r="L2796" s="37"/>
      <c r="M2796" s="38"/>
      <c r="N2796" s="45"/>
      <c r="O2796" s="38"/>
    </row>
    <row r="2797" spans="3:15" ht="17" x14ac:dyDescent="0.4">
      <c r="C2797" s="28"/>
      <c r="D2797" s="22">
        <v>14603</v>
      </c>
      <c r="K2797" s="26"/>
      <c r="L2797" s="37"/>
      <c r="M2797" s="38"/>
      <c r="N2797" s="45"/>
      <c r="O2797" s="38"/>
    </row>
    <row r="2798" spans="3:15" ht="17" x14ac:dyDescent="0.4">
      <c r="C2798" s="28"/>
      <c r="D2798" s="22">
        <v>13803</v>
      </c>
      <c r="K2798" s="26"/>
      <c r="L2798" s="37"/>
      <c r="M2798" s="38"/>
      <c r="N2798" s="45"/>
      <c r="O2798" s="38"/>
    </row>
    <row r="2799" spans="3:15" ht="17" x14ac:dyDescent="0.4">
      <c r="C2799" s="28"/>
      <c r="D2799" s="22">
        <v>18469</v>
      </c>
      <c r="K2799" s="26"/>
      <c r="L2799" s="37"/>
      <c r="M2799" s="38"/>
      <c r="N2799" s="45"/>
      <c r="O2799" s="38"/>
    </row>
    <row r="2800" spans="3:15" ht="17" x14ac:dyDescent="0.4">
      <c r="C2800" s="28"/>
      <c r="D2800" s="22">
        <v>16397</v>
      </c>
      <c r="K2800" s="26"/>
      <c r="L2800" s="37"/>
      <c r="M2800" s="38"/>
      <c r="N2800" s="45"/>
      <c r="O2800" s="38"/>
    </row>
    <row r="2801" spans="3:15" ht="17" x14ac:dyDescent="0.4">
      <c r="C2801" s="28"/>
      <c r="D2801" s="22">
        <v>17735</v>
      </c>
      <c r="K2801" s="26"/>
      <c r="L2801" s="37"/>
      <c r="M2801" s="38"/>
      <c r="N2801" s="45"/>
      <c r="O2801" s="38"/>
    </row>
    <row r="2802" spans="3:15" ht="17" x14ac:dyDescent="0.4">
      <c r="C2802" s="28"/>
      <c r="D2802" s="22">
        <v>14920</v>
      </c>
      <c r="K2802" s="26"/>
      <c r="L2802" s="37"/>
      <c r="M2802" s="38"/>
      <c r="N2802" s="45"/>
      <c r="O2802" s="38"/>
    </row>
    <row r="2803" spans="3:15" ht="17" x14ac:dyDescent="0.4">
      <c r="C2803" s="28"/>
      <c r="D2803" s="22">
        <v>15433</v>
      </c>
      <c r="K2803" s="26"/>
      <c r="L2803" s="37"/>
      <c r="M2803" s="38"/>
      <c r="N2803" s="45"/>
      <c r="O2803" s="38"/>
    </row>
    <row r="2804" spans="3:15" ht="17" x14ac:dyDescent="0.4">
      <c r="C2804" s="28"/>
      <c r="D2804" s="22">
        <v>13305</v>
      </c>
      <c r="K2804" s="26"/>
      <c r="L2804" s="37"/>
      <c r="M2804" s="38"/>
      <c r="N2804" s="45"/>
      <c r="O2804" s="38"/>
    </row>
    <row r="2805" spans="3:15" ht="17" x14ac:dyDescent="0.4">
      <c r="C2805" s="28"/>
      <c r="D2805" s="22">
        <v>13186</v>
      </c>
      <c r="K2805" s="26"/>
      <c r="L2805" s="37"/>
      <c r="M2805" s="38"/>
      <c r="N2805" s="45"/>
      <c r="O2805" s="38"/>
    </row>
    <row r="2806" spans="3:15" ht="17" x14ac:dyDescent="0.4">
      <c r="C2806" s="28"/>
      <c r="D2806" s="22">
        <v>14009</v>
      </c>
      <c r="K2806" s="26"/>
      <c r="L2806" s="37"/>
      <c r="M2806" s="38"/>
      <c r="N2806" s="45"/>
      <c r="O2806" s="38"/>
    </row>
    <row r="2807" spans="3:15" ht="17" x14ac:dyDescent="0.4">
      <c r="C2807" s="28"/>
      <c r="D2807" s="22">
        <v>15694</v>
      </c>
      <c r="K2807" s="26"/>
      <c r="L2807" s="37"/>
      <c r="M2807" s="38"/>
      <c r="N2807" s="45"/>
      <c r="O2807" s="38"/>
    </row>
    <row r="2808" spans="3:15" ht="17" x14ac:dyDescent="0.4">
      <c r="C2808" s="28"/>
      <c r="D2808" s="22">
        <v>15926</v>
      </c>
      <c r="K2808" s="26"/>
      <c r="L2808" s="37"/>
      <c r="M2808" s="38"/>
      <c r="N2808" s="45"/>
      <c r="O2808" s="38"/>
    </row>
    <row r="2809" spans="3:15" ht="17" x14ac:dyDescent="0.4">
      <c r="C2809" s="28"/>
      <c r="D2809" s="22">
        <v>12672</v>
      </c>
      <c r="K2809" s="26"/>
      <c r="L2809" s="37"/>
      <c r="M2809" s="38"/>
      <c r="N2809" s="45"/>
      <c r="O2809" s="38"/>
    </row>
    <row r="2810" spans="3:15" ht="17" x14ac:dyDescent="0.4">
      <c r="C2810" s="28"/>
      <c r="D2810" s="22">
        <v>16973</v>
      </c>
      <c r="K2810" s="26"/>
      <c r="L2810" s="37"/>
      <c r="M2810" s="38"/>
      <c r="N2810" s="45"/>
      <c r="O2810" s="38"/>
    </row>
    <row r="2811" spans="3:15" ht="17" x14ac:dyDescent="0.4">
      <c r="C2811" s="28"/>
      <c r="D2811" s="22">
        <v>14659</v>
      </c>
      <c r="K2811" s="26"/>
      <c r="L2811" s="37"/>
      <c r="M2811" s="38"/>
      <c r="N2811" s="45"/>
      <c r="O2811" s="38"/>
    </row>
    <row r="2812" spans="3:15" ht="17" x14ac:dyDescent="0.4">
      <c r="C2812" s="28"/>
      <c r="D2812" s="22">
        <v>12705</v>
      </c>
      <c r="K2812" s="26"/>
      <c r="L2812" s="37"/>
      <c r="M2812" s="38"/>
      <c r="N2812" s="45"/>
      <c r="O2812" s="38"/>
    </row>
    <row r="2813" spans="3:15" ht="17" x14ac:dyDescent="0.4">
      <c r="C2813" s="28"/>
      <c r="D2813" s="22">
        <v>17068</v>
      </c>
      <c r="K2813" s="26"/>
      <c r="L2813" s="37"/>
      <c r="M2813" s="38"/>
      <c r="N2813" s="45"/>
      <c r="O2813" s="38"/>
    </row>
    <row r="2814" spans="3:15" ht="17" x14ac:dyDescent="0.4">
      <c r="C2814" s="28"/>
      <c r="D2814" s="22">
        <v>15230</v>
      </c>
      <c r="K2814" s="26"/>
      <c r="L2814" s="37"/>
      <c r="M2814" s="38"/>
      <c r="N2814" s="45"/>
      <c r="O2814" s="38"/>
    </row>
    <row r="2815" spans="3:15" ht="17" x14ac:dyDescent="0.4">
      <c r="C2815" s="28"/>
      <c r="D2815" s="22">
        <v>16420</v>
      </c>
      <c r="K2815" s="26"/>
      <c r="L2815" s="37"/>
      <c r="M2815" s="38"/>
      <c r="N2815" s="45"/>
      <c r="O2815" s="38"/>
    </row>
    <row r="2816" spans="3:15" ht="17" x14ac:dyDescent="0.4">
      <c r="C2816" s="28"/>
      <c r="D2816" s="22">
        <v>13152</v>
      </c>
      <c r="K2816" s="26"/>
      <c r="L2816" s="37"/>
      <c r="M2816" s="38"/>
      <c r="N2816" s="45"/>
      <c r="O2816" s="38"/>
    </row>
    <row r="2817" spans="3:15" ht="17" x14ac:dyDescent="0.4">
      <c r="C2817" s="28"/>
      <c r="D2817" s="22">
        <v>17635</v>
      </c>
      <c r="K2817" s="26"/>
      <c r="L2817" s="37"/>
      <c r="M2817" s="38"/>
      <c r="N2817" s="45"/>
      <c r="O2817" s="38"/>
    </row>
    <row r="2818" spans="3:15" ht="17" x14ac:dyDescent="0.4">
      <c r="C2818" s="28"/>
      <c r="D2818" s="22">
        <v>13257</v>
      </c>
      <c r="K2818" s="26"/>
      <c r="L2818" s="37"/>
      <c r="M2818" s="38"/>
      <c r="N2818" s="45"/>
      <c r="O2818" s="38"/>
    </row>
    <row r="2819" spans="3:15" ht="17" x14ac:dyDescent="0.4">
      <c r="C2819" s="28"/>
      <c r="D2819" s="22">
        <v>12471</v>
      </c>
      <c r="K2819" s="26"/>
      <c r="L2819" s="37"/>
      <c r="M2819" s="38"/>
      <c r="N2819" s="45"/>
      <c r="O2819" s="38"/>
    </row>
    <row r="2820" spans="3:15" ht="17" x14ac:dyDescent="0.4">
      <c r="C2820" s="28"/>
      <c r="D2820" s="22">
        <v>17197</v>
      </c>
      <c r="K2820" s="26"/>
      <c r="L2820" s="37"/>
      <c r="M2820" s="38"/>
      <c r="N2820" s="45"/>
      <c r="O2820" s="38"/>
    </row>
    <row r="2821" spans="3:15" ht="17" x14ac:dyDescent="0.4">
      <c r="C2821" s="28"/>
      <c r="D2821" s="22">
        <v>15080</v>
      </c>
      <c r="K2821" s="26"/>
      <c r="L2821" s="37"/>
      <c r="M2821" s="38"/>
      <c r="N2821" s="45"/>
      <c r="O2821" s="38"/>
    </row>
    <row r="2822" spans="3:15" ht="17" x14ac:dyDescent="0.4">
      <c r="C2822" s="28"/>
      <c r="D2822" s="22">
        <v>15369</v>
      </c>
      <c r="K2822" s="26"/>
      <c r="L2822" s="37"/>
      <c r="M2822" s="38"/>
      <c r="N2822" s="45"/>
      <c r="O2822" s="38"/>
    </row>
    <row r="2823" spans="3:15" ht="17" x14ac:dyDescent="0.4">
      <c r="C2823" s="28"/>
      <c r="D2823" s="22">
        <v>13465</v>
      </c>
      <c r="K2823" s="26"/>
      <c r="L2823" s="37"/>
      <c r="M2823" s="38"/>
      <c r="N2823" s="45"/>
      <c r="O2823" s="38"/>
    </row>
    <row r="2824" spans="3:15" ht="17" x14ac:dyDescent="0.4">
      <c r="C2824" s="28"/>
      <c r="D2824" s="22">
        <v>14373</v>
      </c>
      <c r="K2824" s="26"/>
      <c r="L2824" s="37"/>
      <c r="M2824" s="38"/>
      <c r="N2824" s="45"/>
      <c r="O2824" s="38"/>
    </row>
    <row r="2825" spans="3:15" ht="17" x14ac:dyDescent="0.4">
      <c r="C2825" s="28"/>
      <c r="D2825" s="22">
        <v>13180</v>
      </c>
      <c r="K2825" s="26"/>
      <c r="L2825" s="37"/>
      <c r="M2825" s="38"/>
      <c r="N2825" s="45"/>
      <c r="O2825" s="38"/>
    </row>
    <row r="2826" spans="3:15" ht="17" x14ac:dyDescent="0.4">
      <c r="C2826" s="28"/>
      <c r="D2826" s="22">
        <v>11841</v>
      </c>
      <c r="K2826" s="26"/>
      <c r="L2826" s="37"/>
      <c r="M2826" s="38"/>
      <c r="N2826" s="45"/>
      <c r="O2826" s="38"/>
    </row>
    <row r="2827" spans="3:15" ht="17" x14ac:dyDescent="0.4">
      <c r="C2827" s="28"/>
      <c r="D2827" s="22">
        <v>16103</v>
      </c>
      <c r="K2827" s="26"/>
      <c r="L2827" s="37"/>
      <c r="M2827" s="38"/>
      <c r="N2827" s="45"/>
      <c r="O2827" s="38"/>
    </row>
    <row r="2828" spans="3:15" ht="17" x14ac:dyDescent="0.4">
      <c r="C2828" s="28"/>
      <c r="D2828" s="22">
        <v>14430</v>
      </c>
      <c r="K2828" s="26"/>
      <c r="L2828" s="37"/>
      <c r="M2828" s="38"/>
      <c r="N2828" s="45"/>
      <c r="O2828" s="38"/>
    </row>
    <row r="2829" spans="3:15" ht="17" x14ac:dyDescent="0.4">
      <c r="C2829" s="28"/>
      <c r="D2829" s="22">
        <v>15423</v>
      </c>
      <c r="K2829" s="26"/>
      <c r="L2829" s="37"/>
      <c r="M2829" s="38"/>
      <c r="N2829" s="45"/>
      <c r="O2829" s="38"/>
    </row>
    <row r="2830" spans="3:15" ht="17" x14ac:dyDescent="0.4">
      <c r="C2830" s="28"/>
      <c r="D2830" s="22">
        <v>13260</v>
      </c>
      <c r="K2830" s="26"/>
      <c r="L2830" s="37"/>
      <c r="M2830" s="38"/>
      <c r="N2830" s="45"/>
      <c r="O2830" s="38"/>
    </row>
    <row r="2831" spans="3:15" ht="17" x14ac:dyDescent="0.4">
      <c r="C2831" s="28"/>
      <c r="D2831" s="22">
        <v>14223</v>
      </c>
      <c r="K2831" s="26"/>
      <c r="L2831" s="37"/>
      <c r="M2831" s="38"/>
      <c r="N2831" s="45"/>
      <c r="O2831" s="38"/>
    </row>
    <row r="2832" spans="3:15" ht="17" x14ac:dyDescent="0.4">
      <c r="C2832" s="28"/>
      <c r="D2832" s="22">
        <v>13348</v>
      </c>
      <c r="K2832" s="26"/>
      <c r="L2832" s="37"/>
      <c r="M2832" s="38"/>
      <c r="N2832" s="45"/>
      <c r="O2832" s="38"/>
    </row>
    <row r="2833" spans="3:15" ht="17" x14ac:dyDescent="0.4">
      <c r="C2833" s="28"/>
      <c r="D2833" s="22">
        <v>14152</v>
      </c>
      <c r="K2833" s="26"/>
      <c r="L2833" s="37"/>
      <c r="M2833" s="38"/>
      <c r="N2833" s="45"/>
      <c r="O2833" s="38"/>
    </row>
    <row r="2834" spans="3:15" ht="17" x14ac:dyDescent="0.4">
      <c r="C2834" s="28"/>
      <c r="D2834" s="22">
        <v>14792</v>
      </c>
      <c r="K2834" s="26"/>
      <c r="L2834" s="37"/>
      <c r="M2834" s="38"/>
      <c r="N2834" s="45"/>
      <c r="O2834" s="38"/>
    </row>
    <row r="2835" spans="3:15" ht="17" x14ac:dyDescent="0.4">
      <c r="C2835" s="28"/>
      <c r="D2835" s="22">
        <v>15133</v>
      </c>
      <c r="K2835" s="26"/>
      <c r="L2835" s="37"/>
      <c r="M2835" s="38"/>
      <c r="N2835" s="45"/>
      <c r="O2835" s="38"/>
    </row>
    <row r="2836" spans="3:15" ht="17" x14ac:dyDescent="0.4">
      <c r="C2836" s="28"/>
      <c r="D2836" s="22">
        <v>16570</v>
      </c>
      <c r="K2836" s="26"/>
      <c r="L2836" s="37"/>
      <c r="M2836" s="38"/>
      <c r="N2836" s="45"/>
      <c r="O2836" s="38"/>
    </row>
    <row r="2837" spans="3:15" ht="17" x14ac:dyDescent="0.4">
      <c r="C2837" s="28"/>
      <c r="D2837" s="22">
        <v>11467</v>
      </c>
      <c r="K2837" s="26"/>
      <c r="L2837" s="37"/>
      <c r="M2837" s="38"/>
      <c r="N2837" s="45"/>
      <c r="O2837" s="38"/>
    </row>
    <row r="2838" spans="3:15" ht="17" x14ac:dyDescent="0.4">
      <c r="C2838" s="28"/>
      <c r="D2838" s="22">
        <v>15012</v>
      </c>
      <c r="K2838" s="26"/>
      <c r="L2838" s="37"/>
      <c r="M2838" s="38"/>
      <c r="N2838" s="45"/>
      <c r="O2838" s="38"/>
    </row>
    <row r="2839" spans="3:15" ht="17" x14ac:dyDescent="0.4">
      <c r="C2839" s="28"/>
      <c r="D2839" s="22">
        <v>12872</v>
      </c>
      <c r="K2839" s="26"/>
      <c r="L2839" s="37"/>
      <c r="M2839" s="38"/>
      <c r="N2839" s="45"/>
      <c r="O2839" s="38"/>
    </row>
    <row r="2840" spans="3:15" ht="17" x14ac:dyDescent="0.4">
      <c r="C2840" s="28"/>
      <c r="D2840" s="22">
        <v>12694</v>
      </c>
      <c r="K2840" s="26"/>
      <c r="L2840" s="37"/>
      <c r="M2840" s="38"/>
      <c r="N2840" s="45"/>
      <c r="O2840" s="38"/>
    </row>
    <row r="2841" spans="3:15" ht="17" x14ac:dyDescent="0.4">
      <c r="C2841" s="28"/>
      <c r="D2841" s="22">
        <v>13510</v>
      </c>
      <c r="K2841" s="26"/>
      <c r="L2841" s="37"/>
      <c r="M2841" s="38"/>
      <c r="N2841" s="45"/>
      <c r="O2841" s="38"/>
    </row>
    <row r="2842" spans="3:15" ht="17" x14ac:dyDescent="0.4">
      <c r="C2842" s="28"/>
      <c r="D2842" s="22">
        <v>14812</v>
      </c>
      <c r="K2842" s="26"/>
      <c r="L2842" s="37"/>
      <c r="M2842" s="38"/>
      <c r="N2842" s="45"/>
      <c r="O2842" s="38"/>
    </row>
    <row r="2843" spans="3:15" ht="17" x14ac:dyDescent="0.4">
      <c r="C2843" s="28"/>
      <c r="D2843" s="22">
        <v>12458</v>
      </c>
      <c r="K2843" s="26"/>
      <c r="L2843" s="37"/>
      <c r="M2843" s="38"/>
      <c r="N2843" s="45"/>
      <c r="O2843" s="38"/>
    </row>
    <row r="2844" spans="3:15" ht="17" x14ac:dyDescent="0.4">
      <c r="C2844" s="28"/>
      <c r="D2844" s="22">
        <v>11536</v>
      </c>
      <c r="K2844" s="26"/>
      <c r="L2844" s="37"/>
      <c r="M2844" s="38"/>
      <c r="N2844" s="45"/>
      <c r="O2844" s="38"/>
    </row>
    <row r="2845" spans="3:15" ht="17" x14ac:dyDescent="0.4">
      <c r="C2845" s="28"/>
      <c r="D2845" s="22">
        <v>14580</v>
      </c>
      <c r="K2845" s="26"/>
      <c r="L2845" s="37"/>
      <c r="M2845" s="38"/>
      <c r="N2845" s="45"/>
      <c r="O2845" s="38"/>
    </row>
    <row r="2846" spans="3:15" ht="17" x14ac:dyDescent="0.4">
      <c r="C2846" s="28"/>
      <c r="D2846" s="22">
        <v>13018</v>
      </c>
      <c r="K2846" s="26"/>
      <c r="L2846" s="37"/>
      <c r="M2846" s="38"/>
      <c r="N2846" s="45"/>
      <c r="O2846" s="38"/>
    </row>
    <row r="2847" spans="3:15" ht="17" x14ac:dyDescent="0.4">
      <c r="C2847" s="28"/>
      <c r="D2847" s="22">
        <v>11801</v>
      </c>
      <c r="K2847" s="26"/>
      <c r="L2847" s="37"/>
      <c r="M2847" s="38"/>
      <c r="N2847" s="45"/>
      <c r="O2847" s="38"/>
    </row>
    <row r="2848" spans="3:15" ht="17" x14ac:dyDescent="0.4">
      <c r="C2848" s="28"/>
      <c r="D2848" s="22">
        <v>14548</v>
      </c>
      <c r="K2848" s="26"/>
      <c r="L2848" s="37"/>
      <c r="M2848" s="38"/>
      <c r="N2848" s="45"/>
      <c r="O2848" s="38"/>
    </row>
    <row r="2849" spans="3:15" ht="17" x14ac:dyDescent="0.4">
      <c r="C2849" s="28"/>
      <c r="D2849" s="22">
        <v>14753</v>
      </c>
      <c r="K2849" s="26"/>
      <c r="L2849" s="37"/>
      <c r="M2849" s="38"/>
      <c r="N2849" s="45"/>
      <c r="O2849" s="38"/>
    </row>
    <row r="2850" spans="3:15" ht="17" x14ac:dyDescent="0.4">
      <c r="C2850" s="28"/>
      <c r="D2850" s="22">
        <v>14837</v>
      </c>
      <c r="K2850" s="26"/>
      <c r="L2850" s="37"/>
      <c r="M2850" s="38"/>
      <c r="N2850" s="45"/>
      <c r="O2850" s="38"/>
    </row>
    <row r="2851" spans="3:15" ht="17" x14ac:dyDescent="0.4">
      <c r="C2851" s="28"/>
      <c r="D2851" s="22">
        <v>11767</v>
      </c>
      <c r="K2851" s="26"/>
      <c r="L2851" s="37"/>
      <c r="M2851" s="38"/>
      <c r="N2851" s="45"/>
      <c r="O2851" s="38"/>
    </row>
    <row r="2852" spans="3:15" ht="17" x14ac:dyDescent="0.4">
      <c r="C2852" s="28"/>
      <c r="D2852" s="22">
        <v>14746</v>
      </c>
      <c r="K2852" s="26"/>
      <c r="L2852" s="37"/>
      <c r="M2852" s="38"/>
      <c r="N2852" s="45"/>
      <c r="O2852" s="38"/>
    </row>
    <row r="2853" spans="3:15" ht="17" x14ac:dyDescent="0.4">
      <c r="C2853" s="28"/>
      <c r="D2853" s="22">
        <v>13095</v>
      </c>
      <c r="K2853" s="26"/>
      <c r="L2853" s="37"/>
      <c r="M2853" s="38"/>
      <c r="N2853" s="45"/>
      <c r="O2853" s="38"/>
    </row>
    <row r="2854" spans="3:15" ht="17" x14ac:dyDescent="0.4">
      <c r="C2854" s="28"/>
      <c r="D2854" s="22">
        <v>11763</v>
      </c>
      <c r="K2854" s="26"/>
      <c r="L2854" s="37"/>
      <c r="M2854" s="38"/>
      <c r="N2854" s="45"/>
      <c r="O2854" s="38"/>
    </row>
    <row r="2855" spans="3:15" ht="17" x14ac:dyDescent="0.4">
      <c r="C2855" s="28"/>
      <c r="D2855" s="22">
        <v>14169</v>
      </c>
      <c r="K2855" s="26"/>
      <c r="L2855" s="37"/>
      <c r="M2855" s="38"/>
      <c r="N2855" s="45"/>
      <c r="O2855" s="38"/>
    </row>
    <row r="2856" spans="3:15" ht="17" x14ac:dyDescent="0.4">
      <c r="C2856" s="28"/>
      <c r="D2856" s="22">
        <v>14245</v>
      </c>
      <c r="K2856" s="26"/>
      <c r="L2856" s="37"/>
      <c r="M2856" s="38"/>
      <c r="N2856" s="45"/>
      <c r="O2856" s="38"/>
    </row>
    <row r="2857" spans="3:15" ht="17" x14ac:dyDescent="0.4">
      <c r="C2857" s="28"/>
      <c r="D2857" s="22">
        <v>14893</v>
      </c>
      <c r="K2857" s="26"/>
      <c r="L2857" s="37"/>
      <c r="M2857" s="38"/>
      <c r="N2857" s="45"/>
      <c r="O2857" s="38"/>
    </row>
    <row r="2858" spans="3:15" ht="17" x14ac:dyDescent="0.4">
      <c r="C2858" s="28"/>
      <c r="D2858" s="22">
        <v>12069</v>
      </c>
      <c r="K2858" s="26"/>
      <c r="L2858" s="37"/>
      <c r="M2858" s="38"/>
      <c r="N2858" s="45"/>
      <c r="O2858" s="38"/>
    </row>
    <row r="2859" spans="3:15" ht="17" x14ac:dyDescent="0.4">
      <c r="C2859" s="28"/>
      <c r="D2859" s="22">
        <v>14765</v>
      </c>
      <c r="K2859" s="26"/>
      <c r="L2859" s="37"/>
      <c r="M2859" s="38"/>
      <c r="N2859" s="45"/>
      <c r="O2859" s="38"/>
    </row>
    <row r="2860" spans="3:15" ht="17" x14ac:dyDescent="0.4">
      <c r="C2860" s="28"/>
      <c r="D2860" s="22">
        <v>13170</v>
      </c>
      <c r="K2860" s="26"/>
      <c r="L2860" s="37"/>
      <c r="M2860" s="38"/>
      <c r="N2860" s="45"/>
      <c r="O2860" s="38"/>
    </row>
    <row r="2861" spans="3:15" ht="17" x14ac:dyDescent="0.4">
      <c r="C2861" s="28"/>
      <c r="D2861" s="22">
        <v>12342</v>
      </c>
      <c r="K2861" s="26"/>
      <c r="L2861" s="37"/>
      <c r="M2861" s="38"/>
      <c r="N2861" s="45"/>
      <c r="O2861" s="38"/>
    </row>
    <row r="2862" spans="3:15" ht="17" x14ac:dyDescent="0.4">
      <c r="C2862" s="28"/>
      <c r="D2862" s="22">
        <v>13202</v>
      </c>
      <c r="K2862" s="26"/>
      <c r="L2862" s="37"/>
      <c r="M2862" s="38"/>
      <c r="N2862" s="45"/>
      <c r="O2862" s="38"/>
    </row>
    <row r="2863" spans="3:15" ht="17" x14ac:dyDescent="0.4">
      <c r="C2863" s="28"/>
      <c r="D2863" s="22">
        <v>12056</v>
      </c>
      <c r="K2863" s="26"/>
      <c r="L2863" s="37"/>
      <c r="M2863" s="38"/>
      <c r="N2863" s="45"/>
      <c r="O2863" s="38"/>
    </row>
    <row r="2864" spans="3:15" ht="17" x14ac:dyDescent="0.4">
      <c r="C2864" s="28"/>
      <c r="D2864" s="22">
        <v>14555</v>
      </c>
      <c r="K2864" s="26"/>
      <c r="L2864" s="37"/>
      <c r="M2864" s="38"/>
      <c r="N2864" s="45"/>
      <c r="O2864" s="38"/>
    </row>
    <row r="2865" spans="3:15" ht="17" x14ac:dyDescent="0.4">
      <c r="C2865" s="28"/>
      <c r="D2865" s="22">
        <v>11879</v>
      </c>
      <c r="K2865" s="26"/>
      <c r="L2865" s="37"/>
      <c r="M2865" s="38"/>
      <c r="N2865" s="45"/>
      <c r="O2865" s="38"/>
    </row>
    <row r="2866" spans="3:15" ht="17" x14ac:dyDescent="0.4">
      <c r="C2866" s="28"/>
      <c r="D2866" s="22">
        <v>15029</v>
      </c>
      <c r="K2866" s="26"/>
      <c r="L2866" s="37"/>
      <c r="M2866" s="38"/>
      <c r="N2866" s="45"/>
      <c r="O2866" s="38"/>
    </row>
    <row r="2867" spans="3:15" ht="17" x14ac:dyDescent="0.4">
      <c r="C2867" s="28"/>
      <c r="D2867" s="22">
        <v>13229</v>
      </c>
      <c r="K2867" s="26"/>
      <c r="L2867" s="37"/>
      <c r="M2867" s="38"/>
      <c r="N2867" s="45"/>
      <c r="O2867" s="38"/>
    </row>
    <row r="2868" spans="3:15" ht="17" x14ac:dyDescent="0.4">
      <c r="C2868" s="28"/>
      <c r="D2868" s="22">
        <v>12142</v>
      </c>
      <c r="K2868" s="26"/>
      <c r="L2868" s="37"/>
      <c r="M2868" s="38"/>
      <c r="N2868" s="45"/>
      <c r="O2868" s="38"/>
    </row>
    <row r="2869" spans="3:15" ht="17" x14ac:dyDescent="0.4">
      <c r="C2869" s="28"/>
      <c r="D2869" s="22">
        <v>14972</v>
      </c>
      <c r="K2869" s="26"/>
      <c r="L2869" s="37"/>
      <c r="M2869" s="38"/>
      <c r="N2869" s="45"/>
      <c r="O2869" s="38"/>
    </row>
    <row r="2870" spans="3:15" ht="17" x14ac:dyDescent="0.4">
      <c r="C2870" s="28"/>
      <c r="D2870" s="22">
        <v>15195</v>
      </c>
      <c r="K2870" s="26"/>
      <c r="L2870" s="37"/>
      <c r="M2870" s="38"/>
      <c r="N2870" s="45"/>
      <c r="O2870" s="38"/>
    </row>
    <row r="2871" spans="3:15" ht="17" x14ac:dyDescent="0.4">
      <c r="C2871" s="28"/>
      <c r="D2871" s="22">
        <v>15182</v>
      </c>
      <c r="K2871" s="26"/>
      <c r="L2871" s="37"/>
      <c r="M2871" s="38"/>
      <c r="N2871" s="45"/>
      <c r="O2871" s="38"/>
    </row>
    <row r="2872" spans="3:15" ht="17" x14ac:dyDescent="0.4">
      <c r="C2872" s="28"/>
      <c r="D2872" s="22">
        <v>12217</v>
      </c>
      <c r="K2872" s="26"/>
      <c r="L2872" s="37"/>
      <c r="M2872" s="38"/>
      <c r="N2872" s="45"/>
      <c r="O2872" s="38"/>
    </row>
    <row r="2873" spans="3:15" ht="17" x14ac:dyDescent="0.4">
      <c r="C2873" s="28"/>
      <c r="D2873" s="22">
        <v>15015</v>
      </c>
      <c r="K2873" s="26"/>
      <c r="L2873" s="37"/>
      <c r="M2873" s="38"/>
      <c r="N2873" s="45"/>
      <c r="O2873" s="38"/>
    </row>
    <row r="2874" spans="3:15" ht="17" x14ac:dyDescent="0.4">
      <c r="C2874" s="28"/>
      <c r="D2874" s="22">
        <v>13298</v>
      </c>
      <c r="K2874" s="26"/>
      <c r="L2874" s="37"/>
      <c r="M2874" s="38"/>
      <c r="N2874" s="45"/>
      <c r="O2874" s="38"/>
    </row>
    <row r="2875" spans="3:15" ht="17" x14ac:dyDescent="0.4">
      <c r="C2875" s="28"/>
      <c r="D2875" s="22">
        <v>12229</v>
      </c>
      <c r="K2875" s="26"/>
      <c r="L2875" s="37"/>
      <c r="M2875" s="38"/>
      <c r="N2875" s="45"/>
      <c r="O2875" s="38"/>
    </row>
    <row r="2876" spans="3:15" ht="17" x14ac:dyDescent="0.4">
      <c r="C2876" s="28"/>
      <c r="D2876" s="22">
        <v>15082</v>
      </c>
      <c r="K2876" s="26"/>
      <c r="L2876" s="37"/>
      <c r="M2876" s="38"/>
      <c r="N2876" s="45"/>
      <c r="O2876" s="38"/>
    </row>
    <row r="2877" spans="3:15" ht="17" x14ac:dyDescent="0.4">
      <c r="C2877" s="28"/>
      <c r="D2877" s="22">
        <v>15263</v>
      </c>
      <c r="K2877" s="26"/>
      <c r="L2877" s="37"/>
      <c r="M2877" s="38"/>
      <c r="N2877" s="45"/>
      <c r="O2877" s="38"/>
    </row>
    <row r="2878" spans="3:15" ht="17" x14ac:dyDescent="0.4">
      <c r="C2878" s="28"/>
      <c r="D2878" s="22">
        <v>15222</v>
      </c>
      <c r="K2878" s="26"/>
      <c r="L2878" s="37"/>
      <c r="M2878" s="38"/>
      <c r="N2878" s="45"/>
      <c r="O2878" s="38"/>
    </row>
    <row r="2879" spans="3:15" ht="17" x14ac:dyDescent="0.4">
      <c r="C2879" s="28"/>
      <c r="D2879" s="22">
        <v>12302</v>
      </c>
      <c r="K2879" s="26"/>
      <c r="L2879" s="37"/>
      <c r="M2879" s="38"/>
      <c r="N2879" s="45"/>
      <c r="O2879" s="38"/>
    </row>
    <row r="2880" spans="3:15" ht="17" x14ac:dyDescent="0.4">
      <c r="C2880" s="28"/>
      <c r="D2880" s="22">
        <v>15354</v>
      </c>
      <c r="K2880" s="26"/>
      <c r="L2880" s="37"/>
      <c r="M2880" s="38"/>
      <c r="N2880" s="45"/>
      <c r="O2880" s="38"/>
    </row>
    <row r="2881" spans="3:15" ht="17" x14ac:dyDescent="0.4">
      <c r="C2881" s="28"/>
      <c r="D2881" s="22">
        <v>13728</v>
      </c>
      <c r="K2881" s="26"/>
      <c r="L2881" s="37"/>
      <c r="M2881" s="38"/>
      <c r="N2881" s="45"/>
      <c r="O2881" s="38"/>
    </row>
    <row r="2882" spans="3:15" ht="17" x14ac:dyDescent="0.4">
      <c r="C2882" s="28"/>
      <c r="D2882" s="22">
        <v>12519</v>
      </c>
      <c r="K2882" s="26"/>
      <c r="L2882" s="37"/>
      <c r="M2882" s="38"/>
      <c r="N2882" s="45"/>
      <c r="O2882" s="38"/>
    </row>
    <row r="2883" spans="3:15" ht="17" x14ac:dyDescent="0.4">
      <c r="C2883" s="28"/>
      <c r="D2883" s="22">
        <v>15213</v>
      </c>
      <c r="K2883" s="26"/>
      <c r="L2883" s="37"/>
      <c r="M2883" s="38"/>
      <c r="N2883" s="45"/>
      <c r="O2883" s="38"/>
    </row>
    <row r="2884" spans="3:15" ht="17" x14ac:dyDescent="0.4">
      <c r="C2884" s="28"/>
      <c r="D2884" s="22">
        <v>15550</v>
      </c>
      <c r="K2884" s="26"/>
      <c r="L2884" s="37"/>
      <c r="M2884" s="38"/>
      <c r="N2884" s="45"/>
      <c r="O2884" s="38"/>
    </row>
    <row r="2885" spans="3:15" ht="17" x14ac:dyDescent="0.4">
      <c r="C2885" s="28"/>
      <c r="D2885" s="22">
        <v>15318</v>
      </c>
      <c r="K2885" s="26"/>
      <c r="L2885" s="37"/>
      <c r="M2885" s="38"/>
      <c r="N2885" s="45"/>
      <c r="O2885" s="38"/>
    </row>
    <row r="2886" spans="3:15" ht="17" x14ac:dyDescent="0.4">
      <c r="C2886" s="28"/>
      <c r="D2886" s="22">
        <v>12386</v>
      </c>
      <c r="K2886" s="26"/>
      <c r="L2886" s="37"/>
      <c r="M2886" s="38"/>
      <c r="N2886" s="45"/>
      <c r="O2886" s="38"/>
    </row>
    <row r="2887" spans="3:15" ht="17" x14ac:dyDescent="0.4">
      <c r="C2887" s="28"/>
      <c r="D2887" s="22">
        <v>15354</v>
      </c>
      <c r="K2887" s="26"/>
      <c r="L2887" s="37"/>
      <c r="M2887" s="38"/>
      <c r="N2887" s="45"/>
      <c r="O2887" s="38"/>
    </row>
    <row r="2888" spans="3:15" ht="17" x14ac:dyDescent="0.4">
      <c r="C2888" s="28"/>
      <c r="D2888" s="22">
        <v>13635</v>
      </c>
      <c r="K2888" s="26"/>
      <c r="L2888" s="37"/>
      <c r="M2888" s="38"/>
      <c r="N2888" s="45"/>
      <c r="O2888" s="38"/>
    </row>
    <row r="2889" spans="3:15" ht="17" x14ac:dyDescent="0.4">
      <c r="C2889" s="28"/>
      <c r="D2889" s="22">
        <v>12740</v>
      </c>
      <c r="K2889" s="26"/>
      <c r="L2889" s="37"/>
      <c r="M2889" s="38"/>
      <c r="N2889" s="45"/>
      <c r="O2889" s="38"/>
    </row>
    <row r="2890" spans="3:15" ht="17" x14ac:dyDescent="0.4">
      <c r="C2890" s="28"/>
      <c r="D2890" s="22">
        <v>15759</v>
      </c>
      <c r="K2890" s="26"/>
      <c r="L2890" s="37"/>
      <c r="M2890" s="38"/>
      <c r="N2890" s="45"/>
      <c r="O2890" s="38"/>
    </row>
    <row r="2891" spans="3:15" ht="17" x14ac:dyDescent="0.4">
      <c r="C2891" s="28"/>
      <c r="D2891" s="22">
        <v>16070</v>
      </c>
      <c r="K2891" s="26"/>
      <c r="L2891" s="37"/>
      <c r="M2891" s="38"/>
      <c r="N2891" s="45"/>
      <c r="O2891" s="38"/>
    </row>
    <row r="2892" spans="3:15" ht="17" x14ac:dyDescent="0.4">
      <c r="C2892" s="28"/>
      <c r="D2892" s="22">
        <v>14659</v>
      </c>
      <c r="K2892" s="26"/>
      <c r="L2892" s="37"/>
      <c r="M2892" s="38"/>
      <c r="N2892" s="45"/>
      <c r="O2892" s="38"/>
    </row>
    <row r="2893" spans="3:15" ht="17" x14ac:dyDescent="0.4">
      <c r="C2893" s="28"/>
      <c r="D2893" s="22">
        <v>12871</v>
      </c>
      <c r="K2893" s="26"/>
      <c r="L2893" s="37"/>
      <c r="M2893" s="38"/>
      <c r="N2893" s="45"/>
      <c r="O2893" s="38"/>
    </row>
    <row r="2894" spans="3:15" ht="17" x14ac:dyDescent="0.4">
      <c r="C2894" s="28"/>
      <c r="D2894" s="22">
        <v>15893</v>
      </c>
      <c r="K2894" s="26"/>
      <c r="L2894" s="37"/>
      <c r="M2894" s="38"/>
      <c r="N2894" s="45"/>
      <c r="O2894" s="38"/>
    </row>
    <row r="2895" spans="3:15" ht="17" x14ac:dyDescent="0.4">
      <c r="C2895" s="28"/>
      <c r="D2895" s="22">
        <v>14268</v>
      </c>
      <c r="K2895" s="26"/>
      <c r="L2895" s="37"/>
      <c r="M2895" s="38"/>
      <c r="N2895" s="45"/>
      <c r="O2895" s="38"/>
    </row>
    <row r="2896" spans="3:15" ht="17" x14ac:dyDescent="0.4">
      <c r="C2896" s="28"/>
      <c r="D2896" s="22">
        <v>13014</v>
      </c>
      <c r="K2896" s="26"/>
      <c r="L2896" s="37"/>
      <c r="M2896" s="38"/>
      <c r="N2896" s="45"/>
      <c r="O2896" s="38"/>
    </row>
    <row r="2897" spans="3:15" ht="17" x14ac:dyDescent="0.4">
      <c r="C2897" s="28"/>
      <c r="D2897" s="22">
        <v>14959</v>
      </c>
      <c r="K2897" s="26"/>
      <c r="L2897" s="37"/>
      <c r="M2897" s="38"/>
      <c r="N2897" s="45"/>
      <c r="O2897" s="38"/>
    </row>
    <row r="2898" spans="3:15" ht="17" x14ac:dyDescent="0.4">
      <c r="C2898" s="28"/>
      <c r="D2898" s="22">
        <v>13765</v>
      </c>
      <c r="K2898" s="26"/>
      <c r="L2898" s="37"/>
      <c r="M2898" s="38"/>
      <c r="N2898" s="45"/>
      <c r="O2898" s="38"/>
    </row>
    <row r="2899" spans="3:15" ht="17" x14ac:dyDescent="0.4">
      <c r="C2899" s="28"/>
      <c r="D2899" s="22">
        <v>15073</v>
      </c>
      <c r="K2899" s="26"/>
      <c r="L2899" s="37"/>
      <c r="M2899" s="38"/>
      <c r="N2899" s="45"/>
      <c r="O2899" s="38"/>
    </row>
    <row r="2900" spans="3:15" ht="17" x14ac:dyDescent="0.4">
      <c r="C2900" s="28"/>
      <c r="D2900" s="22">
        <v>10875</v>
      </c>
      <c r="K2900" s="26"/>
      <c r="L2900" s="37"/>
      <c r="M2900" s="38"/>
      <c r="N2900" s="45"/>
      <c r="O2900" s="38"/>
    </row>
    <row r="2901" spans="3:15" ht="17" x14ac:dyDescent="0.4">
      <c r="C2901" s="28"/>
      <c r="D2901" s="22">
        <v>15019</v>
      </c>
      <c r="K2901" s="26"/>
      <c r="L2901" s="37"/>
      <c r="M2901" s="38"/>
      <c r="N2901" s="45"/>
      <c r="O2901" s="38"/>
    </row>
    <row r="2902" spans="3:15" ht="17" x14ac:dyDescent="0.4">
      <c r="C2902" s="28"/>
      <c r="D2902" s="22">
        <v>14294</v>
      </c>
      <c r="K2902" s="26"/>
      <c r="L2902" s="37"/>
      <c r="M2902" s="38"/>
      <c r="N2902" s="45"/>
      <c r="O2902" s="38"/>
    </row>
    <row r="2903" spans="3:15" ht="17" x14ac:dyDescent="0.4">
      <c r="C2903" s="28"/>
      <c r="D2903" s="22">
        <v>13582</v>
      </c>
      <c r="K2903" s="26"/>
      <c r="L2903" s="37"/>
      <c r="M2903" s="38"/>
      <c r="N2903" s="45"/>
      <c r="O2903" s="38"/>
    </row>
    <row r="2904" spans="3:15" ht="17" x14ac:dyDescent="0.4">
      <c r="C2904" s="28"/>
      <c r="D2904" s="22">
        <v>16146</v>
      </c>
      <c r="K2904" s="26"/>
      <c r="L2904" s="37"/>
      <c r="M2904" s="38"/>
      <c r="N2904" s="45"/>
      <c r="O2904" s="38"/>
    </row>
    <row r="2905" spans="3:15" ht="17" x14ac:dyDescent="0.4">
      <c r="C2905" s="28"/>
      <c r="D2905" s="22">
        <v>16345</v>
      </c>
      <c r="K2905" s="26"/>
      <c r="L2905" s="37"/>
      <c r="M2905" s="38"/>
      <c r="N2905" s="45"/>
      <c r="O2905" s="38"/>
    </row>
    <row r="2906" spans="3:15" ht="17" x14ac:dyDescent="0.4">
      <c r="C2906" s="28"/>
      <c r="D2906" s="22">
        <v>17547</v>
      </c>
      <c r="K2906" s="26"/>
      <c r="L2906" s="37"/>
      <c r="M2906" s="38"/>
      <c r="N2906" s="45"/>
      <c r="O2906" s="38"/>
    </row>
    <row r="2907" spans="3:15" ht="17" x14ac:dyDescent="0.4">
      <c r="C2907" s="28"/>
      <c r="D2907" s="22">
        <v>12093</v>
      </c>
      <c r="K2907" s="26"/>
      <c r="L2907" s="37"/>
      <c r="M2907" s="38"/>
      <c r="N2907" s="45"/>
      <c r="O2907" s="38"/>
    </row>
    <row r="2908" spans="3:15" ht="17" x14ac:dyDescent="0.4">
      <c r="C2908" s="28"/>
      <c r="D2908" s="22">
        <v>16246</v>
      </c>
      <c r="K2908" s="26"/>
      <c r="L2908" s="37"/>
      <c r="M2908" s="38"/>
      <c r="N2908" s="45"/>
      <c r="O2908" s="38"/>
    </row>
    <row r="2909" spans="3:15" ht="17" x14ac:dyDescent="0.4">
      <c r="C2909" s="28"/>
      <c r="D2909" s="22">
        <v>15582</v>
      </c>
      <c r="K2909" s="26"/>
      <c r="L2909" s="37"/>
      <c r="M2909" s="38"/>
      <c r="N2909" s="45"/>
      <c r="O2909" s="38"/>
    </row>
    <row r="2910" spans="3:15" ht="17" x14ac:dyDescent="0.4">
      <c r="C2910" s="28"/>
      <c r="D2910" s="22">
        <v>12785</v>
      </c>
      <c r="K2910" s="26"/>
      <c r="L2910" s="37"/>
      <c r="M2910" s="38"/>
      <c r="N2910" s="45"/>
      <c r="O2910" s="38"/>
    </row>
    <row r="2911" spans="3:15" ht="17" x14ac:dyDescent="0.4">
      <c r="C2911" s="28"/>
      <c r="D2911" s="22">
        <v>16598</v>
      </c>
      <c r="K2911" s="26"/>
      <c r="L2911" s="37"/>
      <c r="M2911" s="38"/>
      <c r="N2911" s="45"/>
      <c r="O2911" s="38"/>
    </row>
    <row r="2912" spans="3:15" ht="17" x14ac:dyDescent="0.4">
      <c r="C2912" s="28"/>
      <c r="D2912" s="22">
        <v>19653</v>
      </c>
      <c r="K2912" s="26"/>
      <c r="L2912" s="37"/>
      <c r="M2912" s="38"/>
      <c r="N2912" s="45"/>
      <c r="O2912" s="38"/>
    </row>
    <row r="2913" spans="3:15" ht="17" x14ac:dyDescent="0.4">
      <c r="C2913" s="28"/>
      <c r="D2913" s="22">
        <v>16110</v>
      </c>
      <c r="K2913" s="26"/>
      <c r="L2913" s="37"/>
      <c r="M2913" s="38"/>
      <c r="N2913" s="45"/>
      <c r="O2913" s="38"/>
    </row>
    <row r="2914" spans="3:15" ht="17" x14ac:dyDescent="0.4">
      <c r="C2914" s="28"/>
      <c r="D2914" s="22">
        <v>12749</v>
      </c>
      <c r="K2914" s="26"/>
      <c r="L2914" s="37"/>
      <c r="M2914" s="38"/>
      <c r="N2914" s="45"/>
      <c r="O2914" s="38"/>
    </row>
    <row r="2915" spans="3:15" ht="17" x14ac:dyDescent="0.4">
      <c r="C2915" s="28"/>
      <c r="D2915" s="22">
        <v>16743</v>
      </c>
      <c r="K2915" s="26"/>
      <c r="L2915" s="37"/>
      <c r="M2915" s="38"/>
      <c r="N2915" s="45"/>
      <c r="O2915" s="38"/>
    </row>
    <row r="2916" spans="3:15" ht="17" x14ac:dyDescent="0.4">
      <c r="C2916" s="28"/>
      <c r="D2916" s="22">
        <v>12248</v>
      </c>
      <c r="K2916" s="26"/>
      <c r="L2916" s="37"/>
      <c r="M2916" s="38"/>
      <c r="N2916" s="45"/>
      <c r="O2916" s="38"/>
    </row>
    <row r="2917" spans="3:15" ht="17" x14ac:dyDescent="0.4">
      <c r="C2917" s="28"/>
      <c r="D2917" s="22">
        <v>12618</v>
      </c>
      <c r="K2917" s="26"/>
      <c r="L2917" s="37"/>
      <c r="M2917" s="38"/>
      <c r="N2917" s="45"/>
      <c r="O2917" s="38"/>
    </row>
    <row r="2918" spans="3:15" ht="17" x14ac:dyDescent="0.4">
      <c r="C2918" s="28"/>
      <c r="D2918" s="22">
        <v>12743</v>
      </c>
      <c r="K2918" s="26"/>
      <c r="L2918" s="37"/>
      <c r="M2918" s="38"/>
      <c r="N2918" s="45"/>
      <c r="O2918" s="38"/>
    </row>
    <row r="2919" spans="3:15" ht="17" x14ac:dyDescent="0.4">
      <c r="C2919" s="28"/>
      <c r="D2919" s="22">
        <v>17710</v>
      </c>
      <c r="K2919" s="26"/>
      <c r="L2919" s="37"/>
      <c r="M2919" s="38"/>
      <c r="N2919" s="45"/>
      <c r="O2919" s="38"/>
    </row>
    <row r="2920" spans="3:15" ht="17" x14ac:dyDescent="0.4">
      <c r="C2920" s="28"/>
      <c r="D2920" s="22">
        <v>17726</v>
      </c>
      <c r="K2920" s="26"/>
      <c r="L2920" s="37"/>
      <c r="M2920" s="38"/>
      <c r="N2920" s="45"/>
      <c r="O2920" s="38"/>
    </row>
    <row r="2921" spans="3:15" ht="17" x14ac:dyDescent="0.4">
      <c r="C2921" s="28"/>
      <c r="D2921" s="22">
        <v>14023</v>
      </c>
      <c r="K2921" s="26"/>
      <c r="L2921" s="37"/>
      <c r="M2921" s="38"/>
      <c r="N2921" s="45"/>
      <c r="O2921" s="38"/>
    </row>
    <row r="2922" spans="3:15" ht="17" x14ac:dyDescent="0.4">
      <c r="C2922" s="28"/>
      <c r="D2922" s="22">
        <v>17268</v>
      </c>
      <c r="K2922" s="26"/>
      <c r="L2922" s="37"/>
      <c r="M2922" s="38"/>
      <c r="N2922" s="45"/>
      <c r="O2922" s="38"/>
    </row>
    <row r="2923" spans="3:15" ht="17" x14ac:dyDescent="0.4">
      <c r="C2923" s="28"/>
      <c r="D2923" s="22">
        <v>15595</v>
      </c>
      <c r="K2923" s="26"/>
      <c r="L2923" s="37"/>
      <c r="M2923" s="38"/>
      <c r="N2923" s="45"/>
      <c r="O2923" s="38"/>
    </row>
    <row r="2924" spans="3:15" ht="17" x14ac:dyDescent="0.4">
      <c r="C2924" s="28"/>
      <c r="D2924" s="24">
        <v>11668</v>
      </c>
      <c r="K2924" s="26"/>
      <c r="L2924" s="37"/>
      <c r="M2924" s="38"/>
      <c r="N2924" s="45"/>
      <c r="O2924" s="38"/>
    </row>
    <row r="2925" spans="3:15" ht="17" x14ac:dyDescent="0.4">
      <c r="C2925" s="28"/>
      <c r="D2925" s="24">
        <v>14207</v>
      </c>
      <c r="K2925" s="26"/>
      <c r="L2925" s="37"/>
      <c r="M2925" s="38"/>
      <c r="N2925" s="45"/>
      <c r="O2925" s="38"/>
    </row>
    <row r="2926" spans="3:15" ht="17" x14ac:dyDescent="0.4">
      <c r="C2926" s="28"/>
      <c r="D2926" s="24">
        <v>15509</v>
      </c>
      <c r="K2926" s="26"/>
      <c r="L2926" s="37"/>
      <c r="M2926" s="38"/>
      <c r="N2926" s="45"/>
      <c r="O2926" s="38"/>
    </row>
    <row r="2927" spans="3:15" ht="17" x14ac:dyDescent="0.4">
      <c r="C2927" s="28"/>
      <c r="D2927" s="24">
        <v>15797</v>
      </c>
      <c r="K2927" s="26"/>
      <c r="L2927" s="37"/>
      <c r="M2927" s="38"/>
      <c r="N2927" s="45"/>
      <c r="O2927" s="38"/>
    </row>
    <row r="2928" spans="3:15" ht="17" x14ac:dyDescent="0.4">
      <c r="C2928" s="28"/>
      <c r="D2928" s="24">
        <v>12204</v>
      </c>
      <c r="K2928" s="26"/>
      <c r="L2928" s="37"/>
      <c r="M2928" s="38"/>
      <c r="N2928" s="45"/>
      <c r="O2928" s="38"/>
    </row>
    <row r="2929" spans="3:15" ht="17" x14ac:dyDescent="0.4">
      <c r="C2929" s="28"/>
      <c r="D2929" s="24">
        <v>12743</v>
      </c>
      <c r="K2929" s="26"/>
      <c r="L2929" s="37"/>
      <c r="M2929" s="38"/>
      <c r="N2929" s="45"/>
      <c r="O2929" s="38"/>
    </row>
    <row r="2930" spans="3:15" ht="17" x14ac:dyDescent="0.4">
      <c r="C2930" s="28"/>
      <c r="D2930" s="24">
        <v>13585</v>
      </c>
      <c r="K2930" s="26"/>
      <c r="L2930" s="37"/>
      <c r="M2930" s="38"/>
      <c r="N2930" s="45"/>
      <c r="O2930" s="38"/>
    </row>
    <row r="2931" spans="3:15" ht="17" x14ac:dyDescent="0.4">
      <c r="C2931" s="28"/>
      <c r="D2931" s="24">
        <v>13377</v>
      </c>
      <c r="K2931" s="26"/>
      <c r="L2931" s="37"/>
      <c r="M2931" s="38"/>
      <c r="N2931" s="45"/>
      <c r="O2931" s="38"/>
    </row>
    <row r="2932" spans="3:15" ht="17" x14ac:dyDescent="0.4">
      <c r="C2932" s="28"/>
      <c r="D2932" s="24">
        <v>16264</v>
      </c>
      <c r="K2932" s="26"/>
      <c r="L2932" s="37"/>
      <c r="M2932" s="38"/>
      <c r="N2932" s="45"/>
      <c r="O2932" s="38"/>
    </row>
    <row r="2933" spans="3:15" ht="17" x14ac:dyDescent="0.4">
      <c r="C2933" s="28"/>
      <c r="D2933" s="24">
        <v>16970</v>
      </c>
      <c r="K2933" s="26"/>
      <c r="L2933" s="37"/>
      <c r="M2933" s="38"/>
      <c r="N2933" s="45"/>
      <c r="O2933" s="38"/>
    </row>
    <row r="2934" spans="3:15" ht="17" x14ac:dyDescent="0.4">
      <c r="C2934" s="28"/>
      <c r="D2934" s="24">
        <v>17174</v>
      </c>
      <c r="K2934" s="26"/>
      <c r="L2934" s="37"/>
      <c r="M2934" s="38"/>
      <c r="N2934" s="45"/>
      <c r="O2934" s="38"/>
    </row>
    <row r="2935" spans="3:15" ht="17" x14ac:dyDescent="0.4">
      <c r="C2935" s="28"/>
      <c r="D2935" s="24">
        <v>13823</v>
      </c>
      <c r="K2935" s="26"/>
      <c r="L2935" s="37"/>
      <c r="M2935" s="38"/>
      <c r="N2935" s="45"/>
      <c r="O2935" s="38"/>
    </row>
    <row r="2936" spans="3:15" ht="17" x14ac:dyDescent="0.4">
      <c r="C2936" s="28"/>
      <c r="D2936" s="24">
        <v>17229</v>
      </c>
      <c r="K2936" s="26"/>
      <c r="L2936" s="37"/>
      <c r="M2936" s="38"/>
      <c r="N2936" s="45"/>
      <c r="O2936" s="38"/>
    </row>
    <row r="2937" spans="3:15" ht="17" x14ac:dyDescent="0.4">
      <c r="C2937" s="28"/>
      <c r="D2937" s="24">
        <v>15288</v>
      </c>
      <c r="K2937" s="26"/>
      <c r="L2937" s="37"/>
      <c r="M2937" s="38"/>
      <c r="N2937" s="45"/>
      <c r="O2937" s="38"/>
    </row>
    <row r="2938" spans="3:15" ht="17" x14ac:dyDescent="0.4">
      <c r="C2938" s="28"/>
      <c r="D2938" s="24">
        <v>14345</v>
      </c>
      <c r="K2938" s="26"/>
      <c r="L2938" s="37"/>
      <c r="M2938" s="38"/>
      <c r="N2938" s="45"/>
      <c r="O2938" s="38"/>
    </row>
    <row r="2939" spans="3:15" ht="17" x14ac:dyDescent="0.4">
      <c r="C2939" s="28"/>
      <c r="D2939" s="24">
        <v>17269</v>
      </c>
      <c r="K2939" s="26"/>
      <c r="L2939" s="37"/>
      <c r="M2939" s="38"/>
      <c r="N2939" s="45"/>
      <c r="O2939" s="38"/>
    </row>
    <row r="2940" spans="3:15" ht="17" x14ac:dyDescent="0.4">
      <c r="C2940" s="28"/>
      <c r="D2940" s="24">
        <v>17247</v>
      </c>
      <c r="K2940" s="26"/>
      <c r="L2940" s="37"/>
      <c r="M2940" s="38"/>
      <c r="N2940" s="45"/>
      <c r="O2940" s="38"/>
    </row>
    <row r="2941" spans="3:15" ht="17" x14ac:dyDescent="0.4">
      <c r="C2941" s="28"/>
      <c r="D2941" s="24">
        <v>17205</v>
      </c>
      <c r="K2941" s="26"/>
      <c r="L2941" s="37"/>
      <c r="M2941" s="38"/>
      <c r="N2941" s="45"/>
      <c r="O2941" s="38"/>
    </row>
    <row r="2942" spans="3:15" ht="17" x14ac:dyDescent="0.4">
      <c r="C2942" s="28"/>
      <c r="D2942" s="24">
        <v>13649</v>
      </c>
      <c r="K2942" s="26"/>
      <c r="L2942" s="37"/>
      <c r="M2942" s="38"/>
      <c r="N2942" s="45"/>
      <c r="O2942" s="38"/>
    </row>
    <row r="2943" spans="3:15" ht="17" x14ac:dyDescent="0.4">
      <c r="C2943" s="28"/>
      <c r="D2943" s="24">
        <v>16607</v>
      </c>
      <c r="K2943" s="26"/>
      <c r="L2943" s="37"/>
      <c r="M2943" s="38"/>
      <c r="N2943" s="45"/>
      <c r="O2943" s="38"/>
    </row>
    <row r="2944" spans="3:15" ht="17" x14ac:dyDescent="0.4">
      <c r="C2944" s="28"/>
      <c r="D2944" s="24">
        <v>12658</v>
      </c>
      <c r="K2944" s="26"/>
      <c r="L2944" s="37"/>
      <c r="M2944" s="38"/>
      <c r="N2944" s="45"/>
      <c r="O2944" s="38"/>
    </row>
    <row r="2945" spans="3:15" ht="17" x14ac:dyDescent="0.4">
      <c r="C2945" s="28"/>
      <c r="D2945" s="24">
        <v>13650</v>
      </c>
      <c r="K2945" s="26"/>
      <c r="L2945" s="37"/>
      <c r="M2945" s="38"/>
      <c r="N2945" s="45"/>
      <c r="O2945" s="38"/>
    </row>
    <row r="2946" spans="3:15" ht="17" x14ac:dyDescent="0.4">
      <c r="C2946" s="28"/>
      <c r="D2946" s="24">
        <v>13862</v>
      </c>
      <c r="K2946" s="26"/>
      <c r="L2946" s="37"/>
      <c r="M2946" s="38"/>
      <c r="N2946" s="45"/>
      <c r="O2946" s="38"/>
    </row>
    <row r="2947" spans="3:15" ht="17" x14ac:dyDescent="0.4">
      <c r="C2947" s="28"/>
      <c r="D2947" s="24">
        <v>14248</v>
      </c>
      <c r="K2947" s="26"/>
      <c r="L2947" s="37"/>
      <c r="M2947" s="38"/>
      <c r="N2947" s="45"/>
      <c r="O2947" s="38"/>
    </row>
    <row r="2948" spans="3:15" ht="17" x14ac:dyDescent="0.4">
      <c r="C2948" s="28"/>
      <c r="D2948" s="24">
        <v>15620</v>
      </c>
      <c r="K2948" s="26"/>
      <c r="L2948" s="37"/>
      <c r="M2948" s="38"/>
      <c r="N2948" s="45"/>
      <c r="O2948" s="38"/>
    </row>
    <row r="2949" spans="3:15" ht="17" x14ac:dyDescent="0.4">
      <c r="C2949" s="28"/>
      <c r="D2949" s="24">
        <v>10848</v>
      </c>
      <c r="K2949" s="26"/>
      <c r="L2949" s="37"/>
      <c r="M2949" s="38"/>
      <c r="N2949" s="45"/>
      <c r="O2949" s="38"/>
    </row>
    <row r="2950" spans="3:15" ht="17" x14ac:dyDescent="0.4">
      <c r="C2950" s="28"/>
      <c r="D2950" s="24">
        <v>15640</v>
      </c>
      <c r="K2950" s="26"/>
      <c r="L2950" s="37"/>
      <c r="M2950" s="38"/>
      <c r="N2950" s="45"/>
      <c r="O2950" s="38"/>
    </row>
    <row r="2951" spans="3:15" ht="17" x14ac:dyDescent="0.4">
      <c r="C2951" s="28"/>
      <c r="D2951" s="24">
        <v>15002</v>
      </c>
      <c r="K2951" s="26"/>
      <c r="L2951" s="37"/>
      <c r="M2951" s="38"/>
      <c r="N2951" s="45"/>
      <c r="O2951" s="38"/>
    </row>
    <row r="2952" spans="3:15" ht="17" x14ac:dyDescent="0.4">
      <c r="C2952" s="28"/>
      <c r="D2952" s="24">
        <v>13854</v>
      </c>
      <c r="K2952" s="26"/>
      <c r="L2952" s="37"/>
      <c r="M2952" s="38"/>
      <c r="N2952" s="45"/>
      <c r="O2952" s="38"/>
    </row>
    <row r="2953" spans="3:15" ht="17" x14ac:dyDescent="0.4">
      <c r="C2953" s="28"/>
      <c r="D2953" s="24">
        <v>16734</v>
      </c>
      <c r="K2953" s="26"/>
      <c r="L2953" s="37"/>
      <c r="M2953" s="38"/>
      <c r="N2953" s="45"/>
      <c r="O2953" s="38"/>
    </row>
    <row r="2954" spans="3:15" ht="17" x14ac:dyDescent="0.4">
      <c r="C2954" s="28"/>
      <c r="D2954" s="24">
        <v>17297</v>
      </c>
      <c r="K2954" s="26"/>
      <c r="L2954" s="37"/>
      <c r="M2954" s="38"/>
      <c r="N2954" s="45"/>
      <c r="O2954" s="38"/>
    </row>
    <row r="2955" spans="3:15" ht="17" x14ac:dyDescent="0.4">
      <c r="C2955" s="28"/>
      <c r="D2955" s="24">
        <v>18373</v>
      </c>
      <c r="K2955" s="26"/>
      <c r="L2955" s="37"/>
      <c r="M2955" s="38"/>
      <c r="N2955" s="45"/>
      <c r="O2955" s="38"/>
    </row>
    <row r="2956" spans="3:15" ht="17" x14ac:dyDescent="0.4">
      <c r="C2956" s="28"/>
      <c r="D2956" s="24">
        <v>15102</v>
      </c>
      <c r="K2956" s="26"/>
      <c r="L2956" s="37"/>
      <c r="M2956" s="38"/>
      <c r="N2956" s="45"/>
      <c r="O2956" s="38"/>
    </row>
    <row r="2957" spans="3:15" ht="17" x14ac:dyDescent="0.4">
      <c r="C2957" s="28"/>
      <c r="D2957" s="24">
        <v>19048</v>
      </c>
      <c r="K2957" s="26"/>
      <c r="L2957" s="37"/>
      <c r="M2957" s="38"/>
      <c r="N2957" s="45"/>
      <c r="O2957" s="38"/>
    </row>
    <row r="2958" spans="3:15" ht="17" x14ac:dyDescent="0.4">
      <c r="C2958" s="28"/>
      <c r="D2958" s="24">
        <v>17418</v>
      </c>
      <c r="K2958" s="26"/>
      <c r="L2958" s="37"/>
      <c r="M2958" s="38"/>
      <c r="N2958" s="45"/>
      <c r="O2958" s="38"/>
    </row>
    <row r="2959" spans="3:15" ht="17" x14ac:dyDescent="0.4">
      <c r="C2959" s="28"/>
      <c r="D2959" s="24">
        <v>16252</v>
      </c>
      <c r="K2959" s="26"/>
      <c r="L2959" s="37"/>
      <c r="M2959" s="38"/>
      <c r="N2959" s="45"/>
      <c r="O2959" s="38"/>
    </row>
    <row r="2960" spans="3:15" ht="17" x14ac:dyDescent="0.4">
      <c r="C2960" s="28"/>
      <c r="D2960" s="24">
        <v>18457</v>
      </c>
      <c r="K2960" s="26"/>
      <c r="L2960" s="37"/>
      <c r="M2960" s="38"/>
      <c r="N2960" s="45"/>
      <c r="O2960" s="38"/>
    </row>
    <row r="2961" spans="3:15" ht="17" x14ac:dyDescent="0.4">
      <c r="C2961" s="28"/>
      <c r="D2961" s="24">
        <v>18595</v>
      </c>
      <c r="K2961" s="26"/>
      <c r="L2961" s="37"/>
      <c r="M2961" s="38"/>
      <c r="N2961" s="45"/>
      <c r="O2961" s="38"/>
    </row>
    <row r="2962" spans="3:15" ht="17" x14ac:dyDescent="0.4">
      <c r="C2962" s="28"/>
      <c r="D2962" s="24">
        <v>19186</v>
      </c>
      <c r="K2962" s="26"/>
      <c r="L2962" s="37"/>
      <c r="M2962" s="38"/>
      <c r="N2962" s="45"/>
      <c r="O2962" s="38"/>
    </row>
    <row r="2963" spans="3:15" ht="17" x14ac:dyDescent="0.4">
      <c r="C2963" s="28"/>
      <c r="D2963" s="24">
        <v>15454</v>
      </c>
      <c r="K2963" s="26"/>
      <c r="L2963" s="37"/>
      <c r="M2963" s="38"/>
      <c r="N2963" s="45"/>
      <c r="O2963" s="38"/>
    </row>
    <row r="2964" spans="3:15" ht="17" x14ac:dyDescent="0.4">
      <c r="C2964" s="28"/>
      <c r="D2964" s="24">
        <v>18948</v>
      </c>
      <c r="K2964" s="26"/>
      <c r="L2964" s="37"/>
      <c r="M2964" s="38"/>
      <c r="N2964" s="45"/>
      <c r="O2964" s="38"/>
    </row>
    <row r="2965" spans="3:15" ht="17" x14ac:dyDescent="0.4">
      <c r="C2965" s="28"/>
      <c r="D2965" s="24">
        <v>16819</v>
      </c>
      <c r="K2965" s="26"/>
      <c r="L2965" s="37"/>
      <c r="M2965" s="38"/>
      <c r="N2965" s="45"/>
      <c r="O2965" s="38"/>
    </row>
    <row r="2966" spans="3:15" ht="17" x14ac:dyDescent="0.4">
      <c r="C2966" s="28"/>
      <c r="D2966" s="24">
        <v>15862</v>
      </c>
      <c r="K2966" s="26"/>
      <c r="L2966" s="37"/>
      <c r="M2966" s="38"/>
      <c r="N2966" s="45"/>
      <c r="O2966" s="38"/>
    </row>
    <row r="2967" spans="3:15" ht="17" x14ac:dyDescent="0.4">
      <c r="C2967" s="28"/>
      <c r="D2967" s="24">
        <v>19089</v>
      </c>
      <c r="K2967" s="26"/>
      <c r="L2967" s="37"/>
      <c r="M2967" s="38"/>
      <c r="N2967" s="45"/>
      <c r="O2967" s="38"/>
    </row>
    <row r="2968" spans="3:15" ht="17" x14ac:dyDescent="0.4">
      <c r="C2968" s="28"/>
      <c r="D2968" s="24">
        <v>16490</v>
      </c>
      <c r="K2968" s="26"/>
      <c r="L2968" s="37"/>
      <c r="M2968" s="38"/>
      <c r="N2968" s="45"/>
      <c r="O2968" s="38"/>
    </row>
    <row r="2969" spans="3:15" ht="17" x14ac:dyDescent="0.4">
      <c r="C2969" s="28"/>
      <c r="D2969" s="24">
        <v>18793</v>
      </c>
      <c r="K2969" s="26"/>
      <c r="L2969" s="37"/>
      <c r="M2969" s="38"/>
      <c r="N2969" s="45"/>
      <c r="O2969" s="38"/>
    </row>
    <row r="2970" spans="3:15" ht="17" x14ac:dyDescent="0.4">
      <c r="C2970" s="28"/>
      <c r="D2970" s="24">
        <v>12642</v>
      </c>
      <c r="K2970" s="26"/>
      <c r="L2970" s="37"/>
      <c r="M2970" s="38"/>
      <c r="N2970" s="45"/>
      <c r="O2970" s="38"/>
    </row>
    <row r="2971" spans="3:15" ht="17" x14ac:dyDescent="0.4">
      <c r="C2971" s="28"/>
      <c r="D2971" s="24">
        <v>15647</v>
      </c>
      <c r="K2971" s="26"/>
      <c r="L2971" s="37"/>
      <c r="M2971" s="38"/>
      <c r="N2971" s="45"/>
      <c r="O2971" s="38"/>
    </row>
    <row r="2972" spans="3:15" ht="17" x14ac:dyDescent="0.4">
      <c r="C2972" s="28"/>
      <c r="D2972" s="24">
        <v>15108</v>
      </c>
      <c r="K2972" s="26"/>
      <c r="L2972" s="37"/>
      <c r="M2972" s="38"/>
      <c r="N2972" s="45"/>
      <c r="O2972" s="38"/>
    </row>
    <row r="2973" spans="3:15" ht="17" x14ac:dyDescent="0.4">
      <c r="C2973" s="28"/>
      <c r="D2973" s="24">
        <v>11873</v>
      </c>
      <c r="K2973" s="26"/>
      <c r="L2973" s="37"/>
      <c r="M2973" s="38"/>
      <c r="N2973" s="45"/>
      <c r="O2973" s="38"/>
    </row>
    <row r="2974" spans="3:15" ht="17" x14ac:dyDescent="0.4">
      <c r="C2974" s="28"/>
      <c r="D2974" s="24">
        <v>16317</v>
      </c>
      <c r="K2974" s="26"/>
      <c r="L2974" s="37"/>
      <c r="M2974" s="38"/>
      <c r="N2974" s="45"/>
      <c r="O2974" s="38"/>
    </row>
    <row r="2975" spans="3:15" ht="17" x14ac:dyDescent="0.4">
      <c r="C2975" s="28"/>
      <c r="D2975" s="24">
        <v>17935</v>
      </c>
      <c r="K2975" s="26"/>
      <c r="L2975" s="37"/>
      <c r="M2975" s="38"/>
      <c r="N2975" s="45"/>
      <c r="O2975" s="38"/>
    </row>
    <row r="2976" spans="3:15" ht="17" x14ac:dyDescent="0.4">
      <c r="C2976" s="28"/>
      <c r="D2976" s="24">
        <v>18025</v>
      </c>
      <c r="K2976" s="26"/>
      <c r="L2976" s="37"/>
      <c r="M2976" s="38"/>
      <c r="N2976" s="45"/>
      <c r="O2976" s="38"/>
    </row>
    <row r="2977" spans="3:15" ht="17" x14ac:dyDescent="0.4">
      <c r="C2977" s="28"/>
      <c r="D2977" s="24">
        <v>14215</v>
      </c>
      <c r="K2977" s="26"/>
      <c r="L2977" s="37"/>
      <c r="M2977" s="38"/>
      <c r="N2977" s="45"/>
      <c r="O2977" s="38"/>
    </row>
    <row r="2978" spans="3:15" ht="17" x14ac:dyDescent="0.4">
      <c r="C2978" s="28"/>
      <c r="D2978" s="24">
        <v>17255</v>
      </c>
      <c r="K2978" s="26"/>
      <c r="L2978" s="37"/>
      <c r="M2978" s="38"/>
      <c r="N2978" s="45"/>
      <c r="O2978" s="38"/>
    </row>
    <row r="2979" spans="3:15" ht="17" x14ac:dyDescent="0.4">
      <c r="C2979" s="28"/>
      <c r="D2979" s="24">
        <v>15368</v>
      </c>
      <c r="K2979" s="26"/>
      <c r="L2979" s="37"/>
      <c r="M2979" s="38"/>
      <c r="N2979" s="45"/>
      <c r="O2979" s="38"/>
    </row>
    <row r="2980" spans="3:15" ht="17" x14ac:dyDescent="0.4">
      <c r="C2980" s="28"/>
      <c r="D2980" s="24">
        <v>13950</v>
      </c>
      <c r="K2980" s="26"/>
      <c r="L2980" s="37"/>
      <c r="M2980" s="38"/>
      <c r="N2980" s="45"/>
      <c r="O2980" s="38"/>
    </row>
    <row r="2981" spans="3:15" ht="17" x14ac:dyDescent="0.4">
      <c r="C2981" s="28"/>
      <c r="D2981" s="24">
        <v>16349</v>
      </c>
      <c r="K2981" s="26"/>
      <c r="L2981" s="37"/>
      <c r="M2981" s="38"/>
      <c r="N2981" s="45"/>
      <c r="O2981" s="38"/>
    </row>
    <row r="2982" spans="3:15" ht="17" x14ac:dyDescent="0.4">
      <c r="C2982" s="28"/>
      <c r="D2982" s="24">
        <v>16392</v>
      </c>
      <c r="K2982" s="26"/>
      <c r="L2982" s="37"/>
      <c r="M2982" s="38"/>
      <c r="N2982" s="45"/>
      <c r="O2982" s="38"/>
    </row>
    <row r="2983" spans="3:15" ht="17" x14ac:dyDescent="0.4">
      <c r="C2983" s="28"/>
      <c r="D2983" s="24">
        <v>16527</v>
      </c>
      <c r="K2983" s="26"/>
      <c r="L2983" s="37"/>
      <c r="M2983" s="38"/>
      <c r="N2983" s="45"/>
      <c r="O2983" s="38"/>
    </row>
    <row r="2984" spans="3:15" ht="17" x14ac:dyDescent="0.4">
      <c r="C2984" s="28"/>
      <c r="D2984" s="24">
        <v>11395</v>
      </c>
      <c r="K2984" s="26"/>
      <c r="L2984" s="37"/>
      <c r="M2984" s="38"/>
      <c r="N2984" s="45"/>
      <c r="O2984" s="38"/>
    </row>
    <row r="2985" spans="3:15" ht="17" x14ac:dyDescent="0.4">
      <c r="C2985" s="28"/>
      <c r="D2985" s="24">
        <v>16751</v>
      </c>
      <c r="K2985" s="26"/>
      <c r="L2985" s="37"/>
      <c r="M2985" s="38"/>
      <c r="N2985" s="45"/>
      <c r="O2985" s="38"/>
    </row>
    <row r="2986" spans="3:15" ht="17" x14ac:dyDescent="0.4">
      <c r="C2986" s="28"/>
      <c r="D2986" s="24">
        <v>12593</v>
      </c>
      <c r="K2986" s="26"/>
      <c r="L2986" s="37"/>
      <c r="M2986" s="38"/>
      <c r="N2986" s="45"/>
      <c r="O2986" s="38"/>
    </row>
    <row r="2987" spans="3:15" ht="17" x14ac:dyDescent="0.4">
      <c r="C2987" s="28"/>
      <c r="D2987" s="24">
        <v>11701</v>
      </c>
      <c r="K2987" s="26"/>
      <c r="L2987" s="37"/>
      <c r="M2987" s="38"/>
      <c r="N2987" s="45"/>
      <c r="O2987" s="38"/>
    </row>
    <row r="2988" spans="3:15" ht="17" x14ac:dyDescent="0.4">
      <c r="C2988" s="28"/>
      <c r="D2988" s="24">
        <v>15019</v>
      </c>
      <c r="K2988" s="26"/>
      <c r="L2988" s="37"/>
      <c r="M2988" s="38"/>
      <c r="N2988" s="45"/>
      <c r="O2988" s="38"/>
    </row>
    <row r="2989" spans="3:15" ht="17" x14ac:dyDescent="0.4">
      <c r="C2989" s="28"/>
      <c r="D2989" s="24">
        <v>13478</v>
      </c>
      <c r="K2989" s="26"/>
      <c r="L2989" s="37"/>
      <c r="M2989" s="38"/>
      <c r="N2989" s="45"/>
      <c r="O2989" s="38"/>
    </row>
    <row r="2990" spans="3:15" ht="17" x14ac:dyDescent="0.4">
      <c r="C2990" s="28"/>
      <c r="D2990" s="24">
        <v>15736</v>
      </c>
      <c r="K2990" s="26"/>
      <c r="L2990" s="37"/>
      <c r="M2990" s="38"/>
      <c r="N2990" s="45"/>
      <c r="O2990" s="38"/>
    </row>
    <row r="2991" spans="3:15" ht="17" x14ac:dyDescent="0.4">
      <c r="C2991" s="28"/>
      <c r="D2991" s="24">
        <v>13512</v>
      </c>
      <c r="K2991" s="26"/>
      <c r="L2991" s="37"/>
      <c r="M2991" s="38"/>
      <c r="N2991" s="45"/>
      <c r="O2991" s="38"/>
    </row>
    <row r="2992" spans="3:15" ht="17" x14ac:dyDescent="0.4">
      <c r="C2992" s="28"/>
      <c r="D2992" s="24">
        <v>16628</v>
      </c>
      <c r="K2992" s="26"/>
      <c r="L2992" s="37"/>
      <c r="M2992" s="38"/>
      <c r="N2992" s="45"/>
      <c r="O2992" s="38"/>
    </row>
    <row r="2993" spans="3:15" ht="17" x14ac:dyDescent="0.4">
      <c r="C2993" s="28"/>
      <c r="D2993" s="24">
        <v>14770</v>
      </c>
      <c r="K2993" s="26"/>
      <c r="L2993" s="37"/>
      <c r="M2993" s="38"/>
      <c r="N2993" s="45"/>
      <c r="O2993" s="38"/>
    </row>
    <row r="2994" spans="3:15" ht="17" x14ac:dyDescent="0.4">
      <c r="C2994" s="28"/>
      <c r="D2994" s="24">
        <v>13513</v>
      </c>
      <c r="K2994" s="26"/>
      <c r="L2994" s="37"/>
      <c r="M2994" s="38"/>
      <c r="N2994" s="45"/>
      <c r="O2994" s="38"/>
    </row>
    <row r="2995" spans="3:15" ht="17" x14ac:dyDescent="0.4">
      <c r="C2995" s="28"/>
      <c r="D2995" s="24">
        <v>15878</v>
      </c>
      <c r="K2995" s="26"/>
      <c r="L2995" s="37"/>
      <c r="M2995" s="38"/>
      <c r="N2995" s="45"/>
      <c r="O2995" s="38"/>
    </row>
    <row r="2996" spans="3:15" ht="17" x14ac:dyDescent="0.4">
      <c r="C2996" s="28"/>
      <c r="D2996" s="24">
        <v>16161</v>
      </c>
      <c r="K2996" s="26"/>
      <c r="L2996" s="37"/>
      <c r="M2996" s="38"/>
      <c r="N2996" s="45"/>
      <c r="O2996" s="38"/>
    </row>
    <row r="2997" spans="3:15" ht="17" x14ac:dyDescent="0.4">
      <c r="C2997" s="28"/>
      <c r="D2997" s="24">
        <v>15909</v>
      </c>
      <c r="K2997" s="26"/>
      <c r="L2997" s="37"/>
      <c r="M2997" s="38"/>
      <c r="N2997" s="45"/>
      <c r="O2997" s="38"/>
    </row>
    <row r="2998" spans="3:15" ht="17" x14ac:dyDescent="0.4">
      <c r="C2998" s="28"/>
      <c r="D2998" s="24">
        <v>10251</v>
      </c>
      <c r="K2998" s="26"/>
      <c r="L2998" s="37"/>
      <c r="M2998" s="38"/>
      <c r="N2998" s="45"/>
      <c r="O2998" s="38"/>
    </row>
    <row r="2999" spans="3:15" ht="17" x14ac:dyDescent="0.4">
      <c r="C2999" s="28"/>
      <c r="D2999" s="24">
        <v>15906</v>
      </c>
      <c r="K2999" s="26"/>
      <c r="L2999" s="37"/>
      <c r="M2999" s="38"/>
      <c r="N2999" s="45"/>
      <c r="O2999" s="38"/>
    </row>
    <row r="3000" spans="3:15" ht="17" x14ac:dyDescent="0.4">
      <c r="C3000" s="28"/>
      <c r="D3000" s="24">
        <v>14272</v>
      </c>
      <c r="K3000" s="26"/>
      <c r="L3000" s="37"/>
      <c r="M3000" s="38"/>
      <c r="N3000" s="45"/>
      <c r="O3000" s="38"/>
    </row>
    <row r="3001" spans="3:15" ht="17" x14ac:dyDescent="0.4">
      <c r="C3001" s="28"/>
      <c r="D3001" s="24">
        <v>13097</v>
      </c>
      <c r="K3001" s="26"/>
      <c r="L3001" s="37"/>
      <c r="M3001" s="38"/>
      <c r="N3001" s="45"/>
      <c r="O3001" s="38"/>
    </row>
    <row r="3002" spans="3:15" ht="17" x14ac:dyDescent="0.4">
      <c r="C3002" s="28"/>
      <c r="D3002" s="24">
        <v>14674</v>
      </c>
      <c r="K3002" s="26"/>
      <c r="L3002" s="37"/>
      <c r="M3002" s="38"/>
      <c r="N3002" s="45"/>
      <c r="O3002" s="38"/>
    </row>
    <row r="3003" spans="3:15" ht="17" x14ac:dyDescent="0.4">
      <c r="C3003" s="28"/>
      <c r="D3003" s="24">
        <v>16708</v>
      </c>
      <c r="K3003" s="26"/>
      <c r="L3003" s="37"/>
      <c r="M3003" s="38"/>
      <c r="N3003" s="45"/>
      <c r="O3003" s="38"/>
    </row>
    <row r="3004" spans="3:15" ht="17" x14ac:dyDescent="0.4">
      <c r="C3004" s="28"/>
      <c r="D3004" s="24">
        <v>17118</v>
      </c>
      <c r="K3004" s="26"/>
      <c r="L3004" s="37"/>
      <c r="M3004" s="38"/>
      <c r="N3004" s="45"/>
      <c r="O3004" s="38"/>
    </row>
    <row r="3005" spans="3:15" ht="17" x14ac:dyDescent="0.4">
      <c r="C3005" s="28"/>
      <c r="D3005" s="24">
        <v>13319</v>
      </c>
      <c r="K3005" s="26"/>
      <c r="L3005" s="37"/>
      <c r="M3005" s="38"/>
      <c r="N3005" s="45"/>
      <c r="O3005" s="38"/>
    </row>
    <row r="3006" spans="3:15" ht="17" x14ac:dyDescent="0.4">
      <c r="C3006" s="28"/>
      <c r="D3006" s="24">
        <v>16295</v>
      </c>
      <c r="K3006" s="26"/>
      <c r="L3006" s="37"/>
      <c r="M3006" s="38"/>
      <c r="N3006" s="45"/>
      <c r="O3006" s="38"/>
    </row>
    <row r="3007" spans="3:15" ht="17" x14ac:dyDescent="0.4">
      <c r="C3007" s="28"/>
      <c r="D3007" s="24">
        <v>14422</v>
      </c>
      <c r="K3007" s="26"/>
      <c r="L3007" s="37"/>
      <c r="M3007" s="38"/>
      <c r="N3007" s="45"/>
      <c r="O3007" s="38"/>
    </row>
    <row r="3008" spans="3:15" ht="17" x14ac:dyDescent="0.4">
      <c r="C3008" s="28"/>
      <c r="D3008" s="24">
        <v>12376</v>
      </c>
      <c r="K3008" s="26"/>
      <c r="L3008" s="37"/>
      <c r="M3008" s="38"/>
      <c r="N3008" s="45"/>
      <c r="O3008" s="38"/>
    </row>
    <row r="3009" spans="3:15" ht="17" x14ac:dyDescent="0.4">
      <c r="C3009" s="28"/>
      <c r="D3009" s="24">
        <v>15438</v>
      </c>
      <c r="K3009" s="26"/>
      <c r="L3009" s="37"/>
      <c r="M3009" s="38"/>
      <c r="N3009" s="45"/>
      <c r="O3009" s="38"/>
    </row>
    <row r="3010" spans="3:15" ht="17" x14ac:dyDescent="0.4">
      <c r="C3010" s="28"/>
      <c r="D3010" s="24">
        <v>15733</v>
      </c>
      <c r="K3010" s="26"/>
      <c r="L3010" s="37"/>
      <c r="M3010" s="38"/>
      <c r="N3010" s="45"/>
      <c r="O3010" s="38"/>
    </row>
    <row r="3011" spans="3:15" ht="17" x14ac:dyDescent="0.4">
      <c r="C3011" s="28"/>
      <c r="D3011" s="24">
        <v>15361</v>
      </c>
      <c r="K3011" s="26"/>
      <c r="L3011" s="37"/>
      <c r="M3011" s="38"/>
      <c r="N3011" s="45"/>
      <c r="O3011" s="38"/>
    </row>
    <row r="3012" spans="3:15" ht="17" x14ac:dyDescent="0.4">
      <c r="C3012" s="28"/>
      <c r="D3012" s="24">
        <v>10571</v>
      </c>
      <c r="K3012" s="26"/>
      <c r="L3012" s="37"/>
      <c r="M3012" s="38"/>
      <c r="N3012" s="45"/>
      <c r="O3012" s="38"/>
    </row>
    <row r="3013" spans="3:15" ht="17" x14ac:dyDescent="0.4">
      <c r="C3013" s="28"/>
      <c r="D3013" s="24">
        <v>14746</v>
      </c>
      <c r="K3013" s="26"/>
      <c r="L3013" s="37"/>
      <c r="M3013" s="38"/>
      <c r="N3013" s="45"/>
      <c r="O3013" s="38"/>
    </row>
    <row r="3014" spans="3:15" ht="17" x14ac:dyDescent="0.4">
      <c r="C3014" s="28"/>
      <c r="D3014" s="22">
        <v>15080</v>
      </c>
      <c r="K3014" s="26"/>
      <c r="L3014" s="37"/>
      <c r="M3014" s="38"/>
      <c r="N3014" s="45"/>
      <c r="O3014" s="38"/>
    </row>
    <row r="3015" spans="3:15" ht="17" x14ac:dyDescent="0.4">
      <c r="C3015" s="28"/>
      <c r="D3015" s="22">
        <v>13660</v>
      </c>
      <c r="K3015" s="26"/>
      <c r="L3015" s="37"/>
      <c r="M3015" s="38"/>
      <c r="N3015" s="45"/>
      <c r="O3015" s="38"/>
    </row>
    <row r="3016" spans="3:15" ht="17" x14ac:dyDescent="0.4">
      <c r="C3016" s="28"/>
      <c r="D3016" s="22">
        <v>16440</v>
      </c>
      <c r="K3016" s="26"/>
      <c r="L3016" s="37"/>
      <c r="M3016" s="38"/>
      <c r="N3016" s="45"/>
      <c r="O3016" s="38"/>
    </row>
    <row r="3017" spans="3:15" ht="17" x14ac:dyDescent="0.4">
      <c r="C3017" s="28"/>
      <c r="D3017" s="22">
        <v>16975</v>
      </c>
      <c r="K3017" s="26"/>
      <c r="L3017" s="37"/>
      <c r="M3017" s="38"/>
      <c r="N3017" s="45"/>
      <c r="O3017" s="38"/>
    </row>
    <row r="3018" spans="3:15" ht="17" x14ac:dyDescent="0.4">
      <c r="C3018" s="28"/>
      <c r="D3018" s="22">
        <v>16944</v>
      </c>
      <c r="K3018" s="26"/>
      <c r="L3018" s="37"/>
      <c r="M3018" s="38"/>
      <c r="N3018" s="45"/>
      <c r="O3018" s="38"/>
    </row>
    <row r="3019" spans="3:15" ht="17" x14ac:dyDescent="0.4">
      <c r="C3019" s="28"/>
      <c r="D3019" s="22">
        <v>11876</v>
      </c>
      <c r="K3019" s="26"/>
      <c r="L3019" s="37"/>
      <c r="M3019" s="38"/>
      <c r="N3019" s="45"/>
      <c r="O3019" s="38"/>
    </row>
    <row r="3020" spans="3:15" ht="17" x14ac:dyDescent="0.4">
      <c r="C3020" s="28"/>
      <c r="D3020" s="22">
        <v>13707</v>
      </c>
      <c r="K3020" s="26"/>
      <c r="L3020" s="37"/>
      <c r="M3020" s="38"/>
      <c r="N3020" s="45"/>
      <c r="O3020" s="38"/>
    </row>
    <row r="3021" spans="3:15" ht="17" x14ac:dyDescent="0.4">
      <c r="C3021" s="28"/>
      <c r="D3021" s="22">
        <v>14369</v>
      </c>
      <c r="K3021" s="26"/>
      <c r="L3021" s="37"/>
      <c r="M3021" s="38"/>
      <c r="N3021" s="45"/>
      <c r="O3021" s="38"/>
    </row>
    <row r="3022" spans="3:15" ht="17" x14ac:dyDescent="0.4">
      <c r="C3022" s="28"/>
      <c r="D3022" s="22">
        <v>14659</v>
      </c>
      <c r="K3022" s="26"/>
      <c r="L3022" s="37"/>
      <c r="M3022" s="38"/>
      <c r="N3022" s="45"/>
      <c r="O3022" s="38"/>
    </row>
    <row r="3023" spans="3:15" ht="17" x14ac:dyDescent="0.4">
      <c r="C3023" s="28"/>
      <c r="D3023" s="22">
        <v>14685</v>
      </c>
      <c r="K3023" s="26"/>
      <c r="L3023" s="37"/>
      <c r="M3023" s="38"/>
      <c r="N3023" s="45"/>
      <c r="O3023" s="38"/>
    </row>
    <row r="3024" spans="3:15" ht="17" x14ac:dyDescent="0.4">
      <c r="C3024" s="28"/>
      <c r="D3024" s="22">
        <v>16870</v>
      </c>
      <c r="K3024" s="26"/>
      <c r="L3024" s="37"/>
      <c r="M3024" s="38"/>
      <c r="N3024" s="45"/>
      <c r="O3024" s="38"/>
    </row>
    <row r="3025" spans="3:15" ht="17" x14ac:dyDescent="0.4">
      <c r="C3025" s="28"/>
      <c r="D3025" s="22">
        <v>17311</v>
      </c>
      <c r="K3025" s="26"/>
      <c r="L3025" s="37"/>
      <c r="M3025" s="38"/>
      <c r="N3025" s="45"/>
      <c r="O3025" s="38"/>
    </row>
    <row r="3026" spans="3:15" ht="17" x14ac:dyDescent="0.4">
      <c r="C3026" s="28"/>
      <c r="D3026" s="22">
        <v>13995</v>
      </c>
      <c r="K3026" s="26"/>
      <c r="L3026" s="37"/>
      <c r="M3026" s="38"/>
      <c r="N3026" s="45"/>
      <c r="O3026" s="38"/>
    </row>
    <row r="3027" spans="3:15" ht="17" x14ac:dyDescent="0.4">
      <c r="C3027" s="28"/>
      <c r="D3027" s="22">
        <v>17426</v>
      </c>
      <c r="K3027" s="26"/>
      <c r="L3027" s="37"/>
      <c r="M3027" s="38"/>
      <c r="N3027" s="45"/>
      <c r="O3027" s="38"/>
    </row>
    <row r="3028" spans="3:15" ht="17" x14ac:dyDescent="0.4">
      <c r="C3028" s="28"/>
      <c r="D3028" s="22">
        <v>15734</v>
      </c>
      <c r="K3028" s="26"/>
      <c r="L3028" s="37"/>
      <c r="M3028" s="38"/>
      <c r="N3028" s="45"/>
      <c r="O3028" s="38"/>
    </row>
    <row r="3029" spans="3:15" ht="17" x14ac:dyDescent="0.4">
      <c r="C3029" s="28"/>
      <c r="D3029" s="22">
        <v>14544</v>
      </c>
      <c r="K3029" s="26"/>
      <c r="L3029" s="37"/>
      <c r="M3029" s="38"/>
      <c r="N3029" s="45"/>
      <c r="O3029" s="38"/>
    </row>
    <row r="3030" spans="3:15" ht="17" x14ac:dyDescent="0.4">
      <c r="C3030" s="28"/>
      <c r="D3030" s="22">
        <v>17407</v>
      </c>
      <c r="K3030" s="26"/>
      <c r="L3030" s="37"/>
      <c r="M3030" s="38"/>
      <c r="N3030" s="45"/>
      <c r="O3030" s="38"/>
    </row>
    <row r="3031" spans="3:15" ht="17" x14ac:dyDescent="0.4">
      <c r="C3031" s="28"/>
      <c r="D3031" s="22">
        <v>17886</v>
      </c>
      <c r="K3031" s="26"/>
      <c r="L3031" s="37"/>
      <c r="M3031" s="38"/>
      <c r="N3031" s="45"/>
      <c r="O3031" s="38"/>
    </row>
    <row r="3032" spans="3:15" ht="17" x14ac:dyDescent="0.4">
      <c r="C3032" s="28"/>
      <c r="D3032" s="22">
        <v>18043</v>
      </c>
      <c r="K3032" s="26"/>
      <c r="L3032" s="37"/>
      <c r="M3032" s="38"/>
      <c r="N3032" s="45"/>
      <c r="O3032" s="38"/>
    </row>
    <row r="3033" spans="3:15" ht="17" x14ac:dyDescent="0.4">
      <c r="C3033" s="28"/>
      <c r="D3033" s="22">
        <v>14487</v>
      </c>
      <c r="K3033" s="26"/>
      <c r="L3033" s="37"/>
      <c r="M3033" s="38"/>
      <c r="N3033" s="45"/>
      <c r="O3033" s="38"/>
    </row>
    <row r="3034" spans="3:15" ht="17" x14ac:dyDescent="0.4">
      <c r="C3034" s="28"/>
      <c r="D3034" s="22">
        <v>17765</v>
      </c>
      <c r="K3034" s="26"/>
      <c r="L3034" s="37"/>
      <c r="M3034" s="38"/>
      <c r="N3034" s="45"/>
      <c r="O3034" s="38"/>
    </row>
    <row r="3035" spans="3:15" ht="17" x14ac:dyDescent="0.4">
      <c r="C3035" s="28"/>
      <c r="D3035" s="22">
        <v>15625</v>
      </c>
      <c r="K3035" s="26"/>
      <c r="L3035" s="37"/>
      <c r="M3035" s="38"/>
      <c r="N3035" s="45"/>
      <c r="O3035" s="38"/>
    </row>
    <row r="3036" spans="3:15" ht="17" x14ac:dyDescent="0.4">
      <c r="C3036" s="28"/>
      <c r="D3036" s="22">
        <v>14162</v>
      </c>
      <c r="K3036" s="26"/>
      <c r="L3036" s="37"/>
      <c r="M3036" s="38"/>
      <c r="N3036" s="45"/>
      <c r="O3036" s="38"/>
    </row>
    <row r="3037" spans="3:15" ht="17" x14ac:dyDescent="0.4">
      <c r="C3037" s="28"/>
      <c r="D3037" s="22">
        <v>16722</v>
      </c>
      <c r="K3037" s="26"/>
      <c r="L3037" s="37"/>
      <c r="M3037" s="38"/>
      <c r="N3037" s="45"/>
      <c r="O3037" s="38"/>
    </row>
    <row r="3038" spans="3:15" ht="17" x14ac:dyDescent="0.4">
      <c r="C3038" s="28"/>
      <c r="D3038" s="22">
        <v>12252</v>
      </c>
      <c r="K3038" s="26"/>
      <c r="L3038" s="37"/>
      <c r="M3038" s="38"/>
      <c r="N3038" s="45"/>
      <c r="O3038" s="38"/>
    </row>
    <row r="3039" spans="3:15" ht="17" x14ac:dyDescent="0.4">
      <c r="C3039" s="28"/>
      <c r="D3039" s="22">
        <v>13523</v>
      </c>
      <c r="K3039" s="26"/>
      <c r="L3039" s="37"/>
      <c r="M3039" s="38"/>
      <c r="N3039" s="45"/>
      <c r="O3039" s="38"/>
    </row>
    <row r="3040" spans="3:15" ht="17" x14ac:dyDescent="0.4">
      <c r="C3040" s="28"/>
      <c r="D3040" s="22">
        <v>11913</v>
      </c>
      <c r="K3040" s="26"/>
      <c r="L3040" s="37"/>
      <c r="M3040" s="38"/>
      <c r="N3040" s="45"/>
      <c r="O3040" s="38"/>
    </row>
    <row r="3041" spans="3:15" ht="17" x14ac:dyDescent="0.4">
      <c r="C3041" s="28"/>
      <c r="D3041" s="22">
        <v>15989</v>
      </c>
      <c r="K3041" s="26"/>
      <c r="L3041" s="37"/>
      <c r="M3041" s="38"/>
      <c r="N3041" s="45"/>
      <c r="O3041" s="38"/>
    </row>
    <row r="3042" spans="3:15" ht="17" x14ac:dyDescent="0.4">
      <c r="C3042" s="28"/>
      <c r="D3042" s="22">
        <v>15477</v>
      </c>
      <c r="K3042" s="26"/>
      <c r="L3042" s="37"/>
      <c r="M3042" s="38"/>
      <c r="N3042" s="45"/>
      <c r="O3042" s="38"/>
    </row>
    <row r="3043" spans="3:15" ht="17" x14ac:dyDescent="0.4">
      <c r="C3043" s="28"/>
      <c r="D3043" s="22">
        <v>12031</v>
      </c>
      <c r="K3043" s="26"/>
      <c r="L3043" s="37"/>
      <c r="M3043" s="38"/>
      <c r="N3043" s="45"/>
      <c r="O3043" s="38"/>
    </row>
    <row r="3044" spans="3:15" ht="17" x14ac:dyDescent="0.4">
      <c r="C3044" s="28"/>
      <c r="D3044" s="22">
        <v>13396</v>
      </c>
      <c r="K3044" s="26"/>
      <c r="L3044" s="37"/>
      <c r="M3044" s="38"/>
      <c r="N3044" s="45"/>
      <c r="O3044" s="38"/>
    </row>
    <row r="3045" spans="3:15" ht="17" x14ac:dyDescent="0.4">
      <c r="C3045" s="28"/>
      <c r="D3045" s="22">
        <v>12577</v>
      </c>
      <c r="K3045" s="26"/>
      <c r="L3045" s="37"/>
      <c r="M3045" s="38"/>
      <c r="N3045" s="45"/>
      <c r="O3045" s="38"/>
    </row>
    <row r="3046" spans="3:15" ht="17" x14ac:dyDescent="0.4">
      <c r="C3046" s="28"/>
      <c r="D3046" s="22">
        <v>12939</v>
      </c>
      <c r="K3046" s="26"/>
      <c r="L3046" s="37"/>
      <c r="M3046" s="38"/>
      <c r="N3046" s="45"/>
      <c r="O3046" s="38"/>
    </row>
    <row r="3047" spans="3:15" ht="17" x14ac:dyDescent="0.4">
      <c r="C3047" s="28"/>
      <c r="D3047" s="22">
        <v>11778</v>
      </c>
      <c r="K3047" s="26"/>
      <c r="L3047" s="37"/>
      <c r="M3047" s="38"/>
      <c r="N3047" s="45"/>
      <c r="O3047" s="38"/>
    </row>
    <row r="3048" spans="3:15" ht="17" x14ac:dyDescent="0.4">
      <c r="C3048" s="28"/>
      <c r="D3048" s="22">
        <v>17121</v>
      </c>
      <c r="K3048" s="26"/>
      <c r="L3048" s="37"/>
      <c r="M3048" s="38"/>
      <c r="N3048" s="45"/>
      <c r="O3048" s="38"/>
    </row>
    <row r="3049" spans="3:15" ht="17" x14ac:dyDescent="0.4">
      <c r="C3049" s="28"/>
      <c r="D3049" s="22">
        <v>10739</v>
      </c>
      <c r="K3049" s="26"/>
      <c r="L3049" s="37"/>
      <c r="M3049" s="38"/>
      <c r="N3049" s="45"/>
      <c r="O3049" s="38"/>
    </row>
    <row r="3050" spans="3:15" ht="17" x14ac:dyDescent="0.4">
      <c r="C3050" s="28"/>
      <c r="D3050" s="22">
        <v>10571</v>
      </c>
      <c r="K3050" s="26"/>
      <c r="L3050" s="37"/>
      <c r="M3050" s="38"/>
      <c r="N3050" s="45"/>
      <c r="O3050" s="38"/>
    </row>
    <row r="3051" spans="3:15" ht="17" x14ac:dyDescent="0.4">
      <c r="C3051" s="28"/>
      <c r="D3051" s="22">
        <v>13987</v>
      </c>
      <c r="K3051" s="26"/>
      <c r="L3051" s="37"/>
      <c r="M3051" s="38"/>
      <c r="N3051" s="45"/>
      <c r="O3051" s="38"/>
    </row>
    <row r="3052" spans="3:15" ht="17" x14ac:dyDescent="0.4">
      <c r="C3052" s="28"/>
      <c r="D3052" s="22">
        <v>15755</v>
      </c>
      <c r="K3052" s="26"/>
      <c r="L3052" s="37"/>
      <c r="M3052" s="38"/>
      <c r="N3052" s="45"/>
      <c r="O3052" s="38"/>
    </row>
    <row r="3053" spans="3:15" ht="17" x14ac:dyDescent="0.4">
      <c r="C3053" s="28"/>
      <c r="D3053" s="22">
        <v>16727</v>
      </c>
      <c r="K3053" s="26"/>
      <c r="L3053" s="37"/>
      <c r="M3053" s="38"/>
      <c r="N3053" s="45"/>
      <c r="O3053" s="38"/>
    </row>
    <row r="3054" spans="3:15" ht="17" x14ac:dyDescent="0.4">
      <c r="C3054" s="28"/>
      <c r="D3054" s="22">
        <v>11572</v>
      </c>
      <c r="K3054" s="26"/>
      <c r="L3054" s="37"/>
      <c r="M3054" s="38"/>
      <c r="N3054" s="45"/>
      <c r="O3054" s="38"/>
    </row>
    <row r="3055" spans="3:15" ht="17" x14ac:dyDescent="0.4">
      <c r="C3055" s="28"/>
      <c r="D3055" s="22">
        <v>14592</v>
      </c>
      <c r="K3055" s="26"/>
      <c r="L3055" s="37"/>
      <c r="M3055" s="38"/>
      <c r="N3055" s="45"/>
      <c r="O3055" s="38"/>
    </row>
    <row r="3056" spans="3:15" ht="17" x14ac:dyDescent="0.4">
      <c r="C3056" s="28"/>
      <c r="D3056" s="22">
        <v>14153</v>
      </c>
      <c r="K3056" s="26"/>
      <c r="L3056" s="37"/>
      <c r="M3056" s="38"/>
      <c r="N3056" s="45"/>
      <c r="O3056" s="38"/>
    </row>
    <row r="3057" spans="3:15" ht="17" x14ac:dyDescent="0.4">
      <c r="C3057" s="28"/>
      <c r="D3057" s="22">
        <v>11208</v>
      </c>
      <c r="K3057" s="26"/>
      <c r="L3057" s="37"/>
      <c r="M3057" s="38"/>
      <c r="N3057" s="45"/>
      <c r="O3057" s="38"/>
    </row>
    <row r="3058" spans="3:15" ht="17" x14ac:dyDescent="0.4">
      <c r="C3058" s="28"/>
      <c r="D3058" s="22">
        <v>14391</v>
      </c>
      <c r="K3058" s="26"/>
      <c r="L3058" s="37"/>
      <c r="M3058" s="38"/>
      <c r="N3058" s="45"/>
      <c r="O3058" s="38"/>
    </row>
    <row r="3059" spans="3:15" ht="17" x14ac:dyDescent="0.4">
      <c r="C3059" s="28"/>
      <c r="D3059" s="22">
        <v>16893</v>
      </c>
      <c r="K3059" s="26"/>
      <c r="L3059" s="37"/>
      <c r="M3059" s="38"/>
      <c r="N3059" s="45"/>
      <c r="O3059" s="38"/>
    </row>
    <row r="3060" spans="3:15" ht="17" x14ac:dyDescent="0.4">
      <c r="C3060" s="28"/>
      <c r="D3060" s="22">
        <v>15764</v>
      </c>
      <c r="K3060" s="26"/>
      <c r="L3060" s="37"/>
      <c r="M3060" s="38"/>
      <c r="N3060" s="45"/>
      <c r="O3060" s="38"/>
    </row>
    <row r="3061" spans="3:15" ht="17" x14ac:dyDescent="0.4">
      <c r="C3061" s="28"/>
      <c r="D3061" s="22">
        <v>9642</v>
      </c>
      <c r="K3061" s="26"/>
      <c r="L3061" s="37"/>
      <c r="M3061" s="38"/>
      <c r="N3061" s="45"/>
      <c r="O3061" s="38"/>
    </row>
    <row r="3062" spans="3:15" ht="17" x14ac:dyDescent="0.4">
      <c r="C3062" s="28"/>
      <c r="D3062" s="22">
        <v>13199</v>
      </c>
      <c r="K3062" s="26"/>
      <c r="L3062" s="37"/>
      <c r="M3062" s="38"/>
      <c r="N3062" s="45"/>
      <c r="O3062" s="38"/>
    </row>
    <row r="3063" spans="3:15" ht="17" x14ac:dyDescent="0.4">
      <c r="C3063" s="28"/>
      <c r="D3063" s="22">
        <v>12743</v>
      </c>
      <c r="K3063" s="26"/>
      <c r="L3063" s="37"/>
      <c r="M3063" s="38"/>
      <c r="N3063" s="45"/>
      <c r="O3063" s="38"/>
    </row>
    <row r="3064" spans="3:15" ht="17" x14ac:dyDescent="0.4">
      <c r="C3064" s="28"/>
      <c r="D3064" s="22">
        <v>12483</v>
      </c>
      <c r="K3064" s="26"/>
      <c r="L3064" s="37"/>
      <c r="M3064" s="38"/>
      <c r="N3064" s="45"/>
      <c r="O3064" s="38"/>
    </row>
    <row r="3065" spans="3:15" ht="17" x14ac:dyDescent="0.4">
      <c r="C3065" s="28"/>
      <c r="D3065" s="22">
        <v>16248</v>
      </c>
      <c r="K3065" s="26"/>
      <c r="L3065" s="37"/>
      <c r="M3065" s="38"/>
      <c r="N3065" s="45"/>
      <c r="O3065" s="38"/>
    </row>
    <row r="3066" spans="3:15" ht="17" x14ac:dyDescent="0.4">
      <c r="C3066" s="28"/>
      <c r="D3066" s="22">
        <v>14431</v>
      </c>
      <c r="K3066" s="26"/>
      <c r="L3066" s="37"/>
      <c r="M3066" s="38"/>
      <c r="N3066" s="45"/>
      <c r="O3066" s="38"/>
    </row>
    <row r="3067" spans="3:15" ht="17" x14ac:dyDescent="0.4">
      <c r="C3067" s="28"/>
      <c r="D3067" s="22">
        <v>14489</v>
      </c>
      <c r="K3067" s="26"/>
      <c r="L3067" s="37"/>
      <c r="M3067" s="38"/>
      <c r="N3067" s="45"/>
      <c r="O3067" s="38"/>
    </row>
    <row r="3068" spans="3:15" ht="17" x14ac:dyDescent="0.4">
      <c r="C3068" s="28"/>
      <c r="D3068" s="22">
        <v>12632</v>
      </c>
      <c r="K3068" s="26"/>
      <c r="L3068" s="37"/>
      <c r="M3068" s="38"/>
      <c r="N3068" s="45"/>
      <c r="O3068" s="38"/>
    </row>
    <row r="3069" spans="3:15" ht="17" x14ac:dyDescent="0.4">
      <c r="C3069" s="28"/>
      <c r="D3069" s="22">
        <v>13563</v>
      </c>
      <c r="K3069" s="26"/>
      <c r="L3069" s="37"/>
      <c r="M3069" s="38"/>
      <c r="N3069" s="45"/>
      <c r="O3069" s="38"/>
    </row>
    <row r="3070" spans="3:15" ht="17" x14ac:dyDescent="0.4">
      <c r="C3070" s="28"/>
      <c r="D3070" s="22">
        <v>12858</v>
      </c>
      <c r="K3070" s="26"/>
      <c r="L3070" s="37"/>
      <c r="M3070" s="38"/>
      <c r="N3070" s="45"/>
      <c r="O3070" s="38"/>
    </row>
    <row r="3071" spans="3:15" ht="17" x14ac:dyDescent="0.4">
      <c r="C3071" s="28"/>
      <c r="D3071" s="22">
        <v>13618</v>
      </c>
      <c r="K3071" s="26"/>
      <c r="L3071" s="37"/>
      <c r="M3071" s="38"/>
      <c r="N3071" s="45"/>
      <c r="O3071" s="38"/>
    </row>
    <row r="3072" spans="3:15" ht="17" x14ac:dyDescent="0.4">
      <c r="C3072" s="28"/>
      <c r="D3072" s="22">
        <v>16264</v>
      </c>
      <c r="K3072" s="26"/>
      <c r="L3072" s="37"/>
      <c r="M3072" s="38"/>
      <c r="N3072" s="45"/>
      <c r="O3072" s="38"/>
    </row>
    <row r="3073" spans="3:15" ht="17" x14ac:dyDescent="0.4">
      <c r="C3073" s="28"/>
      <c r="D3073" s="22">
        <v>17092</v>
      </c>
      <c r="K3073" s="26"/>
      <c r="L3073" s="37"/>
      <c r="M3073" s="38"/>
      <c r="N3073" s="45"/>
      <c r="O3073" s="38"/>
    </row>
    <row r="3074" spans="3:15" ht="17" x14ac:dyDescent="0.4">
      <c r="C3074" s="28"/>
      <c r="D3074" s="22">
        <v>12272</v>
      </c>
      <c r="K3074" s="26"/>
      <c r="L3074" s="37"/>
      <c r="M3074" s="38"/>
      <c r="N3074" s="45"/>
      <c r="O3074" s="38"/>
    </row>
    <row r="3075" spans="3:15" ht="17" x14ac:dyDescent="0.4">
      <c r="C3075" s="28"/>
      <c r="D3075" s="22">
        <v>10981</v>
      </c>
      <c r="K3075" s="26"/>
      <c r="L3075" s="37"/>
      <c r="M3075" s="38"/>
      <c r="N3075" s="45"/>
      <c r="O3075" s="38"/>
    </row>
    <row r="3076" spans="3:15" ht="17" x14ac:dyDescent="0.4">
      <c r="C3076" s="28"/>
      <c r="D3076" s="22">
        <v>15033</v>
      </c>
      <c r="K3076" s="26"/>
      <c r="L3076" s="37"/>
      <c r="M3076" s="38"/>
      <c r="N3076" s="45"/>
      <c r="O3076" s="38"/>
    </row>
    <row r="3077" spans="3:15" ht="17" x14ac:dyDescent="0.4">
      <c r="C3077" s="28"/>
      <c r="D3077" s="22">
        <v>14449</v>
      </c>
      <c r="K3077" s="26"/>
      <c r="L3077" s="37"/>
      <c r="M3077" s="38"/>
      <c r="N3077" s="45"/>
      <c r="O3077" s="38"/>
    </row>
    <row r="3078" spans="3:15" ht="17" x14ac:dyDescent="0.4">
      <c r="C3078" s="28"/>
      <c r="D3078" s="22">
        <v>13948</v>
      </c>
      <c r="K3078" s="26"/>
      <c r="L3078" s="37"/>
      <c r="M3078" s="38"/>
      <c r="N3078" s="45"/>
      <c r="O3078" s="38"/>
    </row>
    <row r="3079" spans="3:15" ht="17" x14ac:dyDescent="0.4">
      <c r="C3079" s="28"/>
      <c r="D3079" s="22">
        <v>14497</v>
      </c>
      <c r="K3079" s="26"/>
      <c r="L3079" s="37"/>
      <c r="M3079" s="38"/>
      <c r="N3079" s="45"/>
      <c r="O3079" s="38"/>
    </row>
    <row r="3080" spans="3:15" ht="17" x14ac:dyDescent="0.4">
      <c r="C3080" s="28"/>
      <c r="D3080" s="22">
        <v>15375</v>
      </c>
      <c r="K3080" s="26"/>
      <c r="L3080" s="37"/>
      <c r="M3080" s="38"/>
      <c r="N3080" s="45"/>
      <c r="O3080" s="38"/>
    </row>
    <row r="3081" spans="3:15" ht="17" x14ac:dyDescent="0.4">
      <c r="C3081" s="28"/>
      <c r="D3081" s="22">
        <v>16987</v>
      </c>
      <c r="K3081" s="26"/>
      <c r="L3081" s="37"/>
      <c r="M3081" s="38"/>
      <c r="N3081" s="45"/>
      <c r="O3081" s="38"/>
    </row>
    <row r="3082" spans="3:15" ht="17" x14ac:dyDescent="0.4">
      <c r="C3082" s="28"/>
      <c r="D3082" s="22">
        <v>11526</v>
      </c>
      <c r="K3082" s="26"/>
      <c r="L3082" s="37"/>
      <c r="M3082" s="38"/>
      <c r="N3082" s="45"/>
      <c r="O3082" s="38"/>
    </row>
    <row r="3083" spans="3:15" ht="17" x14ac:dyDescent="0.4">
      <c r="C3083" s="28"/>
      <c r="D3083" s="22">
        <v>14995</v>
      </c>
      <c r="K3083" s="26"/>
      <c r="L3083" s="37"/>
      <c r="M3083" s="38"/>
      <c r="N3083" s="45"/>
      <c r="O3083" s="38"/>
    </row>
    <row r="3084" spans="3:15" ht="17" x14ac:dyDescent="0.4">
      <c r="C3084" s="28"/>
      <c r="D3084" s="22">
        <v>15450</v>
      </c>
      <c r="K3084" s="26"/>
      <c r="L3084" s="37"/>
      <c r="M3084" s="38"/>
      <c r="N3084" s="45"/>
      <c r="O3084" s="38"/>
    </row>
    <row r="3085" spans="3:15" ht="17" x14ac:dyDescent="0.4">
      <c r="C3085" s="28"/>
      <c r="D3085" s="22">
        <v>14238</v>
      </c>
      <c r="K3085" s="26"/>
      <c r="L3085" s="37"/>
      <c r="M3085" s="38"/>
      <c r="N3085" s="45"/>
      <c r="O3085" s="38"/>
    </row>
    <row r="3086" spans="3:15" ht="17" x14ac:dyDescent="0.4">
      <c r="C3086" s="28"/>
      <c r="D3086" s="22">
        <v>17335</v>
      </c>
      <c r="K3086" s="26"/>
      <c r="L3086" s="37"/>
      <c r="M3086" s="38"/>
      <c r="N3086" s="45"/>
      <c r="O3086" s="38"/>
    </row>
    <row r="3087" spans="3:15" ht="17" x14ac:dyDescent="0.4">
      <c r="C3087" s="28"/>
      <c r="D3087" s="22">
        <v>13918</v>
      </c>
      <c r="K3087" s="26"/>
      <c r="L3087" s="37"/>
      <c r="M3087" s="38"/>
      <c r="N3087" s="45"/>
      <c r="O3087" s="38"/>
    </row>
    <row r="3088" spans="3:15" ht="17" x14ac:dyDescent="0.4">
      <c r="C3088" s="28"/>
      <c r="D3088" s="22">
        <v>14932</v>
      </c>
      <c r="K3088" s="26"/>
      <c r="L3088" s="37"/>
      <c r="M3088" s="38"/>
      <c r="N3088" s="45"/>
      <c r="O3088" s="38"/>
    </row>
    <row r="3089" spans="3:15" ht="17" x14ac:dyDescent="0.4">
      <c r="C3089" s="28"/>
      <c r="D3089" s="22">
        <v>13989</v>
      </c>
      <c r="K3089" s="26"/>
      <c r="L3089" s="37"/>
      <c r="M3089" s="38"/>
      <c r="N3089" s="45"/>
      <c r="O3089" s="38"/>
    </row>
    <row r="3090" spans="3:15" ht="17" x14ac:dyDescent="0.4">
      <c r="C3090" s="28"/>
      <c r="D3090" s="22">
        <v>12637</v>
      </c>
      <c r="K3090" s="26"/>
      <c r="L3090" s="37"/>
      <c r="M3090" s="38"/>
      <c r="N3090" s="45"/>
      <c r="O3090" s="38"/>
    </row>
    <row r="3091" spans="3:15" ht="17" x14ac:dyDescent="0.4">
      <c r="C3091" s="28"/>
      <c r="D3091" s="22">
        <v>12323</v>
      </c>
      <c r="K3091" s="26"/>
      <c r="L3091" s="37"/>
      <c r="M3091" s="38"/>
      <c r="N3091" s="45"/>
      <c r="O3091" s="38"/>
    </row>
    <row r="3092" spans="3:15" ht="17" x14ac:dyDescent="0.4">
      <c r="C3092" s="28"/>
      <c r="D3092" s="22">
        <v>12349</v>
      </c>
      <c r="K3092" s="26"/>
      <c r="L3092" s="37"/>
      <c r="M3092" s="38"/>
      <c r="N3092" s="45"/>
      <c r="O3092" s="38"/>
    </row>
    <row r="3093" spans="3:15" ht="17" x14ac:dyDescent="0.4">
      <c r="C3093" s="28"/>
      <c r="D3093" s="22">
        <v>16134</v>
      </c>
      <c r="K3093" s="26"/>
      <c r="L3093" s="37"/>
      <c r="M3093" s="38"/>
      <c r="N3093" s="45"/>
      <c r="O3093" s="38"/>
    </row>
    <row r="3094" spans="3:15" ht="17" x14ac:dyDescent="0.4">
      <c r="C3094" s="28"/>
      <c r="D3094" s="22">
        <v>17732</v>
      </c>
      <c r="K3094" s="26"/>
      <c r="L3094" s="37"/>
      <c r="M3094" s="38"/>
      <c r="N3094" s="45"/>
      <c r="O3094" s="38"/>
    </row>
    <row r="3095" spans="3:15" ht="17" x14ac:dyDescent="0.4">
      <c r="C3095" s="28"/>
      <c r="D3095" s="22">
        <v>15155</v>
      </c>
      <c r="K3095" s="26"/>
      <c r="L3095" s="37"/>
      <c r="M3095" s="38"/>
      <c r="N3095" s="45"/>
      <c r="O3095" s="38"/>
    </row>
    <row r="3096" spans="3:15" ht="17" x14ac:dyDescent="0.4">
      <c r="C3096" s="28"/>
      <c r="D3096" s="22">
        <v>11515</v>
      </c>
      <c r="K3096" s="26"/>
      <c r="L3096" s="37"/>
      <c r="M3096" s="38"/>
      <c r="N3096" s="45"/>
      <c r="O3096" s="38"/>
    </row>
    <row r="3097" spans="3:15" ht="17" x14ac:dyDescent="0.4">
      <c r="C3097" s="28"/>
      <c r="D3097" s="22">
        <v>15187</v>
      </c>
      <c r="K3097" s="26"/>
      <c r="L3097" s="37"/>
      <c r="M3097" s="38"/>
      <c r="N3097" s="45"/>
      <c r="O3097" s="38"/>
    </row>
    <row r="3098" spans="3:15" ht="17" x14ac:dyDescent="0.4">
      <c r="C3098" s="28"/>
      <c r="D3098" s="22">
        <v>16020</v>
      </c>
      <c r="K3098" s="26"/>
      <c r="L3098" s="37"/>
      <c r="M3098" s="38"/>
      <c r="N3098" s="45"/>
      <c r="O3098" s="38"/>
    </row>
    <row r="3099" spans="3:15" ht="17" x14ac:dyDescent="0.4">
      <c r="C3099" s="28"/>
      <c r="D3099" s="22">
        <v>10437</v>
      </c>
      <c r="K3099" s="26"/>
      <c r="L3099" s="37"/>
      <c r="M3099" s="38"/>
      <c r="N3099" s="45"/>
      <c r="O3099" s="38"/>
    </row>
    <row r="3100" spans="3:15" ht="17" x14ac:dyDescent="0.4">
      <c r="C3100" s="28"/>
      <c r="D3100" s="22">
        <v>14230</v>
      </c>
      <c r="K3100" s="26"/>
      <c r="L3100" s="37"/>
      <c r="M3100" s="38"/>
      <c r="N3100" s="45"/>
      <c r="O3100" s="38"/>
    </row>
    <row r="3101" spans="3:15" ht="17" x14ac:dyDescent="0.4">
      <c r="C3101" s="28"/>
      <c r="D3101" s="22">
        <v>16435</v>
      </c>
      <c r="K3101" s="26"/>
      <c r="L3101" s="37"/>
      <c r="M3101" s="38"/>
      <c r="N3101" s="45"/>
      <c r="O3101" s="38"/>
    </row>
    <row r="3102" spans="3:15" ht="17" x14ac:dyDescent="0.4">
      <c r="C3102" s="28"/>
      <c r="D3102" s="22">
        <v>18194</v>
      </c>
      <c r="K3102" s="26"/>
      <c r="L3102" s="37"/>
      <c r="M3102" s="38"/>
      <c r="N3102" s="45"/>
      <c r="O3102" s="38"/>
    </row>
    <row r="3103" spans="3:15" ht="17" x14ac:dyDescent="0.4">
      <c r="C3103" s="28"/>
      <c r="D3103" s="22">
        <v>15675</v>
      </c>
      <c r="K3103" s="26"/>
      <c r="L3103" s="37"/>
      <c r="M3103" s="38"/>
      <c r="N3103" s="45"/>
      <c r="O3103" s="38"/>
    </row>
    <row r="3104" spans="3:15" ht="17" x14ac:dyDescent="0.4">
      <c r="C3104" s="28"/>
      <c r="D3104" s="22">
        <v>16018</v>
      </c>
      <c r="K3104" s="26"/>
      <c r="L3104" s="37"/>
      <c r="M3104" s="38"/>
      <c r="N3104" s="45"/>
      <c r="O3104" s="38"/>
    </row>
    <row r="3105" spans="3:15" ht="17" x14ac:dyDescent="0.4">
      <c r="C3105" s="28"/>
      <c r="D3105" s="22">
        <v>14157</v>
      </c>
      <c r="K3105" s="26"/>
      <c r="L3105" s="37"/>
      <c r="M3105" s="38"/>
      <c r="N3105" s="45"/>
      <c r="O3105" s="38"/>
    </row>
    <row r="3106" spans="3:15" ht="17" x14ac:dyDescent="0.4">
      <c r="C3106" s="28"/>
      <c r="D3106" s="22">
        <v>13687</v>
      </c>
      <c r="K3106" s="26"/>
      <c r="L3106" s="37"/>
      <c r="M3106" s="38"/>
      <c r="N3106" s="45"/>
      <c r="O3106" s="38"/>
    </row>
    <row r="3107" spans="3:15" ht="17" x14ac:dyDescent="0.4">
      <c r="C3107" s="28"/>
      <c r="D3107" s="22">
        <v>12188</v>
      </c>
      <c r="K3107" s="26"/>
      <c r="L3107" s="37"/>
      <c r="M3107" s="38"/>
      <c r="N3107" s="45"/>
      <c r="O3107" s="38"/>
    </row>
    <row r="3108" spans="3:15" ht="17" x14ac:dyDescent="0.4">
      <c r="C3108" s="28"/>
      <c r="D3108" s="22">
        <v>12711</v>
      </c>
      <c r="K3108" s="26"/>
      <c r="L3108" s="37"/>
      <c r="M3108" s="38"/>
      <c r="N3108" s="45"/>
      <c r="O3108" s="38"/>
    </row>
    <row r="3109" spans="3:15" ht="17" x14ac:dyDescent="0.4">
      <c r="C3109" s="28"/>
      <c r="D3109" s="22">
        <v>14211</v>
      </c>
      <c r="K3109" s="26"/>
      <c r="L3109" s="37"/>
      <c r="M3109" s="38"/>
      <c r="N3109" s="45"/>
      <c r="O3109" s="38"/>
    </row>
    <row r="3110" spans="3:15" ht="17" x14ac:dyDescent="0.4">
      <c r="C3110" s="28"/>
      <c r="D3110" s="22">
        <v>12280</v>
      </c>
      <c r="K3110" s="26"/>
      <c r="L3110" s="37"/>
      <c r="M3110" s="38"/>
      <c r="N3110" s="45"/>
      <c r="O3110" s="38"/>
    </row>
    <row r="3111" spans="3:15" ht="17" x14ac:dyDescent="0.4">
      <c r="C3111" s="28"/>
      <c r="D3111" s="22">
        <v>13788</v>
      </c>
      <c r="K3111" s="26"/>
      <c r="L3111" s="37"/>
      <c r="M3111" s="38"/>
      <c r="N3111" s="45"/>
      <c r="O3111" s="38"/>
    </row>
    <row r="3112" spans="3:15" ht="17" x14ac:dyDescent="0.4">
      <c r="C3112" s="28"/>
      <c r="D3112" s="22">
        <v>12483</v>
      </c>
      <c r="K3112" s="26"/>
      <c r="L3112" s="37"/>
      <c r="M3112" s="38"/>
      <c r="N3112" s="45"/>
      <c r="O3112" s="38"/>
    </row>
    <row r="3113" spans="3:15" ht="17" x14ac:dyDescent="0.4">
      <c r="C3113" s="28"/>
      <c r="D3113" s="22">
        <v>11343</v>
      </c>
      <c r="K3113" s="26"/>
      <c r="L3113" s="37"/>
      <c r="M3113" s="38"/>
      <c r="N3113" s="45"/>
      <c r="O3113" s="38"/>
    </row>
    <row r="3114" spans="3:15" ht="17" x14ac:dyDescent="0.4">
      <c r="C3114" s="28"/>
      <c r="D3114" s="22">
        <v>12552</v>
      </c>
      <c r="K3114" s="26"/>
      <c r="L3114" s="37"/>
      <c r="M3114" s="38"/>
      <c r="N3114" s="45"/>
      <c r="O3114" s="38"/>
    </row>
    <row r="3115" spans="3:15" ht="17" x14ac:dyDescent="0.4">
      <c r="C3115" s="28"/>
      <c r="D3115" s="22">
        <v>12909</v>
      </c>
      <c r="K3115" s="26"/>
      <c r="L3115" s="37"/>
      <c r="M3115" s="38"/>
      <c r="N3115" s="45"/>
      <c r="O3115" s="38"/>
    </row>
    <row r="3116" spans="3:15" ht="17" x14ac:dyDescent="0.4">
      <c r="C3116" s="28"/>
      <c r="D3116" s="22">
        <v>12912</v>
      </c>
      <c r="K3116" s="26"/>
      <c r="L3116" s="37"/>
      <c r="M3116" s="38"/>
      <c r="N3116" s="45"/>
      <c r="O3116" s="38"/>
    </row>
    <row r="3117" spans="3:15" ht="17" x14ac:dyDescent="0.4">
      <c r="C3117" s="28"/>
      <c r="D3117" s="22">
        <v>10355</v>
      </c>
      <c r="K3117" s="26"/>
      <c r="L3117" s="37"/>
      <c r="M3117" s="38"/>
      <c r="N3117" s="45"/>
      <c r="O3117" s="38"/>
    </row>
    <row r="3118" spans="3:15" ht="17" x14ac:dyDescent="0.4">
      <c r="C3118" s="28"/>
      <c r="D3118" s="22">
        <v>14557</v>
      </c>
      <c r="K3118" s="26"/>
      <c r="L3118" s="37"/>
      <c r="M3118" s="38"/>
      <c r="N3118" s="45"/>
      <c r="O3118" s="38"/>
    </row>
    <row r="3119" spans="3:15" ht="17" x14ac:dyDescent="0.4">
      <c r="C3119" s="28"/>
      <c r="D3119" s="22">
        <v>13852</v>
      </c>
      <c r="K3119" s="26"/>
      <c r="L3119" s="37"/>
      <c r="M3119" s="38"/>
      <c r="N3119" s="45"/>
      <c r="O3119" s="38"/>
    </row>
    <row r="3120" spans="3:15" ht="17" x14ac:dyDescent="0.4">
      <c r="C3120" s="28"/>
      <c r="D3120" s="22">
        <v>11307</v>
      </c>
      <c r="K3120" s="26"/>
      <c r="L3120" s="37"/>
      <c r="M3120" s="38"/>
      <c r="N3120" s="45"/>
      <c r="O3120" s="38"/>
    </row>
    <row r="3121" spans="3:15" ht="17" x14ac:dyDescent="0.4">
      <c r="C3121" s="28"/>
      <c r="D3121" s="22">
        <v>14947</v>
      </c>
      <c r="K3121" s="26"/>
      <c r="L3121" s="37"/>
      <c r="M3121" s="38"/>
      <c r="N3121" s="45"/>
      <c r="O3121" s="38"/>
    </row>
    <row r="3122" spans="3:15" ht="17" x14ac:dyDescent="0.4">
      <c r="C3122" s="28"/>
      <c r="D3122" s="22">
        <v>14486</v>
      </c>
      <c r="K3122" s="26"/>
      <c r="L3122" s="37"/>
      <c r="M3122" s="38"/>
      <c r="N3122" s="45"/>
      <c r="O3122" s="38"/>
    </row>
    <row r="3123" spans="3:15" ht="17" x14ac:dyDescent="0.4">
      <c r="C3123" s="28"/>
      <c r="D3123" s="22">
        <v>14809</v>
      </c>
      <c r="K3123" s="26"/>
      <c r="L3123" s="37"/>
      <c r="M3123" s="38"/>
      <c r="N3123" s="45"/>
      <c r="O3123" s="38"/>
    </row>
    <row r="3124" spans="3:15" ht="17" x14ac:dyDescent="0.4">
      <c r="C3124" s="28"/>
      <c r="D3124" s="22">
        <v>11919</v>
      </c>
      <c r="K3124" s="26"/>
      <c r="L3124" s="37"/>
      <c r="M3124" s="38"/>
      <c r="N3124" s="45"/>
      <c r="O3124" s="38"/>
    </row>
    <row r="3125" spans="3:15" ht="17" x14ac:dyDescent="0.4">
      <c r="C3125" s="28"/>
      <c r="D3125" s="22">
        <v>16055</v>
      </c>
      <c r="K3125" s="26"/>
      <c r="L3125" s="37"/>
      <c r="M3125" s="38"/>
      <c r="N3125" s="45"/>
      <c r="O3125" s="38"/>
    </row>
    <row r="3126" spans="3:15" ht="17" x14ac:dyDescent="0.4">
      <c r="C3126" s="28"/>
      <c r="D3126" s="22">
        <v>12980</v>
      </c>
      <c r="K3126" s="26"/>
      <c r="L3126" s="37"/>
      <c r="M3126" s="38"/>
      <c r="N3126" s="45"/>
      <c r="O3126" s="38"/>
    </row>
    <row r="3127" spans="3:15" ht="17" x14ac:dyDescent="0.4">
      <c r="C3127" s="28"/>
      <c r="D3127" s="22">
        <v>12840</v>
      </c>
      <c r="K3127" s="26"/>
      <c r="L3127" s="37"/>
      <c r="M3127" s="38"/>
      <c r="N3127" s="45"/>
      <c r="O3127" s="38"/>
    </row>
    <row r="3128" spans="3:15" ht="17" x14ac:dyDescent="0.4">
      <c r="C3128" s="28"/>
      <c r="D3128" s="22">
        <v>14659</v>
      </c>
      <c r="K3128" s="26"/>
      <c r="L3128" s="37"/>
      <c r="M3128" s="38"/>
      <c r="N3128" s="45"/>
      <c r="O3128" s="38"/>
    </row>
    <row r="3129" spans="3:15" ht="17" x14ac:dyDescent="0.4">
      <c r="C3129" s="28"/>
      <c r="D3129" s="22">
        <v>18227</v>
      </c>
      <c r="K3129" s="26"/>
      <c r="L3129" s="37"/>
      <c r="M3129" s="38"/>
      <c r="N3129" s="45"/>
      <c r="O3129" s="38"/>
    </row>
    <row r="3130" spans="3:15" ht="17" x14ac:dyDescent="0.4">
      <c r="C3130" s="28"/>
      <c r="D3130" s="22">
        <v>15500</v>
      </c>
      <c r="K3130" s="26"/>
      <c r="L3130" s="37"/>
      <c r="M3130" s="38"/>
      <c r="N3130" s="45"/>
      <c r="O3130" s="38"/>
    </row>
    <row r="3131" spans="3:15" ht="17" x14ac:dyDescent="0.4">
      <c r="C3131" s="28"/>
      <c r="D3131" s="22">
        <v>12700</v>
      </c>
      <c r="K3131" s="26"/>
      <c r="L3131" s="37"/>
      <c r="M3131" s="38"/>
      <c r="N3131" s="45"/>
      <c r="O3131" s="38"/>
    </row>
    <row r="3132" spans="3:15" ht="17" x14ac:dyDescent="0.4">
      <c r="C3132" s="28"/>
      <c r="D3132" s="22">
        <v>16816</v>
      </c>
      <c r="K3132" s="26"/>
      <c r="L3132" s="37"/>
      <c r="M3132" s="38"/>
      <c r="N3132" s="45"/>
      <c r="O3132" s="38"/>
    </row>
    <row r="3133" spans="3:15" ht="17" x14ac:dyDescent="0.4">
      <c r="C3133" s="28"/>
      <c r="D3133" s="22">
        <v>12845</v>
      </c>
      <c r="K3133" s="26"/>
      <c r="L3133" s="37"/>
      <c r="M3133" s="38"/>
      <c r="N3133" s="45"/>
      <c r="O3133" s="38"/>
    </row>
    <row r="3134" spans="3:15" ht="17" x14ac:dyDescent="0.4">
      <c r="C3134" s="28"/>
      <c r="D3134" s="22">
        <v>12472</v>
      </c>
      <c r="K3134" s="26"/>
      <c r="L3134" s="37"/>
      <c r="M3134" s="38"/>
      <c r="N3134" s="45"/>
      <c r="O3134" s="38"/>
    </row>
    <row r="3135" spans="3:15" ht="17" x14ac:dyDescent="0.4">
      <c r="C3135" s="28"/>
      <c r="D3135" s="22">
        <v>17550</v>
      </c>
      <c r="K3135" s="26"/>
      <c r="L3135" s="37"/>
      <c r="M3135" s="38"/>
      <c r="N3135" s="45"/>
      <c r="O3135" s="38"/>
    </row>
    <row r="3136" spans="3:15" ht="17" x14ac:dyDescent="0.4">
      <c r="C3136" s="28"/>
      <c r="D3136" s="22">
        <v>15339</v>
      </c>
      <c r="K3136" s="26"/>
      <c r="L3136" s="37"/>
      <c r="M3136" s="38"/>
      <c r="N3136" s="45"/>
      <c r="O3136" s="38"/>
    </row>
    <row r="3137" spans="3:15" ht="17" x14ac:dyDescent="0.4">
      <c r="C3137" s="28"/>
      <c r="D3137" s="22">
        <v>15860</v>
      </c>
      <c r="K3137" s="26"/>
      <c r="L3137" s="37"/>
      <c r="M3137" s="38"/>
      <c r="N3137" s="45"/>
      <c r="O3137" s="38"/>
    </row>
    <row r="3138" spans="3:15" ht="17" x14ac:dyDescent="0.4">
      <c r="C3138" s="28"/>
      <c r="D3138" s="22">
        <v>13679</v>
      </c>
      <c r="K3138" s="26"/>
      <c r="L3138" s="37"/>
      <c r="M3138" s="38"/>
      <c r="N3138" s="45"/>
      <c r="O3138" s="38"/>
    </row>
    <row r="3139" spans="3:15" ht="17" x14ac:dyDescent="0.4">
      <c r="C3139" s="28"/>
      <c r="D3139" s="22">
        <v>14437</v>
      </c>
      <c r="K3139" s="26"/>
      <c r="L3139" s="37"/>
      <c r="M3139" s="38"/>
      <c r="N3139" s="45"/>
      <c r="O3139" s="38"/>
    </row>
    <row r="3140" spans="3:15" ht="17" x14ac:dyDescent="0.4">
      <c r="C3140" s="28"/>
      <c r="D3140" s="22">
        <v>13690</v>
      </c>
      <c r="K3140" s="26"/>
      <c r="L3140" s="37"/>
      <c r="M3140" s="38"/>
      <c r="N3140" s="45"/>
      <c r="O3140" s="38"/>
    </row>
    <row r="3141" spans="3:15" ht="17" x14ac:dyDescent="0.4">
      <c r="C3141" s="28"/>
      <c r="D3141" s="22">
        <v>12160</v>
      </c>
      <c r="K3141" s="26"/>
      <c r="L3141" s="37"/>
      <c r="M3141" s="38"/>
      <c r="N3141" s="45"/>
      <c r="O3141" s="38"/>
    </row>
    <row r="3142" spans="3:15" ht="17" x14ac:dyDescent="0.4">
      <c r="C3142" s="28"/>
      <c r="D3142" s="22">
        <v>14179</v>
      </c>
      <c r="K3142" s="26"/>
      <c r="L3142" s="37"/>
      <c r="M3142" s="38"/>
      <c r="N3142" s="45"/>
      <c r="O3142" s="38"/>
    </row>
    <row r="3143" spans="3:15" ht="17" x14ac:dyDescent="0.4">
      <c r="C3143" s="28"/>
      <c r="D3143" s="22">
        <v>15776</v>
      </c>
      <c r="K3143" s="26"/>
      <c r="L3143" s="37"/>
      <c r="M3143" s="38"/>
      <c r="N3143" s="45"/>
      <c r="O3143" s="38"/>
    </row>
    <row r="3144" spans="3:15" ht="17" x14ac:dyDescent="0.4">
      <c r="C3144" s="28"/>
      <c r="D3144" s="22">
        <v>14050</v>
      </c>
      <c r="K3144" s="26"/>
      <c r="L3144" s="37"/>
      <c r="M3144" s="38"/>
      <c r="N3144" s="45"/>
      <c r="O3144" s="38"/>
    </row>
    <row r="3145" spans="3:15" ht="17" x14ac:dyDescent="0.4">
      <c r="C3145" s="28"/>
      <c r="D3145" s="22">
        <v>12537</v>
      </c>
      <c r="K3145" s="26"/>
      <c r="L3145" s="37"/>
      <c r="M3145" s="38"/>
      <c r="N3145" s="45"/>
      <c r="O3145" s="38"/>
    </row>
    <row r="3146" spans="3:15" ht="17" x14ac:dyDescent="0.4">
      <c r="C3146" s="28"/>
      <c r="D3146" s="22">
        <v>17228</v>
      </c>
      <c r="K3146" s="26"/>
      <c r="L3146" s="37"/>
      <c r="M3146" s="38"/>
      <c r="N3146" s="45"/>
      <c r="O3146" s="38"/>
    </row>
    <row r="3147" spans="3:15" ht="17" x14ac:dyDescent="0.4">
      <c r="C3147" s="28"/>
      <c r="D3147" s="22">
        <v>13429</v>
      </c>
      <c r="K3147" s="26"/>
      <c r="L3147" s="37"/>
      <c r="M3147" s="38"/>
      <c r="N3147" s="45"/>
      <c r="O3147" s="38"/>
    </row>
    <row r="3148" spans="3:15" ht="17" x14ac:dyDescent="0.4">
      <c r="C3148" s="28"/>
      <c r="D3148" s="22">
        <v>12650</v>
      </c>
      <c r="K3148" s="26"/>
      <c r="L3148" s="37"/>
      <c r="M3148" s="38"/>
      <c r="N3148" s="45"/>
      <c r="O3148" s="38"/>
    </row>
    <row r="3149" spans="3:15" ht="17" x14ac:dyDescent="0.4">
      <c r="C3149" s="28"/>
      <c r="D3149" s="22">
        <v>14515</v>
      </c>
      <c r="K3149" s="26"/>
      <c r="L3149" s="37"/>
      <c r="M3149" s="38"/>
      <c r="N3149" s="45"/>
      <c r="O3149" s="38"/>
    </row>
    <row r="3150" spans="3:15" ht="17" x14ac:dyDescent="0.4">
      <c r="C3150" s="28"/>
      <c r="D3150" s="22">
        <v>15924</v>
      </c>
      <c r="K3150" s="26"/>
      <c r="L3150" s="37"/>
      <c r="M3150" s="38"/>
      <c r="N3150" s="45"/>
      <c r="O3150" s="38"/>
    </row>
    <row r="3151" spans="3:15" ht="17" x14ac:dyDescent="0.4">
      <c r="C3151" s="28"/>
      <c r="D3151" s="22">
        <v>11936</v>
      </c>
      <c r="K3151" s="26"/>
      <c r="L3151" s="37"/>
      <c r="M3151" s="38"/>
      <c r="N3151" s="45"/>
      <c r="O3151" s="38"/>
    </row>
    <row r="3152" spans="3:15" ht="17" x14ac:dyDescent="0.4">
      <c r="C3152" s="28"/>
      <c r="D3152" s="22">
        <v>11613</v>
      </c>
      <c r="K3152" s="26"/>
      <c r="L3152" s="37"/>
      <c r="M3152" s="38"/>
      <c r="N3152" s="45"/>
      <c r="O3152" s="38"/>
    </row>
    <row r="3153" spans="3:15" ht="17" x14ac:dyDescent="0.4">
      <c r="C3153" s="28"/>
      <c r="D3153" s="22">
        <v>17517</v>
      </c>
      <c r="K3153" s="26"/>
      <c r="L3153" s="37"/>
      <c r="M3153" s="38"/>
      <c r="N3153" s="45"/>
      <c r="O3153" s="38"/>
    </row>
    <row r="3154" spans="3:15" ht="17" x14ac:dyDescent="0.4">
      <c r="C3154" s="28"/>
      <c r="D3154" s="22">
        <v>13854</v>
      </c>
      <c r="K3154" s="26"/>
      <c r="L3154" s="37"/>
      <c r="M3154" s="38"/>
      <c r="N3154" s="45"/>
      <c r="O3154" s="38"/>
    </row>
    <row r="3155" spans="3:15" ht="17" x14ac:dyDescent="0.4">
      <c r="C3155" s="28"/>
      <c r="D3155" s="22">
        <v>13225</v>
      </c>
      <c r="K3155" s="26"/>
      <c r="L3155" s="37"/>
      <c r="M3155" s="38"/>
      <c r="N3155" s="45"/>
      <c r="O3155" s="38"/>
    </row>
    <row r="3156" spans="3:15" ht="17" x14ac:dyDescent="0.4">
      <c r="C3156" s="28"/>
      <c r="D3156" s="22">
        <v>17181</v>
      </c>
      <c r="K3156" s="26"/>
      <c r="L3156" s="37"/>
      <c r="M3156" s="38"/>
      <c r="N3156" s="45"/>
      <c r="O3156" s="38"/>
    </row>
    <row r="3157" spans="3:15" ht="17" x14ac:dyDescent="0.4">
      <c r="C3157" s="28"/>
      <c r="D3157" s="22">
        <v>15311</v>
      </c>
      <c r="K3157" s="26"/>
      <c r="L3157" s="37"/>
      <c r="M3157" s="38"/>
      <c r="N3157" s="45"/>
      <c r="O3157" s="38"/>
    </row>
    <row r="3158" spans="3:15" ht="17" x14ac:dyDescent="0.4">
      <c r="C3158" s="28"/>
      <c r="D3158" s="22">
        <v>14659</v>
      </c>
      <c r="K3158" s="26"/>
      <c r="L3158" s="37"/>
      <c r="M3158" s="38"/>
      <c r="N3158" s="45"/>
      <c r="O3158" s="38"/>
    </row>
    <row r="3159" spans="3:15" ht="17" x14ac:dyDescent="0.4">
      <c r="C3159" s="28"/>
      <c r="D3159" s="22">
        <v>12756</v>
      </c>
      <c r="K3159" s="26"/>
      <c r="L3159" s="37"/>
      <c r="M3159" s="38"/>
      <c r="N3159" s="45"/>
      <c r="O3159" s="38"/>
    </row>
    <row r="3160" spans="3:15" ht="17" x14ac:dyDescent="0.4">
      <c r="C3160" s="28"/>
      <c r="D3160" s="22">
        <v>16946</v>
      </c>
      <c r="K3160" s="26"/>
      <c r="L3160" s="37"/>
      <c r="M3160" s="38"/>
      <c r="N3160" s="45"/>
      <c r="O3160" s="38"/>
    </row>
    <row r="3161" spans="3:15" ht="17" x14ac:dyDescent="0.4">
      <c r="C3161" s="28"/>
      <c r="D3161" s="22">
        <v>13055</v>
      </c>
      <c r="K3161" s="26"/>
      <c r="L3161" s="37"/>
      <c r="M3161" s="38"/>
      <c r="N3161" s="45"/>
      <c r="O3161" s="38"/>
    </row>
    <row r="3162" spans="3:15" ht="17" x14ac:dyDescent="0.4">
      <c r="C3162" s="28"/>
      <c r="D3162" s="22">
        <v>12704</v>
      </c>
      <c r="K3162" s="26"/>
      <c r="L3162" s="37"/>
      <c r="M3162" s="38"/>
      <c r="N3162" s="45"/>
      <c r="O3162" s="38"/>
    </row>
    <row r="3163" spans="3:15" ht="17" x14ac:dyDescent="0.4">
      <c r="C3163" s="28"/>
      <c r="D3163" s="22">
        <v>16735</v>
      </c>
      <c r="K3163" s="26"/>
      <c r="L3163" s="37"/>
      <c r="M3163" s="38"/>
      <c r="N3163" s="45"/>
      <c r="O3163" s="38"/>
    </row>
    <row r="3164" spans="3:15" ht="17" x14ac:dyDescent="0.4">
      <c r="C3164" s="28"/>
      <c r="D3164" s="22">
        <v>14851</v>
      </c>
      <c r="K3164" s="26"/>
      <c r="L3164" s="37"/>
      <c r="M3164" s="38"/>
      <c r="N3164" s="45"/>
      <c r="O3164" s="38"/>
    </row>
    <row r="3165" spans="3:15" ht="17" x14ac:dyDescent="0.4">
      <c r="C3165" s="28"/>
      <c r="D3165" s="22">
        <v>16001</v>
      </c>
      <c r="K3165" s="26"/>
      <c r="L3165" s="37"/>
      <c r="M3165" s="38"/>
      <c r="N3165" s="45"/>
      <c r="O3165" s="38"/>
    </row>
    <row r="3166" spans="3:15" ht="17" x14ac:dyDescent="0.4">
      <c r="C3166" s="28"/>
      <c r="D3166" s="22">
        <v>14571</v>
      </c>
      <c r="K3166" s="26"/>
      <c r="L3166" s="37"/>
      <c r="M3166" s="38"/>
      <c r="N3166" s="45"/>
      <c r="O3166" s="38"/>
    </row>
    <row r="3167" spans="3:15" ht="17" x14ac:dyDescent="0.4">
      <c r="C3167" s="28"/>
      <c r="D3167" s="22">
        <v>14825</v>
      </c>
      <c r="K3167" s="26"/>
      <c r="L3167" s="37"/>
      <c r="M3167" s="38"/>
      <c r="N3167" s="45"/>
      <c r="O3167" s="38"/>
    </row>
    <row r="3168" spans="3:15" ht="17" x14ac:dyDescent="0.4">
      <c r="C3168" s="28"/>
      <c r="D3168" s="22">
        <v>13258</v>
      </c>
      <c r="K3168" s="26"/>
      <c r="L3168" s="37"/>
      <c r="M3168" s="38"/>
      <c r="N3168" s="45"/>
      <c r="O3168" s="38"/>
    </row>
    <row r="3169" spans="3:15" ht="17" x14ac:dyDescent="0.4">
      <c r="C3169" s="28"/>
      <c r="D3169" s="22">
        <v>13089</v>
      </c>
      <c r="K3169" s="26"/>
      <c r="L3169" s="37"/>
      <c r="M3169" s="38"/>
      <c r="N3169" s="45"/>
      <c r="O3169" s="38"/>
    </row>
    <row r="3170" spans="3:15" ht="17" x14ac:dyDescent="0.4">
      <c r="C3170" s="28"/>
      <c r="D3170" s="22">
        <v>13614</v>
      </c>
      <c r="K3170" s="26"/>
      <c r="L3170" s="37"/>
      <c r="M3170" s="38"/>
      <c r="N3170" s="45"/>
      <c r="O3170" s="38"/>
    </row>
    <row r="3171" spans="3:15" ht="17" x14ac:dyDescent="0.4">
      <c r="C3171" s="28"/>
      <c r="D3171" s="22">
        <v>15090</v>
      </c>
      <c r="K3171" s="26"/>
      <c r="L3171" s="37"/>
      <c r="M3171" s="38"/>
      <c r="N3171" s="45"/>
      <c r="O3171" s="38"/>
    </row>
    <row r="3172" spans="3:15" ht="17" x14ac:dyDescent="0.4">
      <c r="C3172" s="28"/>
      <c r="D3172" s="22">
        <v>15184</v>
      </c>
      <c r="K3172" s="26"/>
      <c r="L3172" s="37"/>
      <c r="M3172" s="38"/>
      <c r="N3172" s="45"/>
      <c r="O3172" s="38"/>
    </row>
    <row r="3173" spans="3:15" ht="17" x14ac:dyDescent="0.4">
      <c r="C3173" s="28"/>
      <c r="D3173" s="22">
        <v>13379</v>
      </c>
      <c r="K3173" s="26"/>
      <c r="L3173" s="37"/>
      <c r="M3173" s="38"/>
      <c r="N3173" s="45"/>
      <c r="O3173" s="38"/>
    </row>
    <row r="3174" spans="3:15" ht="17" x14ac:dyDescent="0.4">
      <c r="C3174" s="28"/>
      <c r="D3174" s="22">
        <v>14451</v>
      </c>
      <c r="K3174" s="26"/>
      <c r="L3174" s="37"/>
      <c r="M3174" s="38"/>
      <c r="N3174" s="45"/>
      <c r="O3174" s="38"/>
    </row>
    <row r="3175" spans="3:15" ht="17" x14ac:dyDescent="0.4">
      <c r="C3175" s="28"/>
      <c r="D3175" s="22">
        <v>13681</v>
      </c>
      <c r="K3175" s="26"/>
      <c r="L3175" s="37"/>
      <c r="M3175" s="38"/>
      <c r="N3175" s="45"/>
      <c r="O3175" s="38"/>
    </row>
    <row r="3176" spans="3:15" ht="17" x14ac:dyDescent="0.4">
      <c r="C3176" s="28"/>
      <c r="D3176" s="22">
        <v>12428</v>
      </c>
      <c r="K3176" s="26"/>
      <c r="L3176" s="37"/>
      <c r="M3176" s="38"/>
      <c r="N3176" s="45"/>
      <c r="O3176" s="38"/>
    </row>
    <row r="3177" spans="3:15" ht="17" x14ac:dyDescent="0.4">
      <c r="C3177" s="28"/>
      <c r="D3177" s="22">
        <v>14630</v>
      </c>
      <c r="K3177" s="26"/>
      <c r="L3177" s="37"/>
      <c r="M3177" s="38"/>
      <c r="N3177" s="45"/>
      <c r="O3177" s="38"/>
    </row>
    <row r="3178" spans="3:15" ht="17" x14ac:dyDescent="0.4">
      <c r="C3178" s="28"/>
      <c r="D3178" s="22">
        <v>14672</v>
      </c>
      <c r="K3178" s="26"/>
      <c r="L3178" s="37"/>
      <c r="M3178" s="38"/>
      <c r="N3178" s="45"/>
      <c r="O3178" s="38"/>
    </row>
    <row r="3179" spans="3:15" ht="17" x14ac:dyDescent="0.4">
      <c r="C3179" s="28"/>
      <c r="D3179" s="22">
        <v>15424</v>
      </c>
      <c r="K3179" s="26"/>
      <c r="L3179" s="37"/>
      <c r="M3179" s="38"/>
      <c r="N3179" s="45"/>
      <c r="O3179" s="38"/>
    </row>
    <row r="3180" spans="3:15" ht="17" x14ac:dyDescent="0.4">
      <c r="C3180" s="28"/>
      <c r="D3180" s="22">
        <v>12139</v>
      </c>
      <c r="K3180" s="26"/>
      <c r="L3180" s="37"/>
      <c r="M3180" s="38"/>
      <c r="N3180" s="45"/>
      <c r="O3180" s="38"/>
    </row>
    <row r="3181" spans="3:15" ht="17" x14ac:dyDescent="0.4">
      <c r="C3181" s="28"/>
      <c r="D3181" s="22">
        <v>14897</v>
      </c>
      <c r="K3181" s="26"/>
      <c r="L3181" s="37"/>
      <c r="M3181" s="38"/>
      <c r="N3181" s="45"/>
      <c r="O3181" s="38"/>
    </row>
    <row r="3182" spans="3:15" ht="17" x14ac:dyDescent="0.4">
      <c r="C3182" s="28"/>
      <c r="D3182" s="22">
        <v>13266</v>
      </c>
      <c r="K3182" s="26"/>
      <c r="L3182" s="37"/>
      <c r="M3182" s="38"/>
      <c r="N3182" s="45"/>
      <c r="O3182" s="38"/>
    </row>
    <row r="3183" spans="3:15" ht="17" x14ac:dyDescent="0.4">
      <c r="C3183" s="28"/>
      <c r="D3183" s="22">
        <v>12294</v>
      </c>
      <c r="K3183" s="26"/>
      <c r="L3183" s="37"/>
      <c r="M3183" s="38"/>
      <c r="N3183" s="45"/>
      <c r="O3183" s="38"/>
    </row>
    <row r="3184" spans="3:15" ht="17" x14ac:dyDescent="0.4">
      <c r="C3184" s="28"/>
      <c r="D3184" s="22">
        <v>14829</v>
      </c>
      <c r="K3184" s="26"/>
      <c r="L3184" s="37"/>
      <c r="M3184" s="38"/>
      <c r="N3184" s="45"/>
      <c r="O3184" s="38"/>
    </row>
    <row r="3185" spans="3:15" ht="17" x14ac:dyDescent="0.4">
      <c r="C3185" s="28"/>
      <c r="D3185" s="22">
        <v>15329</v>
      </c>
      <c r="K3185" s="26"/>
      <c r="L3185" s="37"/>
      <c r="M3185" s="38"/>
      <c r="N3185" s="45"/>
      <c r="O3185" s="38"/>
    </row>
    <row r="3186" spans="3:15" ht="17" x14ac:dyDescent="0.4">
      <c r="C3186" s="28"/>
      <c r="D3186" s="22">
        <v>15329</v>
      </c>
      <c r="K3186" s="26"/>
      <c r="L3186" s="37"/>
      <c r="M3186" s="38"/>
      <c r="N3186" s="45"/>
      <c r="O3186" s="38"/>
    </row>
    <row r="3187" spans="3:15" ht="17" x14ac:dyDescent="0.4">
      <c r="C3187" s="28"/>
      <c r="D3187" s="22">
        <v>12195</v>
      </c>
      <c r="K3187" s="26"/>
      <c r="L3187" s="37"/>
      <c r="M3187" s="38"/>
      <c r="N3187" s="45"/>
      <c r="O3187" s="38"/>
    </row>
    <row r="3188" spans="3:15" ht="17" x14ac:dyDescent="0.4">
      <c r="C3188" s="28"/>
      <c r="D3188" s="22">
        <v>15132</v>
      </c>
      <c r="K3188" s="26"/>
      <c r="L3188" s="37"/>
      <c r="M3188" s="38"/>
      <c r="N3188" s="45"/>
      <c r="O3188" s="38"/>
    </row>
    <row r="3189" spans="3:15" ht="17" x14ac:dyDescent="0.4">
      <c r="C3189" s="28"/>
      <c r="D3189" s="22">
        <v>13449</v>
      </c>
      <c r="K3189" s="26"/>
      <c r="L3189" s="37"/>
      <c r="M3189" s="38"/>
      <c r="N3189" s="45"/>
      <c r="O3189" s="38"/>
    </row>
    <row r="3190" spans="3:15" ht="17" x14ac:dyDescent="0.4">
      <c r="C3190" s="28"/>
      <c r="D3190" s="22">
        <v>12191</v>
      </c>
      <c r="K3190" s="26"/>
      <c r="L3190" s="37"/>
      <c r="M3190" s="38"/>
      <c r="N3190" s="45"/>
      <c r="O3190" s="38"/>
    </row>
    <row r="3191" spans="3:15" ht="17" x14ac:dyDescent="0.4">
      <c r="C3191" s="28"/>
      <c r="D3191" s="22">
        <v>14245</v>
      </c>
      <c r="K3191" s="26"/>
      <c r="L3191" s="37"/>
      <c r="M3191" s="38"/>
      <c r="N3191" s="45"/>
      <c r="O3191" s="38"/>
    </row>
    <row r="3192" spans="3:15" ht="17" x14ac:dyDescent="0.4">
      <c r="C3192" s="28"/>
      <c r="D3192" s="22">
        <v>14548</v>
      </c>
      <c r="K3192" s="26"/>
      <c r="L3192" s="37"/>
      <c r="M3192" s="38"/>
      <c r="N3192" s="45"/>
      <c r="O3192" s="38"/>
    </row>
    <row r="3193" spans="3:15" ht="17" x14ac:dyDescent="0.4">
      <c r="C3193" s="28"/>
      <c r="D3193" s="22">
        <v>14139</v>
      </c>
      <c r="K3193" s="26"/>
      <c r="L3193" s="37"/>
      <c r="M3193" s="38"/>
      <c r="N3193" s="45"/>
      <c r="O3193" s="38"/>
    </row>
    <row r="3194" spans="3:15" ht="17" x14ac:dyDescent="0.4">
      <c r="C3194" s="28"/>
      <c r="D3194" s="22">
        <v>11247</v>
      </c>
      <c r="K3194" s="26"/>
      <c r="L3194" s="37"/>
      <c r="M3194" s="38"/>
      <c r="N3194" s="45"/>
      <c r="O3194" s="38"/>
    </row>
    <row r="3195" spans="3:15" ht="17" x14ac:dyDescent="0.4">
      <c r="C3195" s="28"/>
      <c r="D3195" s="22">
        <v>14150</v>
      </c>
      <c r="K3195" s="26"/>
      <c r="L3195" s="37"/>
      <c r="M3195" s="38"/>
      <c r="N3195" s="45"/>
      <c r="O3195" s="38"/>
    </row>
    <row r="3196" spans="3:15" ht="17" x14ac:dyDescent="0.4">
      <c r="C3196" s="28"/>
      <c r="D3196" s="22">
        <v>12514</v>
      </c>
      <c r="K3196" s="26"/>
      <c r="L3196" s="37"/>
      <c r="M3196" s="38"/>
      <c r="N3196" s="45"/>
      <c r="O3196" s="38"/>
    </row>
    <row r="3197" spans="3:15" ht="17" x14ac:dyDescent="0.4">
      <c r="C3197" s="28"/>
      <c r="D3197" s="22">
        <v>11443</v>
      </c>
      <c r="K3197" s="26"/>
      <c r="L3197" s="37"/>
      <c r="M3197" s="38"/>
      <c r="N3197" s="45"/>
      <c r="O3197" s="38"/>
    </row>
    <row r="3198" spans="3:15" ht="17" x14ac:dyDescent="0.4">
      <c r="C3198" s="28"/>
      <c r="D3198" s="22">
        <v>13718</v>
      </c>
      <c r="K3198" s="26"/>
      <c r="L3198" s="37"/>
      <c r="M3198" s="38"/>
      <c r="N3198" s="45"/>
      <c r="O3198" s="38"/>
    </row>
    <row r="3199" spans="3:15" ht="17" x14ac:dyDescent="0.4">
      <c r="C3199" s="28"/>
      <c r="D3199" s="22">
        <v>14276</v>
      </c>
      <c r="K3199" s="26"/>
      <c r="L3199" s="37"/>
      <c r="M3199" s="38"/>
      <c r="N3199" s="45"/>
      <c r="O3199" s="38"/>
    </row>
    <row r="3200" spans="3:15" ht="17" x14ac:dyDescent="0.4">
      <c r="C3200" s="28"/>
      <c r="D3200" s="22">
        <v>14364</v>
      </c>
      <c r="K3200" s="26"/>
      <c r="L3200" s="37"/>
      <c r="M3200" s="38"/>
      <c r="N3200" s="45"/>
      <c r="O3200" s="38"/>
    </row>
    <row r="3201" spans="3:15" ht="17" x14ac:dyDescent="0.4">
      <c r="C3201" s="28"/>
      <c r="D3201" s="22">
        <v>11594</v>
      </c>
      <c r="K3201" s="26"/>
      <c r="L3201" s="37"/>
      <c r="M3201" s="38"/>
      <c r="N3201" s="45"/>
      <c r="O3201" s="38"/>
    </row>
    <row r="3202" spans="3:15" ht="17" x14ac:dyDescent="0.4">
      <c r="C3202" s="28"/>
      <c r="D3202" s="22">
        <v>14336</v>
      </c>
      <c r="K3202" s="26"/>
      <c r="L3202" s="37"/>
      <c r="M3202" s="38"/>
      <c r="N3202" s="45"/>
      <c r="O3202" s="38"/>
    </row>
    <row r="3203" spans="3:15" ht="17" x14ac:dyDescent="0.4">
      <c r="C3203" s="28"/>
      <c r="D3203" s="22">
        <v>12739</v>
      </c>
      <c r="K3203" s="26"/>
      <c r="L3203" s="37"/>
      <c r="M3203" s="38"/>
      <c r="N3203" s="45"/>
      <c r="O3203" s="38"/>
    </row>
    <row r="3204" spans="3:15" ht="17" x14ac:dyDescent="0.4">
      <c r="C3204" s="28"/>
      <c r="D3204" s="22">
        <v>11700</v>
      </c>
      <c r="K3204" s="26"/>
      <c r="L3204" s="37"/>
      <c r="M3204" s="38"/>
      <c r="N3204" s="45"/>
      <c r="O3204" s="38"/>
    </row>
    <row r="3205" spans="3:15" ht="17" x14ac:dyDescent="0.4">
      <c r="C3205" s="28"/>
      <c r="D3205" s="22">
        <v>14159</v>
      </c>
      <c r="K3205" s="26"/>
      <c r="L3205" s="37"/>
      <c r="M3205" s="38"/>
      <c r="N3205" s="45"/>
      <c r="O3205" s="38"/>
    </row>
    <row r="3206" spans="3:15" ht="17" x14ac:dyDescent="0.4">
      <c r="C3206" s="28"/>
      <c r="D3206" s="22">
        <v>14411</v>
      </c>
      <c r="K3206" s="26"/>
      <c r="L3206" s="37"/>
      <c r="M3206" s="38"/>
      <c r="N3206" s="45"/>
      <c r="O3206" s="38"/>
    </row>
    <row r="3207" spans="3:15" ht="17" x14ac:dyDescent="0.4">
      <c r="C3207" s="28"/>
      <c r="D3207" s="22">
        <v>14750</v>
      </c>
      <c r="K3207" s="26"/>
      <c r="L3207" s="37"/>
      <c r="M3207" s="38"/>
      <c r="N3207" s="45"/>
      <c r="O3207" s="38"/>
    </row>
    <row r="3208" spans="3:15" ht="17" x14ac:dyDescent="0.4">
      <c r="C3208" s="28"/>
      <c r="D3208" s="22">
        <v>11550</v>
      </c>
      <c r="K3208" s="26"/>
      <c r="L3208" s="37"/>
      <c r="M3208" s="38"/>
      <c r="N3208" s="45"/>
      <c r="O3208" s="38"/>
    </row>
    <row r="3209" spans="3:15" ht="17" x14ac:dyDescent="0.4">
      <c r="C3209" s="28"/>
      <c r="D3209" s="22">
        <v>11892</v>
      </c>
      <c r="K3209" s="26"/>
      <c r="L3209" s="37"/>
      <c r="M3209" s="38"/>
      <c r="N3209" s="45"/>
      <c r="O3209" s="38"/>
    </row>
    <row r="3210" spans="3:15" ht="17" x14ac:dyDescent="0.4">
      <c r="C3210" s="28"/>
      <c r="D3210" s="22">
        <v>11867</v>
      </c>
      <c r="K3210" s="26"/>
      <c r="L3210" s="37"/>
      <c r="M3210" s="38"/>
      <c r="N3210" s="45"/>
      <c r="O3210" s="38"/>
    </row>
    <row r="3211" spans="3:15" ht="17" x14ac:dyDescent="0.4">
      <c r="C3211" s="28"/>
      <c r="D3211" s="22">
        <v>11338</v>
      </c>
      <c r="K3211" s="26"/>
      <c r="L3211" s="37"/>
      <c r="M3211" s="38"/>
      <c r="N3211" s="45"/>
      <c r="O3211" s="38"/>
    </row>
    <row r="3212" spans="3:15" ht="17" x14ac:dyDescent="0.4">
      <c r="C3212" s="28"/>
      <c r="D3212" s="22">
        <v>13637</v>
      </c>
      <c r="K3212" s="26"/>
      <c r="L3212" s="37"/>
      <c r="M3212" s="38"/>
      <c r="N3212" s="45"/>
      <c r="O3212" s="38"/>
    </row>
    <row r="3213" spans="3:15" ht="17" x14ac:dyDescent="0.4">
      <c r="C3213" s="28"/>
      <c r="D3213" s="22">
        <v>14121</v>
      </c>
      <c r="K3213" s="26"/>
      <c r="L3213" s="37"/>
      <c r="M3213" s="38"/>
      <c r="N3213" s="45"/>
      <c r="O3213" s="38"/>
    </row>
    <row r="3214" spans="3:15" ht="17" x14ac:dyDescent="0.4">
      <c r="C3214" s="28"/>
      <c r="D3214" s="22">
        <v>14257</v>
      </c>
      <c r="K3214" s="26"/>
      <c r="L3214" s="37"/>
      <c r="M3214" s="38"/>
      <c r="N3214" s="45"/>
      <c r="O3214" s="38"/>
    </row>
    <row r="3215" spans="3:15" ht="17" x14ac:dyDescent="0.4">
      <c r="C3215" s="28"/>
      <c r="D3215" s="22">
        <v>11600</v>
      </c>
      <c r="K3215" s="26"/>
      <c r="L3215" s="37"/>
      <c r="M3215" s="38"/>
      <c r="N3215" s="45"/>
      <c r="O3215" s="38"/>
    </row>
    <row r="3216" spans="3:15" ht="17" x14ac:dyDescent="0.4">
      <c r="C3216" s="28"/>
      <c r="D3216" s="22">
        <v>14436</v>
      </c>
      <c r="K3216" s="26"/>
      <c r="L3216" s="37"/>
      <c r="M3216" s="38"/>
      <c r="N3216" s="45"/>
      <c r="O3216" s="38"/>
    </row>
    <row r="3217" spans="3:15" ht="17" x14ac:dyDescent="0.4">
      <c r="C3217" s="28"/>
      <c r="D3217" s="22">
        <v>12682</v>
      </c>
      <c r="K3217" s="26"/>
      <c r="L3217" s="37"/>
      <c r="M3217" s="38"/>
      <c r="N3217" s="45"/>
      <c r="O3217" s="38"/>
    </row>
    <row r="3218" spans="3:15" ht="17" x14ac:dyDescent="0.4">
      <c r="C3218" s="28"/>
      <c r="D3218" s="22">
        <v>11541</v>
      </c>
      <c r="K3218" s="26"/>
      <c r="L3218" s="37"/>
      <c r="M3218" s="38"/>
      <c r="N3218" s="45"/>
      <c r="O3218" s="38"/>
    </row>
    <row r="3219" spans="3:15" ht="17" x14ac:dyDescent="0.4">
      <c r="C3219" s="28"/>
      <c r="D3219" s="22">
        <v>14659</v>
      </c>
      <c r="K3219" s="26"/>
      <c r="L3219" s="37"/>
      <c r="M3219" s="38"/>
      <c r="N3219" s="45"/>
      <c r="O3219" s="38"/>
    </row>
    <row r="3220" spans="3:15" ht="17" x14ac:dyDescent="0.4">
      <c r="C3220" s="28"/>
      <c r="D3220" s="22">
        <v>14211</v>
      </c>
      <c r="K3220" s="26"/>
      <c r="L3220" s="37"/>
      <c r="M3220" s="38"/>
      <c r="N3220" s="45"/>
      <c r="O3220" s="38"/>
    </row>
    <row r="3221" spans="3:15" ht="17" x14ac:dyDescent="0.4">
      <c r="C3221" s="28"/>
      <c r="D3221" s="22">
        <v>14290</v>
      </c>
      <c r="K3221" s="26"/>
      <c r="L3221" s="37"/>
      <c r="M3221" s="38"/>
      <c r="N3221" s="45"/>
      <c r="O3221" s="38"/>
    </row>
    <row r="3222" spans="3:15" ht="17" x14ac:dyDescent="0.4">
      <c r="C3222" s="28"/>
      <c r="D3222" s="22">
        <v>11276</v>
      </c>
      <c r="K3222" s="26"/>
      <c r="L3222" s="37"/>
      <c r="M3222" s="38"/>
      <c r="N3222" s="45"/>
      <c r="O3222" s="38"/>
    </row>
    <row r="3223" spans="3:15" ht="17" x14ac:dyDescent="0.4">
      <c r="C3223" s="28"/>
      <c r="D3223" s="22">
        <v>13838</v>
      </c>
      <c r="K3223" s="26"/>
      <c r="L3223" s="37"/>
      <c r="M3223" s="38"/>
      <c r="N3223" s="45"/>
      <c r="O3223" s="38"/>
    </row>
    <row r="3224" spans="3:15" ht="17" x14ac:dyDescent="0.4">
      <c r="C3224" s="28"/>
      <c r="D3224" s="22">
        <v>12370</v>
      </c>
      <c r="K3224" s="26"/>
      <c r="L3224" s="37"/>
      <c r="M3224" s="38"/>
      <c r="N3224" s="45"/>
      <c r="O3224" s="38"/>
    </row>
    <row r="3225" spans="3:15" ht="17" x14ac:dyDescent="0.4">
      <c r="C3225" s="28"/>
      <c r="D3225" s="22">
        <v>11968</v>
      </c>
      <c r="K3225" s="26"/>
      <c r="L3225" s="37"/>
      <c r="M3225" s="38"/>
      <c r="N3225" s="45"/>
      <c r="O3225" s="38"/>
    </row>
    <row r="3226" spans="3:15" ht="17" x14ac:dyDescent="0.4">
      <c r="C3226" s="28"/>
      <c r="D3226" s="22">
        <v>14187</v>
      </c>
      <c r="K3226" s="26"/>
      <c r="L3226" s="37"/>
      <c r="M3226" s="38"/>
      <c r="N3226" s="45"/>
      <c r="O3226" s="38"/>
    </row>
    <row r="3227" spans="3:15" ht="17" x14ac:dyDescent="0.4">
      <c r="C3227" s="28"/>
      <c r="D3227" s="22">
        <v>15011</v>
      </c>
      <c r="K3227" s="26"/>
      <c r="L3227" s="37"/>
      <c r="M3227" s="38"/>
      <c r="N3227" s="45"/>
      <c r="O3227" s="38"/>
    </row>
    <row r="3228" spans="3:15" ht="17" x14ac:dyDescent="0.4">
      <c r="C3228" s="28"/>
      <c r="D3228" s="22">
        <v>14855</v>
      </c>
      <c r="K3228" s="26"/>
      <c r="L3228" s="37"/>
      <c r="M3228" s="38"/>
      <c r="N3228" s="45"/>
      <c r="O3228" s="38"/>
    </row>
    <row r="3229" spans="3:15" ht="17" x14ac:dyDescent="0.4">
      <c r="C3229" s="28"/>
      <c r="D3229" s="22">
        <v>9984</v>
      </c>
      <c r="K3229" s="26"/>
      <c r="L3229" s="37"/>
      <c r="M3229" s="38"/>
      <c r="N3229" s="45"/>
      <c r="O3229" s="38"/>
    </row>
    <row r="3230" spans="3:15" ht="17" x14ac:dyDescent="0.4">
      <c r="C3230" s="28"/>
      <c r="D3230" s="22">
        <v>13224</v>
      </c>
      <c r="K3230" s="26"/>
      <c r="L3230" s="37"/>
      <c r="M3230" s="38"/>
      <c r="N3230" s="45"/>
      <c r="O3230" s="38"/>
    </row>
    <row r="3231" spans="3:15" ht="17" x14ac:dyDescent="0.4">
      <c r="C3231" s="28"/>
      <c r="D3231" s="22">
        <v>12729</v>
      </c>
      <c r="K3231" s="26"/>
      <c r="L3231" s="37"/>
      <c r="M3231" s="38"/>
      <c r="N3231" s="45"/>
      <c r="O3231" s="38"/>
    </row>
    <row r="3232" spans="3:15" ht="17" x14ac:dyDescent="0.4">
      <c r="C3232" s="28"/>
      <c r="D3232" s="22">
        <v>11865</v>
      </c>
      <c r="K3232" s="26"/>
      <c r="L3232" s="37"/>
      <c r="M3232" s="38"/>
      <c r="N3232" s="45"/>
      <c r="O3232" s="38"/>
    </row>
    <row r="3233" spans="3:15" ht="17" x14ac:dyDescent="0.4">
      <c r="C3233" s="28"/>
      <c r="D3233" s="22">
        <v>14192</v>
      </c>
      <c r="K3233" s="26"/>
      <c r="L3233" s="37"/>
      <c r="M3233" s="38"/>
      <c r="N3233" s="45"/>
      <c r="O3233" s="38"/>
    </row>
    <row r="3234" spans="3:15" ht="17" x14ac:dyDescent="0.4">
      <c r="C3234" s="28"/>
      <c r="D3234" s="22">
        <v>14952</v>
      </c>
      <c r="K3234" s="26"/>
      <c r="L3234" s="37"/>
      <c r="M3234" s="38"/>
      <c r="N3234" s="45"/>
      <c r="O3234" s="38"/>
    </row>
    <row r="3235" spans="3:15" ht="17" x14ac:dyDescent="0.4">
      <c r="C3235" s="28"/>
      <c r="D3235" s="22">
        <v>15393</v>
      </c>
      <c r="K3235" s="26"/>
      <c r="L3235" s="37"/>
      <c r="M3235" s="38"/>
      <c r="N3235" s="45"/>
      <c r="O3235" s="38"/>
    </row>
    <row r="3236" spans="3:15" ht="17" x14ac:dyDescent="0.4">
      <c r="C3236" s="28"/>
      <c r="D3236" s="22">
        <v>12260</v>
      </c>
      <c r="K3236" s="26"/>
      <c r="L3236" s="37"/>
      <c r="M3236" s="38"/>
      <c r="N3236" s="45"/>
      <c r="O3236" s="38"/>
    </row>
    <row r="3237" spans="3:15" ht="17" x14ac:dyDescent="0.4">
      <c r="C3237" s="28"/>
      <c r="D3237" s="22">
        <v>14942</v>
      </c>
      <c r="K3237" s="26"/>
      <c r="L3237" s="37"/>
      <c r="M3237" s="38"/>
      <c r="N3237" s="45"/>
      <c r="O3237" s="38"/>
    </row>
    <row r="3238" spans="3:15" ht="17" x14ac:dyDescent="0.4">
      <c r="C3238" s="28"/>
      <c r="D3238" s="22">
        <v>13325</v>
      </c>
      <c r="K3238" s="26"/>
      <c r="L3238" s="37"/>
      <c r="M3238" s="38"/>
      <c r="N3238" s="45"/>
      <c r="O3238" s="38"/>
    </row>
    <row r="3239" spans="3:15" ht="17" x14ac:dyDescent="0.4">
      <c r="C3239" s="28"/>
      <c r="D3239" s="22">
        <v>13489</v>
      </c>
      <c r="K3239" s="26"/>
      <c r="L3239" s="37"/>
      <c r="M3239" s="38"/>
      <c r="N3239" s="45"/>
      <c r="O3239" s="38"/>
    </row>
    <row r="3240" spans="3:15" ht="17" x14ac:dyDescent="0.4">
      <c r="C3240" s="28"/>
      <c r="D3240" s="22">
        <v>14074</v>
      </c>
      <c r="K3240" s="26"/>
      <c r="L3240" s="37"/>
      <c r="M3240" s="38"/>
      <c r="N3240" s="45"/>
      <c r="O3240" s="38"/>
    </row>
    <row r="3241" spans="3:15" ht="17" x14ac:dyDescent="0.4">
      <c r="C3241" s="28"/>
      <c r="D3241" s="22">
        <v>15326</v>
      </c>
      <c r="K3241" s="26"/>
      <c r="L3241" s="37"/>
      <c r="M3241" s="38"/>
      <c r="N3241" s="45"/>
      <c r="O3241" s="38"/>
    </row>
    <row r="3242" spans="3:15" ht="17" x14ac:dyDescent="0.4">
      <c r="C3242" s="28"/>
      <c r="D3242" s="22">
        <v>14659</v>
      </c>
      <c r="K3242" s="26"/>
      <c r="L3242" s="37"/>
      <c r="M3242" s="38"/>
      <c r="N3242" s="45"/>
      <c r="O3242" s="38"/>
    </row>
    <row r="3243" spans="3:15" ht="17" x14ac:dyDescent="0.4">
      <c r="C3243" s="28"/>
      <c r="D3243" s="22">
        <v>11026</v>
      </c>
      <c r="K3243" s="26"/>
      <c r="L3243" s="37"/>
      <c r="M3243" s="38"/>
      <c r="N3243" s="45"/>
      <c r="O3243" s="38"/>
    </row>
    <row r="3244" spans="3:15" ht="17" x14ac:dyDescent="0.4">
      <c r="C3244" s="28"/>
      <c r="D3244" s="22">
        <v>14852</v>
      </c>
      <c r="K3244" s="26"/>
      <c r="L3244" s="37"/>
      <c r="M3244" s="38"/>
      <c r="N3244" s="45"/>
      <c r="O3244" s="38"/>
    </row>
    <row r="3245" spans="3:15" ht="17" x14ac:dyDescent="0.4">
      <c r="C3245" s="28"/>
      <c r="D3245" s="22">
        <v>15477</v>
      </c>
      <c r="K3245" s="26"/>
      <c r="L3245" s="37"/>
      <c r="M3245" s="38"/>
      <c r="N3245" s="45"/>
      <c r="O3245" s="38"/>
    </row>
    <row r="3246" spans="3:15" ht="17" x14ac:dyDescent="0.4">
      <c r="C3246" s="28"/>
      <c r="D3246" s="22">
        <v>12102</v>
      </c>
      <c r="K3246" s="26"/>
      <c r="L3246" s="37"/>
      <c r="M3246" s="38"/>
      <c r="N3246" s="45"/>
      <c r="O3246" s="38"/>
    </row>
    <row r="3247" spans="3:15" ht="17" x14ac:dyDescent="0.4">
      <c r="C3247" s="28"/>
      <c r="D3247" s="22">
        <v>14726</v>
      </c>
      <c r="K3247" s="26"/>
      <c r="L3247" s="37"/>
      <c r="M3247" s="38"/>
      <c r="N3247" s="45"/>
      <c r="O3247" s="38"/>
    </row>
    <row r="3248" spans="3:15" ht="17" x14ac:dyDescent="0.4">
      <c r="C3248" s="28"/>
      <c r="D3248" s="22">
        <v>16430</v>
      </c>
      <c r="K3248" s="26"/>
      <c r="L3248" s="37"/>
      <c r="M3248" s="38"/>
      <c r="N3248" s="45"/>
      <c r="O3248" s="38"/>
    </row>
    <row r="3249" spans="3:15" ht="17" x14ac:dyDescent="0.4">
      <c r="C3249" s="28"/>
      <c r="D3249" s="22">
        <v>14230</v>
      </c>
      <c r="K3249" s="26"/>
      <c r="L3249" s="37"/>
      <c r="M3249" s="38"/>
      <c r="N3249" s="45"/>
      <c r="O3249" s="38"/>
    </row>
    <row r="3250" spans="3:15" ht="17" x14ac:dyDescent="0.4">
      <c r="C3250" s="28"/>
      <c r="D3250" s="22">
        <v>13224</v>
      </c>
      <c r="K3250" s="26"/>
      <c r="L3250" s="37"/>
      <c r="M3250" s="38"/>
      <c r="N3250" s="45"/>
      <c r="O3250" s="38"/>
    </row>
    <row r="3251" spans="3:15" ht="17" x14ac:dyDescent="0.4">
      <c r="C3251" s="28"/>
      <c r="D3251" s="22">
        <v>14151</v>
      </c>
      <c r="K3251" s="26"/>
      <c r="L3251" s="37"/>
      <c r="M3251" s="38"/>
      <c r="N3251" s="45"/>
      <c r="O3251" s="38"/>
    </row>
    <row r="3252" spans="3:15" ht="17" x14ac:dyDescent="0.4">
      <c r="C3252" s="28"/>
      <c r="D3252" s="22">
        <v>15647</v>
      </c>
      <c r="K3252" s="26"/>
      <c r="L3252" s="37"/>
      <c r="M3252" s="38"/>
      <c r="N3252" s="45"/>
      <c r="O3252" s="38"/>
    </row>
    <row r="3253" spans="3:15" ht="17" x14ac:dyDescent="0.4">
      <c r="C3253" s="28"/>
      <c r="D3253" s="22">
        <v>14412</v>
      </c>
      <c r="K3253" s="26"/>
      <c r="L3253" s="37"/>
      <c r="M3253" s="38"/>
      <c r="N3253" s="45"/>
      <c r="O3253" s="38"/>
    </row>
    <row r="3254" spans="3:15" ht="17" x14ac:dyDescent="0.4">
      <c r="C3254" s="28"/>
      <c r="D3254" s="22">
        <v>17450</v>
      </c>
      <c r="K3254" s="26"/>
      <c r="L3254" s="37"/>
      <c r="M3254" s="38"/>
      <c r="N3254" s="45"/>
      <c r="O3254" s="38"/>
    </row>
    <row r="3255" spans="3:15" ht="17" x14ac:dyDescent="0.4">
      <c r="C3255" s="28"/>
      <c r="D3255" s="22">
        <v>18239</v>
      </c>
      <c r="K3255" s="26"/>
      <c r="L3255" s="37"/>
      <c r="M3255" s="38"/>
      <c r="N3255" s="45"/>
      <c r="O3255" s="38"/>
    </row>
    <row r="3256" spans="3:15" ht="17" x14ac:dyDescent="0.4">
      <c r="C3256" s="28"/>
      <c r="D3256" s="22">
        <v>18841</v>
      </c>
      <c r="K3256" s="26"/>
      <c r="L3256" s="37"/>
      <c r="M3256" s="38"/>
      <c r="N3256" s="45"/>
      <c r="O3256" s="38"/>
    </row>
    <row r="3257" spans="3:15" ht="17" x14ac:dyDescent="0.4">
      <c r="C3257" s="28"/>
      <c r="D3257" s="22">
        <v>15121</v>
      </c>
      <c r="K3257" s="26"/>
      <c r="L3257" s="37"/>
      <c r="M3257" s="38"/>
      <c r="N3257" s="45"/>
      <c r="O3257" s="38"/>
    </row>
    <row r="3258" spans="3:15" ht="17" x14ac:dyDescent="0.4">
      <c r="C3258" s="28"/>
      <c r="D3258" s="22">
        <v>19024</v>
      </c>
      <c r="K3258" s="26"/>
      <c r="L3258" s="37"/>
      <c r="M3258" s="38"/>
      <c r="N3258" s="45"/>
      <c r="O3258" s="38"/>
    </row>
    <row r="3259" spans="3:15" ht="17" x14ac:dyDescent="0.4">
      <c r="C3259" s="28"/>
      <c r="D3259" s="22">
        <v>17227</v>
      </c>
      <c r="K3259" s="26"/>
      <c r="L3259" s="37"/>
      <c r="M3259" s="38"/>
      <c r="N3259" s="45"/>
      <c r="O3259" s="38"/>
    </row>
    <row r="3260" spans="3:15" ht="17" x14ac:dyDescent="0.4">
      <c r="C3260" s="28"/>
      <c r="D3260" s="22">
        <v>16243</v>
      </c>
      <c r="K3260" s="26"/>
      <c r="L3260" s="37"/>
      <c r="M3260" s="38"/>
      <c r="N3260" s="45"/>
      <c r="O3260" s="38"/>
    </row>
    <row r="3261" spans="3:15" ht="17" x14ac:dyDescent="0.4">
      <c r="C3261" s="28"/>
      <c r="D3261" s="22">
        <v>18953</v>
      </c>
      <c r="K3261" s="26"/>
      <c r="L3261" s="37"/>
      <c r="M3261" s="38"/>
      <c r="N3261" s="45"/>
      <c r="O3261" s="38"/>
    </row>
    <row r="3262" spans="3:15" ht="17" x14ac:dyDescent="0.4">
      <c r="C3262" s="28"/>
      <c r="D3262" s="22">
        <v>19265</v>
      </c>
      <c r="K3262" s="26"/>
      <c r="L3262" s="37"/>
      <c r="M3262" s="38"/>
      <c r="N3262" s="45"/>
      <c r="O3262" s="38"/>
    </row>
    <row r="3263" spans="3:15" ht="17" x14ac:dyDescent="0.4">
      <c r="C3263" s="28"/>
      <c r="D3263" s="22">
        <v>14659</v>
      </c>
      <c r="K3263" s="26"/>
      <c r="L3263" s="37"/>
      <c r="M3263" s="38"/>
      <c r="N3263" s="45"/>
      <c r="O3263" s="38"/>
    </row>
    <row r="3264" spans="3:15" ht="17" x14ac:dyDescent="0.4">
      <c r="C3264" s="28"/>
      <c r="D3264" s="22">
        <v>13523</v>
      </c>
      <c r="K3264" s="26"/>
      <c r="L3264" s="37"/>
      <c r="M3264" s="38"/>
      <c r="N3264" s="45"/>
      <c r="O3264" s="38"/>
    </row>
    <row r="3265" spans="3:15" ht="17" x14ac:dyDescent="0.4">
      <c r="C3265" s="28"/>
      <c r="D3265" s="22">
        <v>17682</v>
      </c>
      <c r="K3265" s="26"/>
      <c r="L3265" s="37"/>
      <c r="M3265" s="38"/>
      <c r="N3265" s="45"/>
      <c r="O3265" s="38"/>
    </row>
    <row r="3266" spans="3:15" ht="17" x14ac:dyDescent="0.4">
      <c r="C3266" s="28"/>
      <c r="D3266" s="22">
        <v>15982</v>
      </c>
      <c r="K3266" s="26"/>
      <c r="L3266" s="37"/>
      <c r="M3266" s="38"/>
      <c r="N3266" s="45"/>
      <c r="O3266" s="38"/>
    </row>
    <row r="3267" spans="3:15" ht="17" x14ac:dyDescent="0.4">
      <c r="C3267" s="28"/>
      <c r="D3267" s="22">
        <v>15679</v>
      </c>
      <c r="K3267" s="26"/>
      <c r="L3267" s="37"/>
      <c r="M3267" s="38"/>
      <c r="N3267" s="45"/>
      <c r="O3267" s="38"/>
    </row>
    <row r="3268" spans="3:15" ht="17" x14ac:dyDescent="0.4">
      <c r="C3268" s="28"/>
      <c r="D3268" s="22">
        <v>19134</v>
      </c>
      <c r="K3268" s="26"/>
      <c r="L3268" s="37"/>
      <c r="M3268" s="38"/>
      <c r="N3268" s="45"/>
      <c r="O3268" s="38"/>
    </row>
    <row r="3269" spans="3:15" ht="17" x14ac:dyDescent="0.4">
      <c r="C3269" s="28"/>
      <c r="D3269" s="22">
        <v>19723</v>
      </c>
      <c r="K3269" s="26"/>
      <c r="L3269" s="37"/>
      <c r="M3269" s="38"/>
      <c r="N3269" s="45"/>
      <c r="O3269" s="38"/>
    </row>
    <row r="3270" spans="3:15" ht="17" x14ac:dyDescent="0.4">
      <c r="C3270" s="28"/>
      <c r="D3270" s="22">
        <v>19851</v>
      </c>
      <c r="K3270" s="26"/>
      <c r="L3270" s="37"/>
      <c r="M3270" s="38"/>
      <c r="N3270" s="45"/>
      <c r="O3270" s="38"/>
    </row>
    <row r="3271" spans="3:15" ht="17" x14ac:dyDescent="0.4">
      <c r="C3271" s="28"/>
      <c r="D3271" s="22">
        <v>15775</v>
      </c>
      <c r="K3271" s="26"/>
      <c r="L3271" s="37"/>
      <c r="M3271" s="38"/>
      <c r="N3271" s="45"/>
      <c r="O3271" s="38"/>
    </row>
    <row r="3272" spans="3:15" ht="17" x14ac:dyDescent="0.4">
      <c r="C3272" s="28"/>
      <c r="D3272" s="22">
        <v>19321</v>
      </c>
      <c r="K3272" s="26"/>
      <c r="L3272" s="37"/>
      <c r="M3272" s="38"/>
      <c r="N3272" s="45"/>
      <c r="O3272" s="38"/>
    </row>
    <row r="3273" spans="3:15" ht="17" x14ac:dyDescent="0.4">
      <c r="C3273" s="28"/>
      <c r="D3273" s="22">
        <v>16768</v>
      </c>
      <c r="K3273" s="26"/>
      <c r="L3273" s="37"/>
      <c r="M3273" s="38"/>
      <c r="N3273" s="45"/>
      <c r="O3273" s="38"/>
    </row>
    <row r="3274" spans="3:15" ht="17" x14ac:dyDescent="0.4">
      <c r="C3274" s="28"/>
      <c r="D3274" s="22">
        <v>15438</v>
      </c>
      <c r="K3274" s="26"/>
      <c r="L3274" s="37"/>
      <c r="M3274" s="38"/>
      <c r="N3274" s="45"/>
      <c r="O3274" s="38"/>
    </row>
    <row r="3275" spans="3:15" ht="17" x14ac:dyDescent="0.4">
      <c r="C3275" s="28"/>
      <c r="D3275" s="22">
        <v>18079</v>
      </c>
      <c r="K3275" s="26"/>
      <c r="L3275" s="37"/>
      <c r="M3275" s="38"/>
      <c r="N3275" s="45"/>
      <c r="O3275" s="38"/>
    </row>
    <row r="3276" spans="3:15" ht="17" x14ac:dyDescent="0.4">
      <c r="C3276" s="28"/>
      <c r="D3276" s="22">
        <v>18531</v>
      </c>
      <c r="K3276" s="26"/>
      <c r="L3276" s="37"/>
      <c r="M3276" s="38"/>
      <c r="N3276" s="45"/>
      <c r="O3276" s="38"/>
    </row>
    <row r="3277" spans="3:15" ht="17" x14ac:dyDescent="0.4">
      <c r="C3277" s="28"/>
      <c r="D3277" s="22">
        <v>15825</v>
      </c>
      <c r="K3277" s="26"/>
      <c r="L3277" s="37"/>
      <c r="M3277" s="38"/>
      <c r="N3277" s="45"/>
      <c r="O3277" s="38"/>
    </row>
    <row r="3278" spans="3:15" ht="17" x14ac:dyDescent="0.4">
      <c r="C3278" s="28"/>
      <c r="D3278" s="22">
        <v>14442</v>
      </c>
      <c r="K3278" s="26"/>
      <c r="L3278" s="37"/>
      <c r="M3278" s="38"/>
      <c r="N3278" s="45"/>
      <c r="O3278" s="38"/>
    </row>
    <row r="3279" spans="3:15" ht="17" x14ac:dyDescent="0.4">
      <c r="C3279" s="28"/>
      <c r="D3279" s="22">
        <v>14707</v>
      </c>
      <c r="K3279" s="26"/>
      <c r="L3279" s="37"/>
      <c r="M3279" s="38"/>
      <c r="N3279" s="45"/>
      <c r="O3279" s="38"/>
    </row>
    <row r="3280" spans="3:15" ht="17" x14ac:dyDescent="0.4">
      <c r="C3280" s="28"/>
      <c r="D3280" s="22">
        <v>13238</v>
      </c>
      <c r="K3280" s="26"/>
      <c r="L3280" s="37"/>
      <c r="M3280" s="38"/>
      <c r="N3280" s="45"/>
      <c r="O3280" s="38"/>
    </row>
    <row r="3281" spans="3:15" ht="17" x14ac:dyDescent="0.4">
      <c r="C3281" s="28"/>
      <c r="D3281" s="22">
        <v>13389</v>
      </c>
      <c r="K3281" s="26"/>
      <c r="L3281" s="37"/>
      <c r="M3281" s="38"/>
      <c r="N3281" s="45"/>
      <c r="O3281" s="38"/>
    </row>
    <row r="3282" spans="3:15" ht="17" x14ac:dyDescent="0.4">
      <c r="C3282" s="28"/>
      <c r="D3282" s="22">
        <v>11642</v>
      </c>
      <c r="K3282" s="26"/>
      <c r="L3282" s="37"/>
      <c r="M3282" s="38"/>
      <c r="N3282" s="45"/>
      <c r="O3282" s="38"/>
    </row>
    <row r="3283" spans="3:15" ht="17" x14ac:dyDescent="0.4">
      <c r="C3283" s="28"/>
      <c r="D3283" s="22">
        <v>11972</v>
      </c>
      <c r="K3283" s="26"/>
      <c r="L3283" s="37"/>
      <c r="M3283" s="38"/>
      <c r="N3283" s="45"/>
      <c r="O3283" s="38"/>
    </row>
    <row r="3284" spans="3:15" ht="17" x14ac:dyDescent="0.4">
      <c r="C3284" s="28"/>
      <c r="D3284" s="22">
        <v>15075</v>
      </c>
      <c r="K3284" s="26"/>
      <c r="L3284" s="37"/>
      <c r="M3284" s="38"/>
      <c r="N3284" s="45"/>
      <c r="O3284" s="38"/>
    </row>
    <row r="3285" spans="3:15" ht="17" x14ac:dyDescent="0.4">
      <c r="C3285" s="28"/>
      <c r="D3285" s="22">
        <v>13053</v>
      </c>
      <c r="K3285" s="26"/>
      <c r="L3285" s="37"/>
      <c r="M3285" s="38"/>
      <c r="N3285" s="45"/>
      <c r="O3285" s="38"/>
    </row>
    <row r="3286" spans="3:15" ht="17" x14ac:dyDescent="0.4">
      <c r="C3286" s="28"/>
      <c r="D3286" s="22">
        <v>16368</v>
      </c>
      <c r="K3286" s="26"/>
      <c r="L3286" s="37"/>
      <c r="M3286" s="38"/>
      <c r="N3286" s="45"/>
      <c r="O3286" s="38"/>
    </row>
    <row r="3287" spans="3:15" ht="17" x14ac:dyDescent="0.4">
      <c r="C3287" s="28"/>
      <c r="D3287" s="22">
        <v>15454</v>
      </c>
      <c r="K3287" s="26"/>
      <c r="L3287" s="37"/>
      <c r="M3287" s="38"/>
      <c r="N3287" s="45"/>
      <c r="O3287" s="38"/>
    </row>
    <row r="3288" spans="3:15" ht="17" x14ac:dyDescent="0.4">
      <c r="C3288" s="28"/>
      <c r="D3288" s="22">
        <v>14549</v>
      </c>
      <c r="K3288" s="26"/>
      <c r="L3288" s="37"/>
      <c r="M3288" s="38"/>
      <c r="N3288" s="45"/>
      <c r="O3288" s="38"/>
    </row>
    <row r="3289" spans="3:15" ht="17" x14ac:dyDescent="0.4">
      <c r="C3289" s="28"/>
      <c r="D3289" s="24">
        <v>14659</v>
      </c>
      <c r="K3289" s="26"/>
      <c r="L3289" s="37"/>
      <c r="M3289" s="38"/>
      <c r="N3289" s="45"/>
      <c r="O3289" s="38"/>
    </row>
    <row r="3290" spans="3:15" ht="17" x14ac:dyDescent="0.4">
      <c r="C3290" s="28"/>
      <c r="D3290" s="24">
        <v>14207</v>
      </c>
      <c r="K3290" s="26"/>
      <c r="L3290" s="37"/>
      <c r="M3290" s="38"/>
      <c r="N3290" s="45"/>
      <c r="O3290" s="38"/>
    </row>
    <row r="3291" spans="3:15" ht="17" x14ac:dyDescent="0.4">
      <c r="C3291" s="28"/>
      <c r="D3291" s="24">
        <v>15509</v>
      </c>
      <c r="K3291" s="26"/>
      <c r="L3291" s="37"/>
      <c r="M3291" s="38"/>
      <c r="N3291" s="45"/>
      <c r="O3291" s="38"/>
    </row>
    <row r="3292" spans="3:15" ht="17" x14ac:dyDescent="0.4">
      <c r="C3292" s="28"/>
      <c r="D3292" s="24">
        <v>12637</v>
      </c>
      <c r="K3292" s="26"/>
      <c r="L3292" s="37"/>
      <c r="M3292" s="38"/>
      <c r="N3292" s="45"/>
      <c r="O3292" s="38"/>
    </row>
    <row r="3293" spans="3:15" ht="17" x14ac:dyDescent="0.4">
      <c r="C3293" s="28"/>
      <c r="D3293" s="24">
        <v>15255</v>
      </c>
      <c r="K3293" s="26"/>
      <c r="L3293" s="37"/>
      <c r="M3293" s="38"/>
      <c r="N3293" s="45"/>
      <c r="O3293" s="38"/>
    </row>
    <row r="3294" spans="3:15" ht="17" x14ac:dyDescent="0.4">
      <c r="C3294" s="28"/>
      <c r="D3294" s="24">
        <v>12743</v>
      </c>
      <c r="K3294" s="26"/>
      <c r="L3294" s="37"/>
      <c r="M3294" s="38"/>
      <c r="N3294" s="45"/>
      <c r="O3294" s="38"/>
    </row>
    <row r="3295" spans="3:15" ht="17" x14ac:dyDescent="0.4">
      <c r="C3295" s="28"/>
      <c r="D3295" s="24">
        <v>13585</v>
      </c>
      <c r="K3295" s="26"/>
      <c r="L3295" s="37"/>
      <c r="M3295" s="38"/>
      <c r="N3295" s="45"/>
      <c r="O3295" s="38"/>
    </row>
    <row r="3296" spans="3:15" ht="17" x14ac:dyDescent="0.4">
      <c r="C3296" s="28"/>
      <c r="D3296" s="24">
        <v>13377</v>
      </c>
      <c r="K3296" s="26"/>
      <c r="L3296" s="37"/>
      <c r="M3296" s="38"/>
      <c r="N3296" s="45"/>
      <c r="O3296" s="38"/>
    </row>
    <row r="3297" spans="3:15" ht="17" x14ac:dyDescent="0.4">
      <c r="C3297" s="28"/>
      <c r="D3297" s="24">
        <v>16264</v>
      </c>
      <c r="K3297" s="26"/>
      <c r="L3297" s="37"/>
      <c r="M3297" s="38"/>
      <c r="N3297" s="45"/>
      <c r="O3297" s="38"/>
    </row>
    <row r="3298" spans="3:15" ht="17" x14ac:dyDescent="0.4">
      <c r="C3298" s="28"/>
      <c r="D3298" s="24">
        <v>16970</v>
      </c>
      <c r="K3298" s="26"/>
      <c r="L3298" s="37"/>
      <c r="M3298" s="38"/>
      <c r="N3298" s="45"/>
      <c r="O3298" s="38"/>
    </row>
    <row r="3299" spans="3:15" ht="17" x14ac:dyDescent="0.4">
      <c r="C3299" s="28"/>
      <c r="D3299" s="24">
        <v>13739</v>
      </c>
      <c r="K3299" s="26"/>
      <c r="L3299" s="37"/>
      <c r="M3299" s="38"/>
      <c r="N3299" s="45"/>
      <c r="O3299" s="38"/>
    </row>
    <row r="3300" spans="3:15" ht="17" x14ac:dyDescent="0.4">
      <c r="C3300" s="28"/>
      <c r="D3300" s="24">
        <v>17278</v>
      </c>
      <c r="K3300" s="26"/>
      <c r="L3300" s="37"/>
      <c r="M3300" s="38"/>
      <c r="N3300" s="45"/>
      <c r="O3300" s="38"/>
    </row>
    <row r="3301" spans="3:15" ht="17" x14ac:dyDescent="0.4">
      <c r="C3301" s="28"/>
      <c r="D3301" s="24">
        <v>14785</v>
      </c>
      <c r="K3301" s="26"/>
      <c r="L3301" s="37"/>
      <c r="M3301" s="38"/>
      <c r="N3301" s="45"/>
      <c r="O3301" s="38"/>
    </row>
    <row r="3302" spans="3:15" ht="17" x14ac:dyDescent="0.4">
      <c r="C3302" s="28"/>
      <c r="D3302" s="24">
        <v>15288</v>
      </c>
      <c r="K3302" s="26"/>
      <c r="L3302" s="37"/>
      <c r="M3302" s="38"/>
      <c r="N3302" s="45"/>
      <c r="O3302" s="38"/>
    </row>
    <row r="3303" spans="3:15" ht="17" x14ac:dyDescent="0.4">
      <c r="C3303" s="28"/>
      <c r="D3303" s="24">
        <v>12208</v>
      </c>
      <c r="K3303" s="26"/>
      <c r="L3303" s="37"/>
      <c r="M3303" s="38"/>
      <c r="N3303" s="45"/>
      <c r="O3303" s="38"/>
    </row>
    <row r="3304" spans="3:15" ht="17" x14ac:dyDescent="0.4">
      <c r="C3304" s="28"/>
      <c r="D3304" s="24">
        <v>14820</v>
      </c>
      <c r="K3304" s="26"/>
      <c r="L3304" s="37"/>
      <c r="M3304" s="38"/>
      <c r="N3304" s="45"/>
      <c r="O3304" s="38"/>
    </row>
    <row r="3305" spans="3:15" ht="17" x14ac:dyDescent="0.4">
      <c r="C3305" s="28"/>
      <c r="D3305" s="24">
        <v>16024</v>
      </c>
      <c r="K3305" s="26"/>
      <c r="L3305" s="37"/>
      <c r="M3305" s="38"/>
      <c r="N3305" s="45"/>
      <c r="O3305" s="38"/>
    </row>
    <row r="3306" spans="3:15" ht="17" x14ac:dyDescent="0.4">
      <c r="C3306" s="28"/>
      <c r="D3306" s="24">
        <v>11031</v>
      </c>
      <c r="K3306" s="26"/>
      <c r="L3306" s="37"/>
      <c r="M3306" s="38"/>
      <c r="N3306" s="45"/>
      <c r="O3306" s="38"/>
    </row>
    <row r="3307" spans="3:15" ht="17" x14ac:dyDescent="0.4">
      <c r="C3307" s="28"/>
      <c r="D3307" s="24">
        <v>15851</v>
      </c>
      <c r="K3307" s="26"/>
      <c r="L3307" s="37"/>
      <c r="M3307" s="38"/>
      <c r="N3307" s="45"/>
      <c r="O3307" s="38"/>
    </row>
    <row r="3308" spans="3:15" ht="17" x14ac:dyDescent="0.4">
      <c r="C3308" s="28"/>
      <c r="D3308" s="24">
        <v>16607</v>
      </c>
      <c r="K3308" s="26"/>
      <c r="L3308" s="37"/>
      <c r="M3308" s="38"/>
      <c r="N3308" s="45"/>
      <c r="O3308" s="38"/>
    </row>
    <row r="3309" spans="3:15" ht="17" x14ac:dyDescent="0.4">
      <c r="C3309" s="28"/>
      <c r="D3309" s="24">
        <v>14751</v>
      </c>
      <c r="K3309" s="26"/>
      <c r="L3309" s="37"/>
      <c r="M3309" s="38"/>
      <c r="N3309" s="45"/>
      <c r="O3309" s="38"/>
    </row>
    <row r="3310" spans="3:15" ht="17" x14ac:dyDescent="0.4">
      <c r="C3310" s="28"/>
      <c r="D3310" s="24">
        <v>13650</v>
      </c>
      <c r="K3310" s="26"/>
      <c r="L3310" s="37"/>
      <c r="M3310" s="38"/>
      <c r="N3310" s="45"/>
      <c r="O3310" s="38"/>
    </row>
    <row r="3311" spans="3:15" ht="17" x14ac:dyDescent="0.4">
      <c r="C3311" s="28"/>
      <c r="D3311" s="24">
        <v>16287</v>
      </c>
      <c r="K3311" s="26"/>
      <c r="L3311" s="37"/>
      <c r="M3311" s="38"/>
      <c r="N3311" s="45"/>
      <c r="O3311" s="38"/>
    </row>
    <row r="3312" spans="3:15" ht="17" x14ac:dyDescent="0.4">
      <c r="C3312" s="28"/>
      <c r="D3312" s="24">
        <v>16603</v>
      </c>
      <c r="K3312" s="26"/>
      <c r="L3312" s="37"/>
      <c r="M3312" s="38"/>
      <c r="N3312" s="45"/>
      <c r="O3312" s="38"/>
    </row>
    <row r="3313" spans="3:15" ht="17" x14ac:dyDescent="0.4">
      <c r="C3313" s="28"/>
      <c r="D3313" s="24">
        <v>13450</v>
      </c>
      <c r="K3313" s="26"/>
      <c r="L3313" s="37"/>
      <c r="M3313" s="38"/>
      <c r="N3313" s="45"/>
      <c r="O3313" s="38"/>
    </row>
    <row r="3314" spans="3:15" ht="17" x14ac:dyDescent="0.4">
      <c r="C3314" s="28"/>
      <c r="D3314" s="24">
        <v>16920</v>
      </c>
      <c r="K3314" s="26"/>
      <c r="L3314" s="37"/>
      <c r="M3314" s="38"/>
      <c r="N3314" s="45"/>
      <c r="O3314" s="38"/>
    </row>
    <row r="3315" spans="3:15" ht="17" x14ac:dyDescent="0.4">
      <c r="C3315" s="28"/>
      <c r="D3315" s="24">
        <v>16834</v>
      </c>
      <c r="K3315" s="26"/>
      <c r="L3315" s="37"/>
      <c r="M3315" s="38"/>
      <c r="N3315" s="45"/>
      <c r="O3315" s="38"/>
    </row>
    <row r="3316" spans="3:15" ht="17" x14ac:dyDescent="0.4">
      <c r="C3316" s="28"/>
      <c r="D3316" s="24">
        <v>15002</v>
      </c>
      <c r="K3316" s="26"/>
      <c r="L3316" s="37"/>
      <c r="M3316" s="38"/>
      <c r="N3316" s="45"/>
      <c r="O3316" s="38"/>
    </row>
    <row r="3317" spans="3:15" ht="17" x14ac:dyDescent="0.4">
      <c r="C3317" s="28"/>
      <c r="D3317" s="24">
        <v>11889</v>
      </c>
      <c r="K3317" s="26"/>
      <c r="L3317" s="37"/>
      <c r="M3317" s="38"/>
      <c r="N3317" s="45"/>
      <c r="O3317" s="38"/>
    </row>
    <row r="3318" spans="3:15" ht="17" x14ac:dyDescent="0.4">
      <c r="C3318" s="28"/>
      <c r="D3318" s="24">
        <v>16734</v>
      </c>
      <c r="K3318" s="26"/>
      <c r="L3318" s="37"/>
      <c r="M3318" s="38"/>
      <c r="N3318" s="45"/>
      <c r="O3318" s="38"/>
    </row>
    <row r="3319" spans="3:15" ht="17" x14ac:dyDescent="0.4">
      <c r="C3319" s="28"/>
      <c r="D3319" s="24">
        <v>14721</v>
      </c>
      <c r="K3319" s="26"/>
      <c r="L3319" s="37"/>
      <c r="M3319" s="38"/>
      <c r="N3319" s="45"/>
      <c r="O3319" s="38"/>
    </row>
    <row r="3320" spans="3:15" ht="17" x14ac:dyDescent="0.4">
      <c r="C3320" s="28"/>
      <c r="D3320" s="24">
        <v>12613</v>
      </c>
      <c r="K3320" s="26"/>
      <c r="L3320" s="37"/>
      <c r="M3320" s="38"/>
      <c r="N3320" s="45"/>
      <c r="O3320" s="38"/>
    </row>
    <row r="3321" spans="3:15" ht="17" x14ac:dyDescent="0.4">
      <c r="C3321" s="28"/>
      <c r="D3321" s="24">
        <v>17539</v>
      </c>
      <c r="K3321" s="26"/>
      <c r="L3321" s="37"/>
      <c r="M3321" s="38"/>
      <c r="N3321" s="45"/>
      <c r="O3321" s="38"/>
    </row>
    <row r="3322" spans="3:15" ht="17" x14ac:dyDescent="0.4">
      <c r="C3322" s="28"/>
      <c r="D3322" s="24">
        <v>15266</v>
      </c>
      <c r="K3322" s="26"/>
      <c r="L3322" s="37"/>
      <c r="M3322" s="38"/>
      <c r="N3322" s="45"/>
      <c r="O3322" s="38"/>
    </row>
    <row r="3323" spans="3:15" ht="17" x14ac:dyDescent="0.4">
      <c r="C3323" s="28"/>
      <c r="D3323" s="24">
        <v>16183</v>
      </c>
      <c r="K3323" s="26"/>
      <c r="L3323" s="37"/>
      <c r="M3323" s="38"/>
      <c r="N3323" s="45"/>
      <c r="O3323" s="38"/>
    </row>
    <row r="3324" spans="3:15" ht="17" x14ac:dyDescent="0.4">
      <c r="C3324" s="28"/>
      <c r="D3324" s="24">
        <v>16252</v>
      </c>
      <c r="K3324" s="26"/>
      <c r="L3324" s="37"/>
      <c r="M3324" s="38"/>
      <c r="N3324" s="45"/>
      <c r="O3324" s="38"/>
    </row>
    <row r="3325" spans="3:15" ht="17" x14ac:dyDescent="0.4">
      <c r="C3325" s="28"/>
      <c r="D3325" s="24">
        <v>18457</v>
      </c>
      <c r="K3325" s="26"/>
      <c r="L3325" s="37"/>
      <c r="M3325" s="38"/>
      <c r="N3325" s="45"/>
      <c r="O3325" s="38"/>
    </row>
    <row r="3326" spans="3:15" ht="17" x14ac:dyDescent="0.4">
      <c r="C3326" s="28"/>
      <c r="D3326" s="24">
        <v>18595</v>
      </c>
      <c r="K3326" s="26"/>
      <c r="L3326" s="37"/>
      <c r="M3326" s="38"/>
      <c r="N3326" s="45"/>
      <c r="O3326" s="38"/>
    </row>
    <row r="3327" spans="3:15" ht="17" x14ac:dyDescent="0.4">
      <c r="C3327" s="28"/>
      <c r="D3327" s="24">
        <v>14659</v>
      </c>
      <c r="K3327" s="26"/>
      <c r="L3327" s="37"/>
      <c r="M3327" s="38"/>
      <c r="N3327" s="45"/>
      <c r="O3327" s="38"/>
    </row>
    <row r="3328" spans="3:15" ht="17" x14ac:dyDescent="0.4">
      <c r="C3328" s="28"/>
      <c r="D3328" s="24">
        <v>19317</v>
      </c>
      <c r="K3328" s="26"/>
      <c r="L3328" s="37"/>
      <c r="M3328" s="38"/>
      <c r="N3328" s="45"/>
      <c r="O3328" s="38"/>
    </row>
    <row r="3329" spans="3:15" ht="17" x14ac:dyDescent="0.4">
      <c r="C3329" s="28"/>
      <c r="D3329" s="24">
        <v>18948</v>
      </c>
      <c r="K3329" s="26"/>
      <c r="L3329" s="37"/>
      <c r="M3329" s="38"/>
      <c r="N3329" s="45"/>
      <c r="O3329" s="38"/>
    </row>
    <row r="3330" spans="3:15" ht="17" x14ac:dyDescent="0.4">
      <c r="C3330" s="28"/>
      <c r="D3330" s="24">
        <v>16819</v>
      </c>
      <c r="K3330" s="26"/>
      <c r="L3330" s="37"/>
      <c r="M3330" s="38"/>
      <c r="N3330" s="45"/>
      <c r="O3330" s="38"/>
    </row>
    <row r="3331" spans="3:15" ht="17" x14ac:dyDescent="0.4">
      <c r="C3331" s="28"/>
      <c r="D3331" s="24">
        <v>12712</v>
      </c>
      <c r="K3331" s="26"/>
      <c r="L3331" s="37"/>
      <c r="M3331" s="38"/>
      <c r="N3331" s="45"/>
      <c r="O3331" s="38"/>
    </row>
    <row r="3332" spans="3:15" ht="17" x14ac:dyDescent="0.4">
      <c r="C3332" s="28"/>
      <c r="D3332" s="24">
        <v>19089</v>
      </c>
      <c r="K3332" s="26"/>
      <c r="L3332" s="37"/>
      <c r="M3332" s="38"/>
      <c r="N3332" s="45"/>
      <c r="O3332" s="38"/>
    </row>
    <row r="3333" spans="3:15" ht="17" x14ac:dyDescent="0.4">
      <c r="C3333" s="28"/>
      <c r="D3333" s="24">
        <v>19215</v>
      </c>
      <c r="K3333" s="26"/>
      <c r="L3333" s="37"/>
      <c r="M3333" s="38"/>
      <c r="N3333" s="45"/>
      <c r="O3333" s="38"/>
    </row>
    <row r="3334" spans="3:15" ht="17" x14ac:dyDescent="0.4">
      <c r="C3334" s="28"/>
      <c r="D3334" s="24">
        <v>15034</v>
      </c>
      <c r="K3334" s="26"/>
      <c r="L3334" s="37"/>
      <c r="M3334" s="38"/>
      <c r="N3334" s="45"/>
      <c r="O3334" s="38"/>
    </row>
    <row r="3335" spans="3:15" ht="17" x14ac:dyDescent="0.4">
      <c r="C3335" s="28"/>
      <c r="D3335" s="24">
        <v>18568</v>
      </c>
      <c r="K3335" s="26"/>
      <c r="L3335" s="37"/>
      <c r="M3335" s="38"/>
      <c r="N3335" s="45"/>
      <c r="O3335" s="38"/>
    </row>
    <row r="3336" spans="3:15" ht="17" x14ac:dyDescent="0.4">
      <c r="C3336" s="28"/>
      <c r="D3336" s="24">
        <v>18234</v>
      </c>
      <c r="K3336" s="26"/>
      <c r="L3336" s="37"/>
      <c r="M3336" s="38"/>
      <c r="N3336" s="45"/>
      <c r="O3336" s="38"/>
    </row>
    <row r="3337" spans="3:15" ht="17" x14ac:dyDescent="0.4">
      <c r="C3337" s="28"/>
      <c r="D3337" s="24">
        <v>16262</v>
      </c>
      <c r="K3337" s="26"/>
      <c r="L3337" s="37"/>
      <c r="M3337" s="38"/>
      <c r="N3337" s="45"/>
      <c r="O3337" s="38"/>
    </row>
    <row r="3338" spans="3:15" ht="17" x14ac:dyDescent="0.4">
      <c r="C3338" s="28"/>
      <c r="D3338" s="24">
        <v>14815</v>
      </c>
      <c r="K3338" s="26"/>
      <c r="L3338" s="37"/>
      <c r="M3338" s="38"/>
      <c r="N3338" s="45"/>
      <c r="O3338" s="38"/>
    </row>
    <row r="3339" spans="3:15" ht="17" x14ac:dyDescent="0.4">
      <c r="C3339" s="28"/>
      <c r="D3339" s="24">
        <v>17562</v>
      </c>
      <c r="K3339" s="26"/>
      <c r="L3339" s="37"/>
      <c r="M3339" s="38"/>
      <c r="N3339" s="45"/>
      <c r="O3339" s="38"/>
    </row>
    <row r="3340" spans="3:15" ht="17" x14ac:dyDescent="0.4">
      <c r="C3340" s="28"/>
      <c r="D3340" s="24">
        <v>17935</v>
      </c>
      <c r="K3340" s="26"/>
      <c r="L3340" s="37"/>
      <c r="M3340" s="38"/>
      <c r="N3340" s="45"/>
      <c r="O3340" s="38"/>
    </row>
    <row r="3341" spans="3:15" ht="17" x14ac:dyDescent="0.4">
      <c r="C3341" s="28"/>
      <c r="D3341" s="24">
        <v>14421</v>
      </c>
      <c r="K3341" s="26"/>
      <c r="L3341" s="37"/>
      <c r="M3341" s="38"/>
      <c r="N3341" s="45"/>
      <c r="O3341" s="38"/>
    </row>
    <row r="3342" spans="3:15" ht="17" x14ac:dyDescent="0.4">
      <c r="C3342" s="28"/>
      <c r="D3342" s="24">
        <v>17769</v>
      </c>
      <c r="K3342" s="26"/>
      <c r="L3342" s="37"/>
      <c r="M3342" s="38"/>
      <c r="N3342" s="45"/>
      <c r="O3342" s="38"/>
    </row>
    <row r="3343" spans="3:15" ht="17" x14ac:dyDescent="0.4">
      <c r="C3343" s="28"/>
      <c r="D3343" s="24">
        <v>17255</v>
      </c>
      <c r="K3343" s="26"/>
      <c r="L3343" s="37"/>
      <c r="M3343" s="38"/>
      <c r="N3343" s="45"/>
      <c r="O3343" s="38"/>
    </row>
    <row r="3344" spans="3:15" ht="17" x14ac:dyDescent="0.4">
      <c r="C3344" s="28"/>
      <c r="D3344" s="24">
        <v>15368</v>
      </c>
      <c r="K3344" s="26"/>
      <c r="L3344" s="37"/>
      <c r="M3344" s="38"/>
      <c r="N3344" s="45"/>
      <c r="O3344" s="38"/>
    </row>
    <row r="3345" spans="3:15" ht="17" x14ac:dyDescent="0.4">
      <c r="C3345" s="28"/>
      <c r="D3345" s="24">
        <v>13950</v>
      </c>
      <c r="K3345" s="26"/>
      <c r="L3345" s="37"/>
      <c r="M3345" s="38"/>
      <c r="N3345" s="45"/>
      <c r="O3345" s="38"/>
    </row>
    <row r="3346" spans="3:15" ht="17" x14ac:dyDescent="0.4">
      <c r="C3346" s="28"/>
      <c r="D3346" s="24">
        <v>16349</v>
      </c>
      <c r="K3346" s="26"/>
      <c r="L3346" s="37"/>
      <c r="M3346" s="38"/>
      <c r="N3346" s="45"/>
      <c r="O3346" s="38"/>
    </row>
    <row r="3347" spans="3:15" ht="17" x14ac:dyDescent="0.4">
      <c r="C3347" s="28"/>
      <c r="D3347" s="24">
        <v>16392</v>
      </c>
      <c r="K3347" s="26"/>
      <c r="L3347" s="37"/>
      <c r="M3347" s="38"/>
      <c r="N3347" s="45"/>
      <c r="O3347" s="38"/>
    </row>
    <row r="3348" spans="3:15" ht="17" x14ac:dyDescent="0.4">
      <c r="C3348" s="28"/>
      <c r="D3348" s="24">
        <v>13222</v>
      </c>
      <c r="K3348" s="26"/>
      <c r="L3348" s="37"/>
      <c r="M3348" s="38"/>
      <c r="N3348" s="45"/>
      <c r="O3348" s="38"/>
    </row>
    <row r="3349" spans="3:15" ht="17" x14ac:dyDescent="0.4">
      <c r="C3349" s="28"/>
      <c r="D3349" s="24">
        <v>16599</v>
      </c>
      <c r="K3349" s="26"/>
      <c r="L3349" s="37"/>
      <c r="M3349" s="38"/>
      <c r="N3349" s="45"/>
      <c r="O3349" s="38"/>
    </row>
    <row r="3350" spans="3:15" ht="17" x14ac:dyDescent="0.4">
      <c r="C3350" s="28"/>
      <c r="D3350" s="24">
        <v>16751</v>
      </c>
      <c r="K3350" s="26"/>
      <c r="L3350" s="37"/>
      <c r="M3350" s="38"/>
      <c r="N3350" s="45"/>
      <c r="O3350" s="38"/>
    </row>
    <row r="3351" spans="3:15" ht="17" x14ac:dyDescent="0.4">
      <c r="C3351" s="28"/>
      <c r="D3351" s="24">
        <v>14797</v>
      </c>
      <c r="K3351" s="26"/>
      <c r="L3351" s="37"/>
      <c r="M3351" s="38"/>
      <c r="N3351" s="45"/>
      <c r="O3351" s="38"/>
    </row>
    <row r="3352" spans="3:15" ht="17" x14ac:dyDescent="0.4">
      <c r="C3352" s="28"/>
      <c r="D3352" s="24">
        <v>13635</v>
      </c>
      <c r="K3352" s="26"/>
      <c r="L3352" s="37"/>
      <c r="M3352" s="38"/>
      <c r="N3352" s="45"/>
      <c r="O3352" s="38"/>
    </row>
    <row r="3353" spans="3:15" ht="17" x14ac:dyDescent="0.4">
      <c r="C3353" s="28"/>
      <c r="D3353" s="24">
        <v>16165</v>
      </c>
      <c r="K3353" s="26"/>
      <c r="L3353" s="37"/>
      <c r="M3353" s="38"/>
      <c r="N3353" s="45"/>
      <c r="O3353" s="38"/>
    </row>
    <row r="3354" spans="3:15" ht="17" x14ac:dyDescent="0.4">
      <c r="C3354" s="28"/>
      <c r="D3354" s="24">
        <v>16818</v>
      </c>
      <c r="K3354" s="26"/>
      <c r="L3354" s="37"/>
      <c r="M3354" s="38"/>
      <c r="N3354" s="45"/>
      <c r="O3354" s="38"/>
    </row>
    <row r="3355" spans="3:15" ht="17" x14ac:dyDescent="0.4">
      <c r="C3355" s="28"/>
      <c r="D3355" s="24">
        <v>13550</v>
      </c>
      <c r="K3355" s="26"/>
      <c r="L3355" s="37"/>
      <c r="M3355" s="38"/>
      <c r="N3355" s="45"/>
      <c r="O3355" s="38"/>
    </row>
    <row r="3356" spans="3:15" ht="17" x14ac:dyDescent="0.4">
      <c r="C3356" s="28"/>
      <c r="D3356" s="24">
        <v>16890</v>
      </c>
      <c r="K3356" s="26"/>
      <c r="L3356" s="37"/>
      <c r="M3356" s="38"/>
      <c r="N3356" s="45"/>
      <c r="O3356" s="38"/>
    </row>
    <row r="3357" spans="3:15" ht="17" x14ac:dyDescent="0.4">
      <c r="C3357" s="28"/>
      <c r="D3357" s="24">
        <v>16628</v>
      </c>
      <c r="K3357" s="26"/>
      <c r="L3357" s="37"/>
      <c r="M3357" s="38"/>
      <c r="N3357" s="45"/>
      <c r="O3357" s="38"/>
    </row>
    <row r="3358" spans="3:15" ht="17" x14ac:dyDescent="0.4">
      <c r="C3358" s="28"/>
      <c r="D3358" s="24">
        <v>14770</v>
      </c>
      <c r="K3358" s="26"/>
      <c r="L3358" s="37"/>
      <c r="M3358" s="38"/>
      <c r="N3358" s="45"/>
      <c r="O3358" s="38"/>
    </row>
    <row r="3359" spans="3:15" ht="17" x14ac:dyDescent="0.4">
      <c r="C3359" s="28"/>
      <c r="D3359" s="24">
        <v>13513</v>
      </c>
      <c r="K3359" s="26"/>
      <c r="L3359" s="37"/>
      <c r="M3359" s="38"/>
      <c r="N3359" s="45"/>
      <c r="O3359" s="38"/>
    </row>
    <row r="3360" spans="3:15" ht="17" x14ac:dyDescent="0.4">
      <c r="C3360" s="28"/>
      <c r="D3360" s="24">
        <v>15878</v>
      </c>
      <c r="K3360" s="26"/>
      <c r="L3360" s="37"/>
      <c r="M3360" s="38"/>
      <c r="N3360" s="45"/>
      <c r="O3360" s="38"/>
    </row>
    <row r="3361" spans="3:15" ht="17" x14ac:dyDescent="0.4">
      <c r="C3361" s="28"/>
      <c r="D3361" s="24">
        <v>16161</v>
      </c>
      <c r="K3361" s="26"/>
      <c r="L3361" s="37"/>
      <c r="M3361" s="38"/>
      <c r="N3361" s="45"/>
      <c r="O3361" s="38"/>
    </row>
    <row r="3362" spans="3:15" ht="17" x14ac:dyDescent="0.4">
      <c r="C3362" s="28"/>
      <c r="D3362" s="24">
        <v>12728</v>
      </c>
      <c r="K3362" s="26"/>
      <c r="L3362" s="37"/>
      <c r="M3362" s="38"/>
      <c r="N3362" s="45"/>
      <c r="O3362" s="38"/>
    </row>
    <row r="3363" spans="3:15" ht="17" x14ac:dyDescent="0.4">
      <c r="C3363" s="28"/>
      <c r="D3363" s="24">
        <v>15990</v>
      </c>
      <c r="K3363" s="26"/>
      <c r="L3363" s="37"/>
      <c r="M3363" s="38"/>
      <c r="N3363" s="45"/>
      <c r="O3363" s="38"/>
    </row>
    <row r="3364" spans="3:15" ht="17" x14ac:dyDescent="0.4">
      <c r="C3364" s="28"/>
      <c r="D3364" s="24">
        <v>15906</v>
      </c>
      <c r="K3364" s="26"/>
      <c r="L3364" s="37"/>
      <c r="M3364" s="38"/>
      <c r="N3364" s="45"/>
      <c r="O3364" s="38"/>
    </row>
    <row r="3365" spans="3:15" ht="17" x14ac:dyDescent="0.4">
      <c r="C3365" s="28"/>
      <c r="D3365" s="24">
        <v>14272</v>
      </c>
      <c r="K3365" s="26"/>
      <c r="L3365" s="37"/>
      <c r="M3365" s="38"/>
      <c r="N3365" s="45"/>
      <c r="O3365" s="38"/>
    </row>
    <row r="3366" spans="3:15" ht="17" x14ac:dyDescent="0.4">
      <c r="C3366" s="28"/>
      <c r="D3366" s="24">
        <v>13097</v>
      </c>
      <c r="K3366" s="26"/>
      <c r="L3366" s="37"/>
      <c r="M3366" s="38"/>
      <c r="N3366" s="45"/>
      <c r="O3366" s="38"/>
    </row>
    <row r="3367" spans="3:15" ht="17" x14ac:dyDescent="0.4">
      <c r="C3367" s="28"/>
      <c r="D3367" s="24">
        <v>14674</v>
      </c>
      <c r="K3367" s="26"/>
      <c r="L3367" s="37"/>
      <c r="M3367" s="38"/>
      <c r="N3367" s="45"/>
      <c r="O3367" s="38"/>
    </row>
    <row r="3368" spans="3:15" ht="17" x14ac:dyDescent="0.4">
      <c r="C3368" s="28"/>
      <c r="D3368" s="24">
        <v>16708</v>
      </c>
      <c r="K3368" s="26"/>
      <c r="L3368" s="37"/>
      <c r="M3368" s="38"/>
      <c r="N3368" s="45"/>
      <c r="O3368" s="38"/>
    </row>
    <row r="3369" spans="3:15" ht="17" x14ac:dyDescent="0.4">
      <c r="C3369" s="28"/>
      <c r="D3369" s="24">
        <v>13694</v>
      </c>
      <c r="K3369" s="26"/>
      <c r="L3369" s="37"/>
      <c r="M3369" s="38"/>
      <c r="N3369" s="45"/>
      <c r="O3369" s="38"/>
    </row>
    <row r="3370" spans="3:15" ht="17" x14ac:dyDescent="0.4">
      <c r="C3370" s="28"/>
      <c r="D3370" s="24">
        <v>16649</v>
      </c>
      <c r="K3370" s="26"/>
      <c r="L3370" s="37"/>
      <c r="M3370" s="38"/>
      <c r="N3370" s="45"/>
      <c r="O3370" s="38"/>
    </row>
    <row r="3371" spans="3:15" ht="17" x14ac:dyDescent="0.4">
      <c r="C3371" s="28"/>
      <c r="D3371" s="24">
        <v>11557</v>
      </c>
      <c r="K3371" s="26"/>
      <c r="L3371" s="37"/>
      <c r="M3371" s="38"/>
      <c r="N3371" s="45"/>
      <c r="O3371" s="38"/>
    </row>
    <row r="3372" spans="3:15" ht="17" x14ac:dyDescent="0.4">
      <c r="C3372" s="28"/>
      <c r="D3372" s="24">
        <v>11251</v>
      </c>
      <c r="K3372" s="26"/>
      <c r="L3372" s="37"/>
      <c r="M3372" s="38"/>
      <c r="N3372" s="45"/>
      <c r="O3372" s="38"/>
    </row>
    <row r="3373" spans="3:15" ht="17" x14ac:dyDescent="0.4">
      <c r="C3373" s="28"/>
      <c r="D3373" s="24">
        <v>10533</v>
      </c>
      <c r="K3373" s="26"/>
      <c r="L3373" s="37"/>
      <c r="M3373" s="38"/>
      <c r="N3373" s="45"/>
      <c r="O3373" s="38"/>
    </row>
    <row r="3374" spans="3:15" ht="17" x14ac:dyDescent="0.4">
      <c r="C3374" s="28"/>
      <c r="D3374" s="24">
        <v>14234</v>
      </c>
      <c r="K3374" s="26"/>
      <c r="L3374" s="37"/>
      <c r="M3374" s="38"/>
      <c r="N3374" s="45"/>
      <c r="O3374" s="38"/>
    </row>
    <row r="3375" spans="3:15" ht="17" x14ac:dyDescent="0.4">
      <c r="C3375" s="28"/>
      <c r="D3375" s="24">
        <v>15621</v>
      </c>
      <c r="K3375" s="26"/>
      <c r="L3375" s="37"/>
      <c r="M3375" s="38"/>
      <c r="N3375" s="45"/>
      <c r="O3375" s="38"/>
    </row>
    <row r="3376" spans="3:15" ht="17" x14ac:dyDescent="0.4">
      <c r="C3376" s="28"/>
      <c r="D3376" s="24">
        <v>10459</v>
      </c>
      <c r="K3376" s="26"/>
      <c r="L3376" s="37"/>
      <c r="M3376" s="38"/>
      <c r="N3376" s="45"/>
      <c r="O3376" s="38"/>
    </row>
    <row r="3377" spans="3:15" ht="17" x14ac:dyDescent="0.4">
      <c r="C3377" s="28"/>
      <c r="D3377" s="24">
        <v>11340</v>
      </c>
      <c r="K3377" s="26"/>
      <c r="L3377" s="37"/>
      <c r="M3377" s="38"/>
      <c r="N3377" s="45"/>
      <c r="O3377" s="38"/>
    </row>
    <row r="3378" spans="3:15" ht="17" x14ac:dyDescent="0.4">
      <c r="C3378" s="28"/>
      <c r="D3378" s="24">
        <v>13701</v>
      </c>
      <c r="K3378" s="26"/>
      <c r="L3378" s="37"/>
      <c r="M3378" s="38"/>
      <c r="N3378" s="45"/>
      <c r="O3378" s="38"/>
    </row>
    <row r="3379" spans="3:15" ht="17" x14ac:dyDescent="0.4">
      <c r="C3379" s="28"/>
      <c r="D3379" s="22">
        <v>12085</v>
      </c>
      <c r="K3379" s="26"/>
      <c r="L3379" s="37"/>
      <c r="M3379" s="38"/>
      <c r="N3379" s="45"/>
      <c r="O3379" s="38"/>
    </row>
    <row r="3380" spans="3:15" ht="17" x14ac:dyDescent="0.4">
      <c r="C3380" s="28"/>
      <c r="D3380" s="22">
        <v>14659</v>
      </c>
      <c r="K3380" s="26"/>
      <c r="L3380" s="37"/>
      <c r="M3380" s="38"/>
      <c r="N3380" s="45"/>
      <c r="O3380" s="38"/>
    </row>
    <row r="3381" spans="3:15" ht="17" x14ac:dyDescent="0.4">
      <c r="C3381" s="28"/>
      <c r="D3381" s="22">
        <v>16440</v>
      </c>
      <c r="K3381" s="26"/>
      <c r="L3381" s="37"/>
      <c r="M3381" s="38"/>
      <c r="N3381" s="45"/>
      <c r="O3381" s="38"/>
    </row>
    <row r="3382" spans="3:15" ht="17" x14ac:dyDescent="0.4">
      <c r="C3382" s="28"/>
      <c r="D3382" s="22">
        <v>12039</v>
      </c>
      <c r="K3382" s="26"/>
      <c r="L3382" s="37"/>
      <c r="M3382" s="38"/>
      <c r="N3382" s="45"/>
      <c r="O3382" s="38"/>
    </row>
    <row r="3383" spans="3:15" ht="17" x14ac:dyDescent="0.4">
      <c r="C3383" s="28"/>
      <c r="D3383" s="22">
        <v>10575</v>
      </c>
      <c r="K3383" s="26"/>
      <c r="L3383" s="37"/>
      <c r="M3383" s="38"/>
      <c r="N3383" s="45"/>
      <c r="O3383" s="38"/>
    </row>
    <row r="3384" spans="3:15" ht="17" x14ac:dyDescent="0.4">
      <c r="C3384" s="28"/>
      <c r="D3384" s="22">
        <v>12635</v>
      </c>
      <c r="K3384" s="26"/>
      <c r="L3384" s="37"/>
      <c r="M3384" s="38"/>
      <c r="N3384" s="45"/>
      <c r="O3384" s="38"/>
    </row>
    <row r="3385" spans="3:15" ht="17" x14ac:dyDescent="0.4">
      <c r="C3385" s="28"/>
      <c r="D3385" s="22">
        <v>12637</v>
      </c>
      <c r="K3385" s="26"/>
      <c r="L3385" s="37"/>
      <c r="M3385" s="38"/>
      <c r="N3385" s="45"/>
      <c r="O3385" s="38"/>
    </row>
    <row r="3386" spans="3:15" ht="17" x14ac:dyDescent="0.4">
      <c r="C3386" s="28"/>
      <c r="D3386" s="22">
        <v>14268</v>
      </c>
      <c r="K3386" s="26"/>
      <c r="L3386" s="37"/>
      <c r="M3386" s="38"/>
      <c r="N3386" s="45"/>
      <c r="O3386" s="38"/>
    </row>
    <row r="3387" spans="3:15" ht="17" x14ac:dyDescent="0.4">
      <c r="C3387" s="28"/>
      <c r="D3387" s="22">
        <v>11468</v>
      </c>
      <c r="K3387" s="26"/>
      <c r="L3387" s="37"/>
      <c r="M3387" s="38"/>
      <c r="N3387" s="45"/>
      <c r="O3387" s="38"/>
    </row>
    <row r="3388" spans="3:15" ht="17" x14ac:dyDescent="0.4">
      <c r="C3388" s="28"/>
      <c r="D3388" s="22">
        <v>12602</v>
      </c>
      <c r="K3388" s="26"/>
      <c r="L3388" s="37"/>
      <c r="M3388" s="38"/>
      <c r="N3388" s="45"/>
      <c r="O3388" s="38"/>
    </row>
    <row r="3389" spans="3:15" ht="17" x14ac:dyDescent="0.4">
      <c r="C3389" s="28"/>
      <c r="D3389" s="22">
        <v>15673</v>
      </c>
      <c r="K3389" s="26"/>
      <c r="L3389" s="37"/>
      <c r="M3389" s="38"/>
      <c r="N3389" s="45"/>
      <c r="O3389" s="38"/>
    </row>
    <row r="3390" spans="3:15" ht="17" x14ac:dyDescent="0.4">
      <c r="C3390" s="28"/>
      <c r="D3390" s="22">
        <v>11099</v>
      </c>
      <c r="K3390" s="26"/>
      <c r="L3390" s="37"/>
      <c r="M3390" s="38"/>
      <c r="N3390" s="45"/>
      <c r="O3390" s="38"/>
    </row>
    <row r="3391" spans="3:15" ht="17" x14ac:dyDescent="0.4">
      <c r="C3391" s="28"/>
      <c r="D3391" s="22">
        <v>15012</v>
      </c>
      <c r="K3391" s="26"/>
      <c r="L3391" s="37"/>
      <c r="M3391" s="38"/>
      <c r="N3391" s="45"/>
      <c r="O3391" s="38"/>
    </row>
    <row r="3392" spans="3:15" ht="17" x14ac:dyDescent="0.4">
      <c r="C3392" s="28"/>
      <c r="D3392" s="22">
        <v>17426</v>
      </c>
      <c r="K3392" s="26"/>
      <c r="L3392" s="37"/>
      <c r="M3392" s="38"/>
      <c r="N3392" s="45"/>
      <c r="O3392" s="38"/>
    </row>
    <row r="3393" spans="3:15" ht="17" x14ac:dyDescent="0.4">
      <c r="C3393" s="28"/>
      <c r="D3393" s="22">
        <v>14507</v>
      </c>
      <c r="K3393" s="26"/>
      <c r="L3393" s="37"/>
      <c r="M3393" s="38"/>
      <c r="N3393" s="45"/>
      <c r="O3393" s="38"/>
    </row>
    <row r="3394" spans="3:15" ht="17" x14ac:dyDescent="0.4">
      <c r="C3394" s="28"/>
      <c r="D3394" s="22">
        <v>10315</v>
      </c>
      <c r="K3394" s="26"/>
      <c r="L3394" s="37"/>
      <c r="M3394" s="38"/>
      <c r="N3394" s="45"/>
      <c r="O3394" s="38"/>
    </row>
    <row r="3395" spans="3:15" ht="17" x14ac:dyDescent="0.4">
      <c r="C3395" s="28"/>
      <c r="D3395" s="22">
        <v>13580</v>
      </c>
      <c r="K3395" s="26"/>
      <c r="L3395" s="37"/>
      <c r="M3395" s="38"/>
      <c r="N3395" s="45"/>
      <c r="O3395" s="38"/>
    </row>
    <row r="3396" spans="3:15" ht="17" x14ac:dyDescent="0.4">
      <c r="C3396" s="28"/>
      <c r="D3396" s="22">
        <v>15222</v>
      </c>
      <c r="K3396" s="26"/>
      <c r="L3396" s="37"/>
      <c r="M3396" s="38"/>
      <c r="N3396" s="45"/>
      <c r="O3396" s="38"/>
    </row>
    <row r="3397" spans="3:15" ht="17" x14ac:dyDescent="0.4">
      <c r="C3397" s="28"/>
      <c r="D3397" s="22">
        <v>13308</v>
      </c>
      <c r="K3397" s="26"/>
      <c r="L3397" s="37"/>
      <c r="M3397" s="38"/>
      <c r="N3397" s="45"/>
      <c r="O3397" s="38"/>
    </row>
    <row r="3398" spans="3:15" ht="17" x14ac:dyDescent="0.4">
      <c r="C3398" s="28"/>
      <c r="D3398" s="22">
        <v>17980</v>
      </c>
      <c r="K3398" s="26"/>
      <c r="L3398" s="37"/>
      <c r="M3398" s="38"/>
      <c r="N3398" s="45"/>
      <c r="O3398" s="38"/>
    </row>
    <row r="3399" spans="3:15" ht="17" x14ac:dyDescent="0.4">
      <c r="C3399" s="28"/>
      <c r="D3399" s="22">
        <v>15119</v>
      </c>
      <c r="K3399" s="26"/>
      <c r="L3399" s="37"/>
      <c r="M3399" s="38"/>
      <c r="N3399" s="45"/>
      <c r="O3399" s="38"/>
    </row>
    <row r="3400" spans="3:15" ht="17" x14ac:dyDescent="0.4">
      <c r="C3400" s="28"/>
      <c r="D3400" s="22">
        <v>13409</v>
      </c>
      <c r="K3400" s="26"/>
      <c r="L3400" s="37"/>
      <c r="M3400" s="38"/>
      <c r="N3400" s="45"/>
      <c r="O3400" s="38"/>
    </row>
    <row r="3401" spans="3:15" ht="17" x14ac:dyDescent="0.4">
      <c r="C3401" s="28"/>
      <c r="D3401" s="22">
        <v>13158</v>
      </c>
      <c r="K3401" s="26"/>
      <c r="L3401" s="37"/>
      <c r="M3401" s="38"/>
      <c r="N3401" s="45"/>
      <c r="O3401" s="38"/>
    </row>
    <row r="3402" spans="3:15" ht="17" x14ac:dyDescent="0.4">
      <c r="C3402" s="28"/>
      <c r="D3402" s="22">
        <v>13401</v>
      </c>
      <c r="K3402" s="26"/>
      <c r="L3402" s="37"/>
      <c r="M3402" s="38"/>
      <c r="N3402" s="45"/>
      <c r="O3402" s="38"/>
    </row>
    <row r="3403" spans="3:15" ht="17" x14ac:dyDescent="0.4">
      <c r="C3403" s="28"/>
      <c r="D3403" s="22">
        <v>14825</v>
      </c>
      <c r="K3403" s="26"/>
      <c r="L3403" s="37"/>
      <c r="M3403" s="38"/>
      <c r="N3403" s="45"/>
      <c r="O3403" s="38"/>
    </row>
    <row r="3404" spans="3:15" ht="17" x14ac:dyDescent="0.4">
      <c r="C3404" s="28"/>
      <c r="D3404" s="22">
        <v>13867</v>
      </c>
      <c r="K3404" s="26"/>
      <c r="L3404" s="37"/>
      <c r="M3404" s="38"/>
      <c r="N3404" s="45"/>
      <c r="O3404" s="38"/>
    </row>
    <row r="3405" spans="3:15" ht="17" x14ac:dyDescent="0.4">
      <c r="C3405" s="28"/>
      <c r="D3405" s="22">
        <v>17497</v>
      </c>
      <c r="K3405" s="26"/>
      <c r="L3405" s="37"/>
      <c r="M3405" s="38"/>
      <c r="N3405" s="45"/>
      <c r="O3405" s="38"/>
    </row>
    <row r="3406" spans="3:15" ht="17" x14ac:dyDescent="0.4">
      <c r="C3406" s="28"/>
      <c r="D3406" s="22">
        <v>17342</v>
      </c>
      <c r="K3406" s="26"/>
      <c r="L3406" s="37"/>
      <c r="M3406" s="38"/>
      <c r="N3406" s="45"/>
      <c r="O3406" s="38"/>
    </row>
    <row r="3407" spans="3:15" ht="17" x14ac:dyDescent="0.4">
      <c r="C3407" s="28"/>
      <c r="D3407" s="22">
        <v>11055</v>
      </c>
      <c r="K3407" s="26"/>
      <c r="L3407" s="37"/>
      <c r="M3407" s="38"/>
      <c r="N3407" s="45"/>
      <c r="O3407" s="38"/>
    </row>
    <row r="3408" spans="3:15" ht="17" x14ac:dyDescent="0.4">
      <c r="C3408" s="28"/>
      <c r="D3408" s="22">
        <v>11028</v>
      </c>
      <c r="K3408" s="26"/>
      <c r="L3408" s="37"/>
      <c r="M3408" s="38"/>
      <c r="N3408" s="45"/>
      <c r="O3408" s="38"/>
    </row>
    <row r="3409" spans="3:15" ht="17" x14ac:dyDescent="0.4">
      <c r="C3409" s="28"/>
      <c r="D3409" s="24">
        <v>16075</v>
      </c>
      <c r="K3409" s="26"/>
      <c r="L3409" s="37"/>
      <c r="M3409" s="38"/>
      <c r="N3409" s="45"/>
      <c r="O3409" s="38"/>
    </row>
    <row r="3410" spans="3:15" ht="17" x14ac:dyDescent="0.4">
      <c r="C3410" s="28"/>
      <c r="D3410" s="24">
        <v>15101</v>
      </c>
      <c r="K3410" s="26"/>
      <c r="L3410" s="37"/>
      <c r="M3410" s="38"/>
      <c r="N3410" s="45"/>
      <c r="O3410" s="38"/>
    </row>
    <row r="3411" spans="3:15" ht="17" x14ac:dyDescent="0.4">
      <c r="C3411" s="28"/>
      <c r="D3411" s="24">
        <v>15517</v>
      </c>
      <c r="K3411" s="26"/>
      <c r="L3411" s="37"/>
      <c r="M3411" s="38"/>
      <c r="N3411" s="45"/>
      <c r="O3411" s="38"/>
    </row>
    <row r="3412" spans="3:15" ht="17" x14ac:dyDescent="0.4">
      <c r="C3412" s="28"/>
      <c r="D3412" s="24">
        <v>17667</v>
      </c>
      <c r="K3412" s="26"/>
      <c r="L3412" s="37"/>
      <c r="M3412" s="38"/>
      <c r="N3412" s="45"/>
      <c r="O3412" s="38"/>
    </row>
    <row r="3413" spans="3:15" ht="17" x14ac:dyDescent="0.4">
      <c r="C3413" s="28"/>
      <c r="D3413" s="24">
        <v>17778</v>
      </c>
      <c r="K3413" s="26"/>
      <c r="L3413" s="37"/>
      <c r="M3413" s="38"/>
      <c r="N3413" s="45"/>
      <c r="O3413" s="38"/>
    </row>
    <row r="3414" spans="3:15" ht="17" x14ac:dyDescent="0.4">
      <c r="C3414" s="28"/>
      <c r="D3414" s="24">
        <v>17022</v>
      </c>
      <c r="K3414" s="26"/>
      <c r="L3414" s="37"/>
      <c r="M3414" s="38"/>
      <c r="N3414" s="45"/>
      <c r="O3414" s="38"/>
    </row>
    <row r="3415" spans="3:15" ht="17" x14ac:dyDescent="0.4">
      <c r="C3415" s="28"/>
      <c r="D3415" s="24">
        <v>13140</v>
      </c>
      <c r="K3415" s="26"/>
      <c r="L3415" s="37"/>
      <c r="M3415" s="38"/>
      <c r="N3415" s="45"/>
      <c r="O3415" s="38"/>
    </row>
    <row r="3416" spans="3:15" ht="17" x14ac:dyDescent="0.4">
      <c r="C3416" s="28"/>
      <c r="D3416" s="24">
        <v>17065</v>
      </c>
      <c r="K3416" s="26"/>
      <c r="L3416" s="37"/>
      <c r="M3416" s="38"/>
      <c r="N3416" s="45"/>
      <c r="O3416" s="38"/>
    </row>
    <row r="3417" spans="3:15" ht="17" x14ac:dyDescent="0.4">
      <c r="C3417" s="28"/>
      <c r="D3417" s="24">
        <v>20676</v>
      </c>
      <c r="K3417" s="26"/>
      <c r="L3417" s="37"/>
      <c r="M3417" s="38"/>
      <c r="N3417" s="45"/>
      <c r="O3417" s="38"/>
    </row>
    <row r="3418" spans="3:15" ht="17" x14ac:dyDescent="0.4">
      <c r="C3418" s="28"/>
      <c r="D3418" s="24">
        <v>16308</v>
      </c>
      <c r="K3418" s="26"/>
      <c r="L3418" s="37"/>
      <c r="M3418" s="38"/>
      <c r="N3418" s="45"/>
      <c r="O3418" s="38"/>
    </row>
    <row r="3419" spans="3:15" ht="17" x14ac:dyDescent="0.4">
      <c r="C3419" s="28"/>
      <c r="D3419" s="24">
        <v>20566</v>
      </c>
      <c r="K3419" s="26"/>
      <c r="L3419" s="37"/>
      <c r="M3419" s="38"/>
      <c r="N3419" s="45"/>
      <c r="O3419" s="38"/>
    </row>
    <row r="3420" spans="3:15" ht="17" x14ac:dyDescent="0.4">
      <c r="C3420" s="28"/>
      <c r="D3420" s="24">
        <v>16488</v>
      </c>
      <c r="K3420" s="26"/>
      <c r="L3420" s="37"/>
      <c r="M3420" s="38"/>
      <c r="N3420" s="45"/>
      <c r="O3420" s="38"/>
    </row>
    <row r="3421" spans="3:15" ht="17" x14ac:dyDescent="0.4">
      <c r="C3421" s="28"/>
      <c r="D3421" s="24">
        <v>15818</v>
      </c>
      <c r="K3421" s="26"/>
      <c r="L3421" s="37"/>
      <c r="M3421" s="38"/>
      <c r="N3421" s="45"/>
      <c r="O3421" s="38"/>
    </row>
    <row r="3422" spans="3:15" ht="17" x14ac:dyDescent="0.4">
      <c r="C3422" s="28"/>
      <c r="D3422" s="24">
        <v>16922</v>
      </c>
      <c r="K3422" s="26"/>
      <c r="L3422" s="37"/>
      <c r="M3422" s="38"/>
      <c r="N3422" s="45"/>
      <c r="O3422" s="38"/>
    </row>
    <row r="3423" spans="3:15" ht="17" x14ac:dyDescent="0.4">
      <c r="C3423" s="28"/>
      <c r="D3423" s="24">
        <v>14391</v>
      </c>
      <c r="K3423" s="26"/>
      <c r="L3423" s="37"/>
      <c r="M3423" s="38"/>
      <c r="N3423" s="45"/>
      <c r="O3423" s="38"/>
    </row>
    <row r="3424" spans="3:15" ht="17" x14ac:dyDescent="0.4">
      <c r="C3424" s="28"/>
      <c r="D3424" s="24">
        <v>15947</v>
      </c>
      <c r="K3424" s="26"/>
      <c r="L3424" s="37"/>
      <c r="M3424" s="38"/>
      <c r="N3424" s="45"/>
      <c r="O3424" s="38"/>
    </row>
    <row r="3425" spans="3:15" ht="17" x14ac:dyDescent="0.4">
      <c r="C3425" s="28"/>
      <c r="D3425" s="24">
        <v>14086</v>
      </c>
      <c r="K3425" s="26"/>
      <c r="L3425" s="37"/>
      <c r="M3425" s="38"/>
      <c r="N3425" s="45"/>
      <c r="O3425" s="38"/>
    </row>
    <row r="3426" spans="3:15" ht="17" x14ac:dyDescent="0.4">
      <c r="C3426" s="28"/>
      <c r="D3426" s="24">
        <v>18958</v>
      </c>
      <c r="K3426" s="26"/>
      <c r="L3426" s="37"/>
      <c r="M3426" s="38"/>
      <c r="N3426" s="45"/>
      <c r="O3426" s="38"/>
    </row>
    <row r="3427" spans="3:15" ht="17" x14ac:dyDescent="0.4">
      <c r="C3427" s="28"/>
      <c r="D3427" s="24">
        <v>20327</v>
      </c>
      <c r="K3427" s="26"/>
      <c r="L3427" s="37"/>
      <c r="M3427" s="38"/>
      <c r="N3427" s="45"/>
      <c r="O3427" s="38"/>
    </row>
    <row r="3428" spans="3:15" ht="17" x14ac:dyDescent="0.4">
      <c r="C3428" s="28"/>
      <c r="D3428" s="24">
        <v>15419</v>
      </c>
      <c r="K3428" s="26"/>
      <c r="L3428" s="37"/>
      <c r="M3428" s="38"/>
      <c r="N3428" s="45"/>
      <c r="O3428" s="38"/>
    </row>
    <row r="3429" spans="3:15" ht="17" x14ac:dyDescent="0.4">
      <c r="C3429" s="28"/>
      <c r="D3429" s="24">
        <v>13129</v>
      </c>
      <c r="K3429" s="26"/>
      <c r="L3429" s="37"/>
      <c r="M3429" s="38"/>
      <c r="N3429" s="45"/>
      <c r="O3429" s="38"/>
    </row>
    <row r="3430" spans="3:15" ht="17" x14ac:dyDescent="0.4">
      <c r="C3430" s="28"/>
      <c r="D3430" s="24">
        <v>16992</v>
      </c>
      <c r="K3430" s="26"/>
      <c r="L3430" s="37"/>
      <c r="M3430" s="38"/>
      <c r="N3430" s="45"/>
      <c r="O3430" s="38"/>
    </row>
    <row r="3431" spans="3:15" ht="17" x14ac:dyDescent="0.4">
      <c r="C3431" s="28"/>
      <c r="D3431" s="24">
        <v>20517</v>
      </c>
      <c r="K3431" s="26"/>
      <c r="L3431" s="37"/>
      <c r="M3431" s="38"/>
      <c r="N3431" s="45"/>
      <c r="O3431" s="38"/>
    </row>
    <row r="3432" spans="3:15" ht="17" x14ac:dyDescent="0.4">
      <c r="C3432" s="28"/>
      <c r="D3432" s="24">
        <v>14659</v>
      </c>
      <c r="K3432" s="26"/>
      <c r="L3432" s="37"/>
      <c r="M3432" s="38"/>
      <c r="N3432" s="45"/>
      <c r="O3432" s="38"/>
    </row>
    <row r="3433" spans="3:15" ht="17" x14ac:dyDescent="0.4">
      <c r="C3433" s="28"/>
      <c r="D3433" s="24">
        <v>16043</v>
      </c>
      <c r="K3433" s="26"/>
      <c r="L3433" s="37"/>
      <c r="M3433" s="38"/>
      <c r="N3433" s="45"/>
      <c r="O3433" s="38"/>
    </row>
    <row r="3434" spans="3:15" ht="17" x14ac:dyDescent="0.4">
      <c r="C3434" s="28"/>
      <c r="D3434" s="24">
        <v>17428</v>
      </c>
      <c r="K3434" s="26"/>
      <c r="L3434" s="37"/>
      <c r="M3434" s="38"/>
      <c r="N3434" s="45"/>
      <c r="O3434" s="38"/>
    </row>
    <row r="3435" spans="3:15" ht="17" x14ac:dyDescent="0.4">
      <c r="C3435" s="28"/>
      <c r="D3435" s="24">
        <v>16716</v>
      </c>
      <c r="K3435" s="26"/>
      <c r="L3435" s="37"/>
      <c r="M3435" s="38"/>
      <c r="N3435" s="45"/>
      <c r="O3435" s="38"/>
    </row>
    <row r="3436" spans="3:15" ht="17" x14ac:dyDescent="0.4">
      <c r="C3436" s="28"/>
      <c r="D3436" s="24">
        <v>16361</v>
      </c>
      <c r="K3436" s="26"/>
      <c r="L3436" s="37"/>
      <c r="M3436" s="38"/>
      <c r="N3436" s="45"/>
      <c r="O3436" s="38"/>
    </row>
    <row r="3437" spans="3:15" ht="17" x14ac:dyDescent="0.4">
      <c r="C3437" s="28"/>
      <c r="D3437" s="24">
        <v>16748</v>
      </c>
      <c r="K3437" s="26"/>
      <c r="L3437" s="37"/>
      <c r="M3437" s="38"/>
      <c r="N3437" s="45"/>
      <c r="O3437" s="38"/>
    </row>
    <row r="3438" spans="3:15" ht="17" x14ac:dyDescent="0.4">
      <c r="C3438" s="28"/>
      <c r="D3438" s="24">
        <v>17748</v>
      </c>
      <c r="K3438" s="26"/>
      <c r="L3438" s="37"/>
      <c r="M3438" s="38"/>
      <c r="N3438" s="45"/>
      <c r="O3438" s="38"/>
    </row>
    <row r="3439" spans="3:15" ht="17" x14ac:dyDescent="0.4">
      <c r="C3439" s="28"/>
      <c r="D3439" s="24">
        <v>15561</v>
      </c>
      <c r="K3439" s="26"/>
      <c r="L3439" s="37"/>
      <c r="M3439" s="38"/>
      <c r="N3439" s="45"/>
      <c r="O3439" s="38"/>
    </row>
    <row r="3440" spans="3:15" ht="17" x14ac:dyDescent="0.4">
      <c r="C3440" s="28"/>
      <c r="D3440" s="22">
        <v>13726</v>
      </c>
      <c r="K3440" s="26"/>
      <c r="L3440" s="37"/>
      <c r="M3440" s="38"/>
      <c r="N3440" s="45"/>
      <c r="O3440" s="38"/>
    </row>
    <row r="3441" spans="3:15" ht="17" x14ac:dyDescent="0.4">
      <c r="C3441" s="28"/>
      <c r="D3441" s="22">
        <v>15033</v>
      </c>
      <c r="K3441" s="26"/>
      <c r="L3441" s="37"/>
      <c r="M3441" s="38"/>
      <c r="N3441" s="45"/>
      <c r="O3441" s="38"/>
    </row>
    <row r="3442" spans="3:15" ht="17" x14ac:dyDescent="0.4">
      <c r="C3442" s="28"/>
      <c r="D3442" s="22">
        <v>14449</v>
      </c>
      <c r="K3442" s="26"/>
      <c r="L3442" s="37"/>
      <c r="M3442" s="38"/>
      <c r="N3442" s="45"/>
      <c r="O3442" s="38"/>
    </row>
    <row r="3443" spans="3:15" ht="17" x14ac:dyDescent="0.4">
      <c r="C3443" s="28"/>
      <c r="D3443" s="22">
        <v>13948</v>
      </c>
      <c r="K3443" s="26"/>
      <c r="L3443" s="37"/>
      <c r="M3443" s="38"/>
      <c r="N3443" s="45"/>
      <c r="O3443" s="38"/>
    </row>
    <row r="3444" spans="3:15" ht="17" x14ac:dyDescent="0.4">
      <c r="C3444" s="28"/>
      <c r="D3444" s="22">
        <v>14497</v>
      </c>
      <c r="K3444" s="26"/>
      <c r="L3444" s="37"/>
      <c r="M3444" s="38"/>
      <c r="N3444" s="45"/>
      <c r="O3444" s="38"/>
    </row>
    <row r="3445" spans="3:15" ht="17" x14ac:dyDescent="0.4">
      <c r="C3445" s="28"/>
      <c r="D3445" s="22">
        <v>14358</v>
      </c>
      <c r="K3445" s="26"/>
      <c r="L3445" s="37"/>
      <c r="M3445" s="38"/>
      <c r="N3445" s="45"/>
      <c r="O3445" s="38"/>
    </row>
    <row r="3446" spans="3:15" ht="17" x14ac:dyDescent="0.4">
      <c r="C3446" s="28"/>
      <c r="D3446" s="22">
        <v>12552</v>
      </c>
      <c r="K3446" s="26"/>
      <c r="L3446" s="37"/>
      <c r="M3446" s="38"/>
      <c r="N3446" s="45"/>
      <c r="O3446" s="38"/>
    </row>
    <row r="3447" spans="3:15" ht="17" x14ac:dyDescent="0.4">
      <c r="C3447" s="28"/>
      <c r="D3447" s="22">
        <v>17978</v>
      </c>
      <c r="K3447" s="26"/>
      <c r="L3447" s="37"/>
      <c r="M3447" s="38"/>
      <c r="N3447" s="45"/>
      <c r="O3447" s="38"/>
    </row>
    <row r="3448" spans="3:15" ht="17" x14ac:dyDescent="0.4">
      <c r="C3448" s="28"/>
      <c r="D3448" s="22">
        <v>12392</v>
      </c>
      <c r="K3448" s="26"/>
      <c r="L3448" s="37"/>
      <c r="M3448" s="38"/>
      <c r="N3448" s="45"/>
      <c r="O3448" s="38"/>
    </row>
    <row r="3449" spans="3:15" ht="17" x14ac:dyDescent="0.4">
      <c r="C3449" s="28"/>
      <c r="D3449" s="22">
        <v>12053</v>
      </c>
      <c r="K3449" s="26"/>
      <c r="L3449" s="37"/>
      <c r="M3449" s="38"/>
      <c r="N3449" s="45"/>
      <c r="O3449" s="38"/>
    </row>
    <row r="3450" spans="3:15" ht="17" x14ac:dyDescent="0.4">
      <c r="C3450" s="28"/>
      <c r="D3450" s="22">
        <v>12118</v>
      </c>
      <c r="K3450" s="26"/>
      <c r="L3450" s="37"/>
      <c r="M3450" s="38"/>
      <c r="N3450" s="45"/>
      <c r="O3450" s="38"/>
    </row>
    <row r="3451" spans="3:15" ht="17" x14ac:dyDescent="0.4">
      <c r="C3451" s="28"/>
      <c r="D3451" s="22">
        <v>15983</v>
      </c>
      <c r="K3451" s="26"/>
      <c r="L3451" s="37"/>
      <c r="M3451" s="38"/>
      <c r="N3451" s="45"/>
      <c r="O3451" s="38"/>
    </row>
    <row r="3452" spans="3:15" ht="17" x14ac:dyDescent="0.4">
      <c r="C3452" s="28"/>
      <c r="D3452" s="22">
        <v>13548</v>
      </c>
      <c r="K3452" s="26"/>
      <c r="L3452" s="37"/>
      <c r="M3452" s="38"/>
      <c r="N3452" s="45"/>
      <c r="O3452" s="38"/>
    </row>
    <row r="3453" spans="3:15" ht="17" x14ac:dyDescent="0.4">
      <c r="C3453" s="28"/>
      <c r="D3453" s="22">
        <v>11847</v>
      </c>
      <c r="K3453" s="26"/>
      <c r="L3453" s="37"/>
      <c r="M3453" s="38"/>
      <c r="N3453" s="45"/>
      <c r="O3453" s="38"/>
    </row>
    <row r="3454" spans="3:15" ht="17" x14ac:dyDescent="0.4">
      <c r="C3454" s="28"/>
      <c r="D3454" s="22">
        <v>14659</v>
      </c>
      <c r="K3454" s="26"/>
      <c r="L3454" s="37"/>
      <c r="M3454" s="38"/>
      <c r="N3454" s="45"/>
      <c r="O3454" s="38"/>
    </row>
    <row r="3455" spans="3:15" ht="17" x14ac:dyDescent="0.4">
      <c r="C3455" s="28"/>
      <c r="D3455" s="22">
        <v>17691</v>
      </c>
      <c r="K3455" s="26"/>
      <c r="L3455" s="37"/>
      <c r="M3455" s="38"/>
      <c r="N3455" s="45"/>
      <c r="O3455" s="38"/>
    </row>
    <row r="3456" spans="3:15" ht="17" x14ac:dyDescent="0.4">
      <c r="C3456" s="28"/>
      <c r="D3456" s="22">
        <v>13444</v>
      </c>
      <c r="K3456" s="26"/>
      <c r="L3456" s="37"/>
      <c r="M3456" s="38"/>
      <c r="N3456" s="45"/>
      <c r="O3456" s="38"/>
    </row>
    <row r="3457" spans="3:15" ht="17" x14ac:dyDescent="0.4">
      <c r="C3457" s="28"/>
      <c r="D3457" s="22">
        <v>11628</v>
      </c>
      <c r="K3457" s="26"/>
      <c r="L3457" s="37"/>
      <c r="M3457" s="38"/>
      <c r="N3457" s="45"/>
      <c r="O3457" s="38"/>
    </row>
    <row r="3458" spans="3:15" ht="17" x14ac:dyDescent="0.4">
      <c r="C3458" s="28"/>
      <c r="D3458" s="22">
        <v>15017</v>
      </c>
      <c r="K3458" s="26"/>
      <c r="L3458" s="37"/>
      <c r="M3458" s="38"/>
      <c r="N3458" s="45"/>
      <c r="O3458" s="38"/>
    </row>
    <row r="3459" spans="3:15" ht="17" x14ac:dyDescent="0.4">
      <c r="C3459" s="28"/>
      <c r="D3459" s="22">
        <v>17858</v>
      </c>
      <c r="K3459" s="26"/>
      <c r="L3459" s="37"/>
      <c r="M3459" s="38"/>
      <c r="N3459" s="45"/>
      <c r="O3459" s="38"/>
    </row>
    <row r="3460" spans="3:15" ht="17" x14ac:dyDescent="0.4">
      <c r="C3460" s="28"/>
      <c r="D3460" s="22">
        <v>10103</v>
      </c>
      <c r="K3460" s="26"/>
      <c r="L3460" s="37"/>
      <c r="M3460" s="38"/>
      <c r="N3460" s="45"/>
      <c r="O3460" s="38"/>
    </row>
    <row r="3461" spans="3:15" ht="17" x14ac:dyDescent="0.4">
      <c r="C3461" s="28"/>
      <c r="D3461" s="22">
        <v>14012</v>
      </c>
      <c r="K3461" s="26"/>
      <c r="L3461" s="37"/>
      <c r="M3461" s="38"/>
      <c r="N3461" s="45"/>
      <c r="O3461" s="38"/>
    </row>
    <row r="3462" spans="3:15" ht="17" x14ac:dyDescent="0.4">
      <c r="C3462" s="28"/>
      <c r="D3462" s="22">
        <v>15061</v>
      </c>
      <c r="K3462" s="26"/>
      <c r="L3462" s="37"/>
      <c r="M3462" s="38"/>
      <c r="N3462" s="45"/>
      <c r="O3462" s="38"/>
    </row>
    <row r="3463" spans="3:15" ht="17" x14ac:dyDescent="0.4">
      <c r="C3463" s="28"/>
      <c r="D3463" s="22">
        <v>14770</v>
      </c>
      <c r="K3463" s="26"/>
      <c r="L3463" s="37"/>
      <c r="M3463" s="38"/>
      <c r="N3463" s="45"/>
      <c r="O3463" s="38"/>
    </row>
    <row r="3464" spans="3:15" ht="17" x14ac:dyDescent="0.4">
      <c r="C3464" s="28"/>
      <c r="D3464" s="22">
        <v>11480</v>
      </c>
      <c r="K3464" s="26"/>
      <c r="L3464" s="37"/>
      <c r="M3464" s="38"/>
      <c r="N3464" s="45"/>
      <c r="O3464" s="38"/>
    </row>
    <row r="3465" spans="3:15" ht="17" x14ac:dyDescent="0.4">
      <c r="C3465" s="28"/>
      <c r="D3465" s="22">
        <v>15523</v>
      </c>
      <c r="K3465" s="26"/>
      <c r="L3465" s="37"/>
      <c r="M3465" s="38"/>
      <c r="N3465" s="45"/>
      <c r="O3465" s="38"/>
    </row>
    <row r="3466" spans="3:15" ht="17" x14ac:dyDescent="0.4">
      <c r="C3466" s="28"/>
      <c r="D3466" s="22">
        <v>17805</v>
      </c>
      <c r="K3466" s="26"/>
      <c r="L3466" s="37"/>
      <c r="M3466" s="38"/>
      <c r="N3466" s="45"/>
      <c r="O3466" s="38"/>
    </row>
    <row r="3467" spans="3:15" ht="17" x14ac:dyDescent="0.4">
      <c r="C3467" s="28"/>
      <c r="D3467" s="22">
        <v>15674</v>
      </c>
      <c r="K3467" s="26"/>
      <c r="L3467" s="37"/>
      <c r="M3467" s="38"/>
      <c r="N3467" s="45"/>
      <c r="O3467" s="38"/>
    </row>
    <row r="3468" spans="3:15" ht="17" x14ac:dyDescent="0.4">
      <c r="C3468" s="28"/>
      <c r="D3468" s="22">
        <v>16794</v>
      </c>
      <c r="K3468" s="26"/>
      <c r="L3468" s="37"/>
      <c r="M3468" s="38"/>
      <c r="N3468" s="45"/>
      <c r="O3468" s="38"/>
    </row>
    <row r="3469" spans="3:15" ht="17" x14ac:dyDescent="0.4">
      <c r="C3469" s="28"/>
      <c r="D3469" s="22">
        <v>15084</v>
      </c>
      <c r="K3469" s="26"/>
      <c r="L3469" s="37"/>
      <c r="M3469" s="38"/>
      <c r="N3469" s="45"/>
      <c r="O3469" s="38"/>
    </row>
    <row r="3470" spans="3:15" ht="17" x14ac:dyDescent="0.4">
      <c r="C3470" s="28"/>
      <c r="D3470" s="22">
        <v>14157</v>
      </c>
      <c r="K3470" s="26"/>
      <c r="L3470" s="37"/>
      <c r="M3470" s="38"/>
      <c r="N3470" s="45"/>
      <c r="O3470" s="38"/>
    </row>
    <row r="3471" spans="3:15" ht="17" x14ac:dyDescent="0.4">
      <c r="C3471" s="28"/>
      <c r="D3471" s="22">
        <v>14731</v>
      </c>
      <c r="K3471" s="26"/>
      <c r="L3471" s="37"/>
      <c r="M3471" s="38"/>
      <c r="N3471" s="45"/>
      <c r="O3471" s="38"/>
    </row>
    <row r="3472" spans="3:15" ht="17" x14ac:dyDescent="0.4">
      <c r="C3472" s="28"/>
      <c r="D3472" s="22">
        <v>12188</v>
      </c>
      <c r="K3472" s="26"/>
      <c r="L3472" s="37"/>
      <c r="M3472" s="38"/>
      <c r="N3472" s="45"/>
      <c r="O3472" s="38"/>
    </row>
    <row r="3473" spans="3:15" ht="17" x14ac:dyDescent="0.4">
      <c r="C3473" s="28"/>
      <c r="D3473" s="22">
        <v>13982</v>
      </c>
      <c r="K3473" s="26"/>
      <c r="L3473" s="37"/>
      <c r="M3473" s="38"/>
      <c r="N3473" s="45"/>
      <c r="O3473" s="38"/>
    </row>
    <row r="3474" spans="3:15" ht="17" x14ac:dyDescent="0.4">
      <c r="C3474" s="28"/>
      <c r="D3474" s="22">
        <v>12402</v>
      </c>
      <c r="K3474" s="26"/>
      <c r="L3474" s="37"/>
      <c r="M3474" s="38"/>
      <c r="N3474" s="45"/>
      <c r="O3474" s="38"/>
    </row>
    <row r="3475" spans="3:15" ht="17" x14ac:dyDescent="0.4">
      <c r="C3475" s="28"/>
      <c r="D3475" s="22">
        <v>16630</v>
      </c>
      <c r="K3475" s="26"/>
      <c r="L3475" s="37"/>
      <c r="M3475" s="38"/>
      <c r="N3475" s="45"/>
      <c r="O3475" s="38"/>
    </row>
    <row r="3476" spans="3:15" ht="17" x14ac:dyDescent="0.4">
      <c r="C3476" s="28"/>
      <c r="D3476" s="22">
        <v>16295</v>
      </c>
      <c r="K3476" s="26"/>
      <c r="L3476" s="37"/>
      <c r="M3476" s="38"/>
      <c r="N3476" s="45"/>
      <c r="O3476" s="38"/>
    </row>
    <row r="3477" spans="3:15" ht="17" x14ac:dyDescent="0.4">
      <c r="C3477" s="28"/>
      <c r="D3477" s="22">
        <v>14752</v>
      </c>
      <c r="K3477" s="26"/>
      <c r="L3477" s="37"/>
      <c r="M3477" s="38"/>
      <c r="N3477" s="45"/>
      <c r="O3477" s="38"/>
    </row>
    <row r="3478" spans="3:15" ht="17" x14ac:dyDescent="0.4">
      <c r="C3478" s="28"/>
      <c r="D3478" s="22">
        <v>13405</v>
      </c>
      <c r="K3478" s="26"/>
      <c r="L3478" s="37"/>
      <c r="M3478" s="38"/>
      <c r="N3478" s="45"/>
      <c r="O3478" s="38"/>
    </row>
    <row r="3479" spans="3:15" ht="17" x14ac:dyDescent="0.4">
      <c r="C3479" s="28"/>
      <c r="D3479" s="22">
        <v>16317</v>
      </c>
      <c r="K3479" s="26"/>
      <c r="L3479" s="37"/>
      <c r="M3479" s="38"/>
      <c r="N3479" s="45"/>
      <c r="O3479" s="38"/>
    </row>
    <row r="3480" spans="3:15" ht="17" x14ac:dyDescent="0.4">
      <c r="C3480" s="28"/>
      <c r="D3480" s="22">
        <v>16781</v>
      </c>
      <c r="K3480" s="26"/>
      <c r="L3480" s="37"/>
      <c r="M3480" s="38"/>
      <c r="N3480" s="45"/>
      <c r="O3480" s="38"/>
    </row>
    <row r="3481" spans="3:15" ht="17" x14ac:dyDescent="0.4">
      <c r="C3481" s="28"/>
      <c r="D3481" s="22">
        <v>13429</v>
      </c>
      <c r="K3481" s="26"/>
      <c r="L3481" s="37"/>
      <c r="M3481" s="38"/>
      <c r="N3481" s="45"/>
      <c r="O3481" s="38"/>
    </row>
    <row r="3482" spans="3:15" ht="17" x14ac:dyDescent="0.4">
      <c r="C3482" s="28"/>
      <c r="D3482" s="22">
        <v>16828</v>
      </c>
      <c r="K3482" s="26"/>
      <c r="L3482" s="37"/>
      <c r="M3482" s="38"/>
      <c r="N3482" s="45"/>
      <c r="O3482" s="38"/>
    </row>
    <row r="3483" spans="3:15" ht="17" x14ac:dyDescent="0.4">
      <c r="C3483" s="28"/>
      <c r="D3483" s="22">
        <v>17204</v>
      </c>
      <c r="K3483" s="26"/>
      <c r="L3483" s="37"/>
      <c r="M3483" s="38"/>
      <c r="N3483" s="45"/>
      <c r="O3483" s="38"/>
    </row>
    <row r="3484" spans="3:15" ht="17" x14ac:dyDescent="0.4">
      <c r="C3484" s="28"/>
      <c r="D3484" s="22">
        <v>15006</v>
      </c>
      <c r="K3484" s="26"/>
      <c r="L3484" s="37"/>
      <c r="M3484" s="38"/>
      <c r="N3484" s="45"/>
      <c r="O3484" s="38"/>
    </row>
    <row r="3485" spans="3:15" ht="17" x14ac:dyDescent="0.4">
      <c r="C3485" s="28"/>
      <c r="D3485" s="22">
        <v>13362</v>
      </c>
      <c r="K3485" s="26"/>
      <c r="L3485" s="37"/>
      <c r="M3485" s="38"/>
      <c r="N3485" s="45"/>
      <c r="O3485" s="38"/>
    </row>
    <row r="3486" spans="3:15" ht="17" x14ac:dyDescent="0.4">
      <c r="C3486" s="28"/>
      <c r="D3486" s="22">
        <v>16192</v>
      </c>
      <c r="K3486" s="26"/>
      <c r="L3486" s="37"/>
      <c r="M3486" s="38"/>
      <c r="N3486" s="45"/>
      <c r="O3486" s="38"/>
    </row>
    <row r="3487" spans="3:15" ht="17" x14ac:dyDescent="0.4">
      <c r="C3487" s="28"/>
      <c r="D3487" s="22">
        <v>17119</v>
      </c>
      <c r="K3487" s="26"/>
      <c r="L3487" s="37"/>
      <c r="M3487" s="38"/>
      <c r="N3487" s="45"/>
      <c r="O3487" s="38"/>
    </row>
    <row r="3488" spans="3:15" ht="17" x14ac:dyDescent="0.4">
      <c r="C3488" s="28"/>
      <c r="D3488" s="22">
        <v>14001</v>
      </c>
      <c r="K3488" s="26"/>
      <c r="L3488" s="37"/>
      <c r="M3488" s="38"/>
      <c r="N3488" s="45"/>
      <c r="O3488" s="38"/>
    </row>
    <row r="3489" spans="3:15" ht="17" x14ac:dyDescent="0.4">
      <c r="C3489" s="28"/>
      <c r="D3489" s="22">
        <v>17609</v>
      </c>
      <c r="K3489" s="26"/>
      <c r="L3489" s="37"/>
      <c r="M3489" s="38"/>
      <c r="N3489" s="45"/>
      <c r="O3489" s="38"/>
    </row>
    <row r="3490" spans="3:15" ht="17" x14ac:dyDescent="0.4">
      <c r="C3490" s="28"/>
      <c r="D3490" s="22">
        <v>14659</v>
      </c>
      <c r="K3490" s="26"/>
      <c r="L3490" s="37"/>
      <c r="M3490" s="38"/>
      <c r="N3490" s="45"/>
      <c r="O3490" s="38"/>
    </row>
    <row r="3491" spans="3:15" ht="17" x14ac:dyDescent="0.4">
      <c r="C3491" s="28"/>
      <c r="D3491" s="22">
        <v>15340</v>
      </c>
      <c r="K3491" s="26"/>
      <c r="L3491" s="37"/>
      <c r="M3491" s="38"/>
      <c r="N3491" s="45"/>
      <c r="O3491" s="38"/>
    </row>
    <row r="3492" spans="3:15" ht="17" x14ac:dyDescent="0.4">
      <c r="C3492" s="28"/>
      <c r="D3492" s="22">
        <v>13910</v>
      </c>
      <c r="K3492" s="26"/>
      <c r="L3492" s="37"/>
      <c r="M3492" s="38"/>
      <c r="N3492" s="45"/>
      <c r="O3492" s="38"/>
    </row>
    <row r="3493" spans="3:15" ht="17" x14ac:dyDescent="0.4">
      <c r="C3493" s="28"/>
      <c r="D3493" s="22">
        <v>16653</v>
      </c>
      <c r="K3493" s="26"/>
      <c r="L3493" s="37"/>
      <c r="M3493" s="38"/>
      <c r="N3493" s="45"/>
      <c r="O3493" s="38"/>
    </row>
    <row r="3494" spans="3:15" ht="17" x14ac:dyDescent="0.4">
      <c r="C3494" s="28"/>
      <c r="D3494" s="22">
        <v>16925</v>
      </c>
      <c r="K3494" s="26"/>
      <c r="L3494" s="37"/>
      <c r="M3494" s="38"/>
      <c r="N3494" s="45"/>
      <c r="O3494" s="38"/>
    </row>
    <row r="3495" spans="3:15" ht="17" x14ac:dyDescent="0.4">
      <c r="C3495" s="28"/>
      <c r="D3495" s="22">
        <v>13433</v>
      </c>
      <c r="K3495" s="26"/>
      <c r="L3495" s="37"/>
      <c r="M3495" s="38"/>
      <c r="N3495" s="45"/>
      <c r="O3495" s="38"/>
    </row>
    <row r="3496" spans="3:15" ht="17" x14ac:dyDescent="0.4">
      <c r="C3496" s="28"/>
      <c r="D3496" s="22">
        <v>17056</v>
      </c>
      <c r="K3496" s="26"/>
      <c r="L3496" s="37"/>
      <c r="M3496" s="38"/>
      <c r="N3496" s="45"/>
      <c r="O3496" s="38"/>
    </row>
    <row r="3497" spans="3:15" ht="17" x14ac:dyDescent="0.4">
      <c r="C3497" s="28"/>
      <c r="D3497" s="22">
        <v>16688</v>
      </c>
      <c r="K3497" s="26"/>
      <c r="L3497" s="37"/>
      <c r="M3497" s="38"/>
      <c r="N3497" s="45"/>
      <c r="O3497" s="38"/>
    </row>
    <row r="3498" spans="3:15" ht="17" x14ac:dyDescent="0.4">
      <c r="C3498" s="28"/>
      <c r="D3498" s="22">
        <v>14777</v>
      </c>
      <c r="K3498" s="26"/>
      <c r="L3498" s="37"/>
      <c r="M3498" s="38"/>
      <c r="N3498" s="45"/>
      <c r="O3498" s="38"/>
    </row>
    <row r="3499" spans="3:15" ht="17" x14ac:dyDescent="0.4">
      <c r="C3499" s="28"/>
      <c r="D3499" s="22">
        <v>13400</v>
      </c>
      <c r="K3499" s="26"/>
      <c r="L3499" s="37"/>
      <c r="M3499" s="38"/>
      <c r="N3499" s="45"/>
      <c r="O3499" s="38"/>
    </row>
    <row r="3500" spans="3:15" ht="17" x14ac:dyDescent="0.4">
      <c r="C3500" s="28"/>
      <c r="D3500" s="22">
        <v>16181</v>
      </c>
      <c r="K3500" s="26"/>
      <c r="L3500" s="37"/>
      <c r="M3500" s="38"/>
      <c r="N3500" s="45"/>
      <c r="O3500" s="38"/>
    </row>
    <row r="3501" spans="3:15" ht="17" x14ac:dyDescent="0.4">
      <c r="C3501" s="28"/>
      <c r="D3501" s="22">
        <v>16617</v>
      </c>
      <c r="K3501" s="26"/>
      <c r="L3501" s="37"/>
      <c r="M3501" s="38"/>
      <c r="N3501" s="45"/>
      <c r="O3501" s="38"/>
    </row>
    <row r="3502" spans="3:15" ht="17" x14ac:dyDescent="0.4">
      <c r="C3502" s="28"/>
      <c r="D3502" s="22">
        <v>13631</v>
      </c>
      <c r="K3502" s="26"/>
      <c r="L3502" s="37"/>
      <c r="M3502" s="38"/>
      <c r="N3502" s="45"/>
      <c r="O3502" s="38"/>
    </row>
    <row r="3503" spans="3:15" ht="17" x14ac:dyDescent="0.4">
      <c r="C3503" s="28"/>
      <c r="D3503" s="22">
        <v>16968</v>
      </c>
      <c r="K3503" s="26"/>
      <c r="L3503" s="37"/>
      <c r="M3503" s="38"/>
      <c r="N3503" s="45"/>
      <c r="O3503" s="38"/>
    </row>
    <row r="3504" spans="3:15" ht="17" x14ac:dyDescent="0.4">
      <c r="C3504" s="28"/>
      <c r="D3504" s="22">
        <v>16609</v>
      </c>
      <c r="K3504" s="26"/>
      <c r="L3504" s="37"/>
      <c r="M3504" s="38"/>
      <c r="N3504" s="45"/>
      <c r="O3504" s="38"/>
    </row>
    <row r="3505" spans="3:15" ht="17" x14ac:dyDescent="0.4">
      <c r="C3505" s="28"/>
      <c r="D3505" s="22">
        <v>14708</v>
      </c>
      <c r="K3505" s="26"/>
      <c r="L3505" s="37"/>
      <c r="M3505" s="38"/>
      <c r="N3505" s="45"/>
      <c r="O3505" s="38"/>
    </row>
    <row r="3506" spans="3:15" ht="17" x14ac:dyDescent="0.4">
      <c r="C3506" s="28"/>
      <c r="D3506" s="22">
        <v>13173</v>
      </c>
      <c r="K3506" s="26"/>
      <c r="L3506" s="37"/>
      <c r="M3506" s="38"/>
      <c r="N3506" s="45"/>
      <c r="O3506" s="38"/>
    </row>
    <row r="3507" spans="3:15" ht="17" x14ac:dyDescent="0.4">
      <c r="C3507" s="28"/>
      <c r="D3507" s="22">
        <v>15233</v>
      </c>
      <c r="K3507" s="26"/>
      <c r="L3507" s="37"/>
      <c r="M3507" s="38"/>
      <c r="N3507" s="45"/>
      <c r="O3507" s="38"/>
    </row>
    <row r="3508" spans="3:15" ht="17" x14ac:dyDescent="0.4">
      <c r="C3508" s="28"/>
      <c r="D3508" s="22">
        <v>15655</v>
      </c>
      <c r="K3508" s="26"/>
      <c r="L3508" s="37"/>
      <c r="M3508" s="38"/>
      <c r="N3508" s="45"/>
      <c r="O3508" s="38"/>
    </row>
    <row r="3509" spans="3:15" ht="17" x14ac:dyDescent="0.4">
      <c r="C3509" s="28"/>
      <c r="D3509" s="22">
        <v>12931</v>
      </c>
      <c r="K3509" s="26"/>
      <c r="L3509" s="37"/>
      <c r="M3509" s="38"/>
      <c r="N3509" s="45"/>
      <c r="O3509" s="38"/>
    </row>
    <row r="3510" spans="3:15" ht="17" x14ac:dyDescent="0.4">
      <c r="C3510" s="28"/>
      <c r="D3510" s="22">
        <v>16837</v>
      </c>
      <c r="K3510" s="26"/>
      <c r="L3510" s="37"/>
      <c r="M3510" s="38"/>
      <c r="N3510" s="45"/>
      <c r="O3510" s="38"/>
    </row>
    <row r="3511" spans="3:15" ht="17" x14ac:dyDescent="0.4">
      <c r="C3511" s="28"/>
      <c r="D3511" s="22">
        <v>17097</v>
      </c>
      <c r="K3511" s="26"/>
      <c r="L3511" s="37"/>
      <c r="M3511" s="38"/>
      <c r="N3511" s="45"/>
      <c r="O3511" s="38"/>
    </row>
    <row r="3512" spans="3:15" ht="17" x14ac:dyDescent="0.4">
      <c r="C3512" s="28"/>
      <c r="D3512" s="22">
        <v>15450</v>
      </c>
      <c r="K3512" s="26"/>
      <c r="L3512" s="37"/>
      <c r="M3512" s="38"/>
      <c r="N3512" s="45"/>
      <c r="O3512" s="38"/>
    </row>
    <row r="3513" spans="3:15" ht="17" x14ac:dyDescent="0.4">
      <c r="C3513" s="28"/>
      <c r="D3513" s="22">
        <v>14659</v>
      </c>
      <c r="K3513" s="26"/>
      <c r="L3513" s="37"/>
      <c r="M3513" s="38"/>
      <c r="N3513" s="45"/>
      <c r="O3513" s="38"/>
    </row>
    <row r="3514" spans="3:15" ht="17" x14ac:dyDescent="0.4">
      <c r="C3514" s="28"/>
      <c r="D3514" s="22">
        <v>15594</v>
      </c>
      <c r="K3514" s="26"/>
      <c r="L3514" s="37"/>
      <c r="M3514" s="38"/>
      <c r="N3514" s="45"/>
      <c r="O3514" s="38"/>
    </row>
    <row r="3515" spans="3:15" ht="17" x14ac:dyDescent="0.4">
      <c r="C3515" s="28"/>
      <c r="D3515" s="22">
        <v>15803</v>
      </c>
      <c r="K3515" s="26"/>
      <c r="L3515" s="37"/>
      <c r="M3515" s="38"/>
      <c r="N3515" s="45"/>
      <c r="O3515" s="38"/>
    </row>
    <row r="3516" spans="3:15" ht="17" x14ac:dyDescent="0.4">
      <c r="C3516" s="28"/>
      <c r="D3516" s="22">
        <v>10986</v>
      </c>
      <c r="K3516" s="26"/>
      <c r="L3516" s="37"/>
      <c r="M3516" s="38"/>
      <c r="N3516" s="45"/>
      <c r="O3516" s="38"/>
    </row>
    <row r="3517" spans="3:15" ht="17" x14ac:dyDescent="0.4">
      <c r="C3517" s="28"/>
      <c r="D3517" s="22">
        <v>15597</v>
      </c>
      <c r="K3517" s="26"/>
      <c r="L3517" s="37"/>
      <c r="M3517" s="38"/>
      <c r="N3517" s="45"/>
      <c r="O3517" s="38"/>
    </row>
    <row r="3518" spans="3:15" ht="17" x14ac:dyDescent="0.4">
      <c r="C3518" s="28"/>
      <c r="D3518" s="22">
        <v>16150</v>
      </c>
      <c r="K3518" s="26"/>
      <c r="L3518" s="37"/>
      <c r="M3518" s="38"/>
      <c r="N3518" s="45"/>
      <c r="O3518" s="38"/>
    </row>
    <row r="3519" spans="3:15" ht="17" x14ac:dyDescent="0.4">
      <c r="C3519" s="28"/>
      <c r="D3519" s="22">
        <v>15009</v>
      </c>
      <c r="K3519" s="26"/>
      <c r="L3519" s="37"/>
      <c r="M3519" s="38"/>
      <c r="N3519" s="45"/>
      <c r="O3519" s="38"/>
    </row>
    <row r="3520" spans="3:15" ht="17" x14ac:dyDescent="0.4">
      <c r="C3520" s="28"/>
      <c r="D3520" s="22">
        <v>14209</v>
      </c>
      <c r="K3520" s="26"/>
      <c r="L3520" s="37"/>
      <c r="M3520" s="38"/>
      <c r="N3520" s="45"/>
      <c r="O3520" s="38"/>
    </row>
    <row r="3521" spans="3:15" ht="17" x14ac:dyDescent="0.4">
      <c r="C3521" s="28"/>
      <c r="D3521" s="22">
        <v>17050</v>
      </c>
      <c r="K3521" s="26"/>
      <c r="L3521" s="37"/>
      <c r="M3521" s="38"/>
      <c r="N3521" s="45"/>
      <c r="O3521" s="38"/>
    </row>
    <row r="3522" spans="3:15" ht="17" x14ac:dyDescent="0.4">
      <c r="C3522" s="28"/>
      <c r="D3522" s="22">
        <v>17614</v>
      </c>
      <c r="K3522" s="26"/>
      <c r="L3522" s="37"/>
      <c r="M3522" s="38"/>
      <c r="N3522" s="45"/>
      <c r="O3522" s="38"/>
    </row>
    <row r="3523" spans="3:15" ht="17" x14ac:dyDescent="0.4">
      <c r="C3523" s="28"/>
      <c r="D3523" s="22">
        <v>14135</v>
      </c>
      <c r="K3523" s="26"/>
      <c r="L3523" s="37"/>
      <c r="M3523" s="38"/>
      <c r="N3523" s="45"/>
      <c r="O3523" s="38"/>
    </row>
    <row r="3524" spans="3:15" ht="17" x14ac:dyDescent="0.4">
      <c r="C3524" s="28"/>
      <c r="D3524" s="22">
        <v>17274</v>
      </c>
      <c r="K3524" s="26"/>
      <c r="L3524" s="37"/>
      <c r="M3524" s="38"/>
      <c r="N3524" s="45"/>
      <c r="O3524" s="38"/>
    </row>
    <row r="3525" spans="3:15" ht="17" x14ac:dyDescent="0.4">
      <c r="C3525" s="28"/>
      <c r="D3525" s="22">
        <v>16816</v>
      </c>
      <c r="K3525" s="26"/>
      <c r="L3525" s="37"/>
      <c r="M3525" s="38"/>
      <c r="N3525" s="45"/>
      <c r="O3525" s="38"/>
    </row>
    <row r="3526" spans="3:15" ht="17" x14ac:dyDescent="0.4">
      <c r="C3526" s="28"/>
      <c r="D3526" s="22">
        <v>15019</v>
      </c>
      <c r="K3526" s="26"/>
      <c r="L3526" s="37"/>
      <c r="M3526" s="38"/>
      <c r="N3526" s="45"/>
      <c r="O3526" s="38"/>
    </row>
    <row r="3527" spans="3:15" ht="17" x14ac:dyDescent="0.4">
      <c r="C3527" s="28"/>
      <c r="D3527" s="22">
        <v>13648</v>
      </c>
      <c r="K3527" s="26"/>
      <c r="L3527" s="37"/>
      <c r="M3527" s="38"/>
      <c r="N3527" s="45"/>
      <c r="O3527" s="38"/>
    </row>
    <row r="3528" spans="3:15" ht="17" x14ac:dyDescent="0.4">
      <c r="C3528" s="28"/>
      <c r="D3528" s="22">
        <v>16608</v>
      </c>
      <c r="K3528" s="26"/>
      <c r="L3528" s="37"/>
      <c r="M3528" s="38"/>
      <c r="N3528" s="45"/>
      <c r="O3528" s="38"/>
    </row>
    <row r="3529" spans="3:15" ht="17" x14ac:dyDescent="0.4">
      <c r="C3529" s="28"/>
      <c r="D3529" s="22">
        <v>17085</v>
      </c>
      <c r="K3529" s="26"/>
      <c r="L3529" s="37"/>
      <c r="M3529" s="38"/>
      <c r="N3529" s="45"/>
      <c r="O3529" s="38"/>
    </row>
    <row r="3530" spans="3:15" ht="17" x14ac:dyDescent="0.4">
      <c r="C3530" s="28"/>
      <c r="D3530" s="22">
        <v>13753</v>
      </c>
      <c r="K3530" s="26"/>
      <c r="L3530" s="37"/>
      <c r="M3530" s="38"/>
      <c r="N3530" s="45"/>
      <c r="O3530" s="38"/>
    </row>
    <row r="3531" spans="3:15" ht="17" x14ac:dyDescent="0.4">
      <c r="C3531" s="28"/>
      <c r="D3531" s="22">
        <v>16793</v>
      </c>
      <c r="K3531" s="26"/>
      <c r="L3531" s="37"/>
      <c r="M3531" s="38"/>
      <c r="N3531" s="45"/>
      <c r="O3531" s="38"/>
    </row>
    <row r="3532" spans="3:15" ht="17" x14ac:dyDescent="0.4">
      <c r="C3532" s="28"/>
      <c r="D3532" s="22">
        <v>16061</v>
      </c>
      <c r="K3532" s="26"/>
      <c r="L3532" s="37"/>
      <c r="M3532" s="38"/>
      <c r="N3532" s="45"/>
      <c r="O3532" s="38"/>
    </row>
    <row r="3533" spans="3:15" ht="17" x14ac:dyDescent="0.4">
      <c r="C3533" s="28"/>
      <c r="D3533" s="22">
        <v>14244</v>
      </c>
      <c r="K3533" s="26"/>
      <c r="L3533" s="37"/>
      <c r="M3533" s="38"/>
      <c r="N3533" s="45"/>
      <c r="O3533" s="38"/>
    </row>
    <row r="3534" spans="3:15" ht="17" x14ac:dyDescent="0.4">
      <c r="C3534" s="28"/>
      <c r="D3534" s="22">
        <v>12989</v>
      </c>
      <c r="K3534" s="26"/>
      <c r="L3534" s="37"/>
      <c r="M3534" s="38"/>
      <c r="N3534" s="45"/>
      <c r="O3534" s="38"/>
    </row>
    <row r="3535" spans="3:15" ht="17" x14ac:dyDescent="0.4">
      <c r="C3535" s="28"/>
      <c r="D3535" s="22">
        <v>15663</v>
      </c>
      <c r="K3535" s="26"/>
      <c r="L3535" s="37"/>
      <c r="M3535" s="38"/>
      <c r="N3535" s="45"/>
      <c r="O3535" s="38"/>
    </row>
    <row r="3536" spans="3:15" ht="17" x14ac:dyDescent="0.4">
      <c r="C3536" s="28"/>
      <c r="D3536" s="22">
        <v>16212</v>
      </c>
      <c r="K3536" s="26"/>
      <c r="L3536" s="37"/>
      <c r="M3536" s="38"/>
      <c r="N3536" s="45"/>
      <c r="O3536" s="38"/>
    </row>
    <row r="3537" spans="3:15" ht="17" x14ac:dyDescent="0.4">
      <c r="C3537" s="28"/>
      <c r="D3537" s="22">
        <v>13159</v>
      </c>
      <c r="K3537" s="26"/>
      <c r="L3537" s="37"/>
      <c r="M3537" s="38"/>
      <c r="N3537" s="45"/>
      <c r="O3537" s="38"/>
    </row>
    <row r="3538" spans="3:15" ht="17" x14ac:dyDescent="0.4">
      <c r="C3538" s="28"/>
      <c r="D3538" s="22">
        <v>16596</v>
      </c>
      <c r="K3538" s="26"/>
      <c r="L3538" s="37"/>
      <c r="M3538" s="38"/>
      <c r="N3538" s="45"/>
      <c r="O3538" s="38"/>
    </row>
    <row r="3539" spans="3:15" ht="17" x14ac:dyDescent="0.4">
      <c r="C3539" s="28"/>
      <c r="D3539" s="22">
        <v>16625</v>
      </c>
      <c r="K3539" s="26"/>
      <c r="L3539" s="37"/>
      <c r="M3539" s="38"/>
      <c r="N3539" s="45"/>
      <c r="O3539" s="38"/>
    </row>
    <row r="3540" spans="3:15" ht="17" x14ac:dyDescent="0.4">
      <c r="C3540" s="28"/>
      <c r="D3540" s="22">
        <v>14699</v>
      </c>
      <c r="K3540" s="26"/>
      <c r="L3540" s="37"/>
      <c r="M3540" s="38"/>
      <c r="N3540" s="45"/>
      <c r="O3540" s="38"/>
    </row>
    <row r="3541" spans="3:15" ht="17" x14ac:dyDescent="0.4">
      <c r="C3541" s="28"/>
      <c r="D3541" s="22">
        <v>13352</v>
      </c>
      <c r="K3541" s="26"/>
      <c r="L3541" s="37"/>
      <c r="M3541" s="38"/>
      <c r="N3541" s="45"/>
      <c r="O3541" s="38"/>
    </row>
    <row r="3542" spans="3:15" ht="17" x14ac:dyDescent="0.4">
      <c r="C3542" s="28"/>
      <c r="D3542" s="22">
        <v>15718</v>
      </c>
      <c r="K3542" s="26"/>
      <c r="L3542" s="37"/>
      <c r="M3542" s="38"/>
      <c r="N3542" s="45"/>
      <c r="O3542" s="38"/>
    </row>
    <row r="3543" spans="3:15" ht="17" x14ac:dyDescent="0.4">
      <c r="C3543" s="28"/>
      <c r="D3543" s="22">
        <v>15763</v>
      </c>
      <c r="K3543" s="26"/>
      <c r="L3543" s="37"/>
      <c r="M3543" s="38"/>
      <c r="N3543" s="45"/>
      <c r="O3543" s="38"/>
    </row>
    <row r="3544" spans="3:15" ht="17" x14ac:dyDescent="0.4">
      <c r="C3544" s="28"/>
      <c r="D3544" s="22">
        <v>13257</v>
      </c>
      <c r="K3544" s="26"/>
      <c r="L3544" s="37"/>
      <c r="M3544" s="38"/>
      <c r="N3544" s="45"/>
      <c r="O3544" s="38"/>
    </row>
    <row r="3545" spans="3:15" ht="17" x14ac:dyDescent="0.4">
      <c r="C3545" s="28"/>
      <c r="D3545" s="22">
        <v>16302</v>
      </c>
      <c r="K3545" s="26"/>
      <c r="L3545" s="37"/>
      <c r="M3545" s="38"/>
      <c r="N3545" s="45"/>
      <c r="O3545" s="38"/>
    </row>
    <row r="3546" spans="3:15" ht="17" x14ac:dyDescent="0.4">
      <c r="C3546" s="28"/>
      <c r="D3546" s="22">
        <v>16005</v>
      </c>
      <c r="K3546" s="26"/>
      <c r="L3546" s="37"/>
      <c r="M3546" s="38"/>
      <c r="N3546" s="45"/>
      <c r="O3546" s="38"/>
    </row>
    <row r="3547" spans="3:15" ht="17" x14ac:dyDescent="0.4">
      <c r="C3547" s="28"/>
      <c r="D3547" s="22">
        <v>14253</v>
      </c>
      <c r="K3547" s="26"/>
      <c r="L3547" s="37"/>
      <c r="M3547" s="38"/>
      <c r="N3547" s="45"/>
      <c r="O3547" s="38"/>
    </row>
    <row r="3548" spans="3:15" ht="17" x14ac:dyDescent="0.4">
      <c r="C3548" s="28"/>
      <c r="D3548" s="22">
        <v>13208</v>
      </c>
      <c r="K3548" s="26"/>
      <c r="L3548" s="37"/>
      <c r="M3548" s="38"/>
      <c r="N3548" s="45"/>
      <c r="O3548" s="38"/>
    </row>
    <row r="3549" spans="3:15" ht="17" x14ac:dyDescent="0.4">
      <c r="C3549" s="28"/>
      <c r="D3549" s="22">
        <v>15932</v>
      </c>
      <c r="K3549" s="26"/>
      <c r="L3549" s="37"/>
      <c r="M3549" s="38"/>
      <c r="N3549" s="45"/>
      <c r="O3549" s="38"/>
    </row>
    <row r="3550" spans="3:15" ht="17" x14ac:dyDescent="0.4">
      <c r="C3550" s="28"/>
      <c r="D3550" s="22">
        <v>14659</v>
      </c>
      <c r="K3550" s="26"/>
      <c r="L3550" s="37"/>
      <c r="M3550" s="38"/>
      <c r="N3550" s="45"/>
      <c r="O3550" s="38"/>
    </row>
    <row r="3551" spans="3:15" ht="17" x14ac:dyDescent="0.4">
      <c r="C3551" s="28"/>
      <c r="D3551" s="22">
        <v>13176</v>
      </c>
      <c r="K3551" s="26"/>
      <c r="L3551" s="37"/>
      <c r="M3551" s="38"/>
      <c r="N3551" s="45"/>
      <c r="O3551" s="38"/>
    </row>
    <row r="3552" spans="3:15" ht="17" x14ac:dyDescent="0.4">
      <c r="C3552" s="28"/>
      <c r="D3552" s="22">
        <v>16377</v>
      </c>
      <c r="K3552" s="26"/>
      <c r="L3552" s="37"/>
      <c r="M3552" s="38"/>
      <c r="N3552" s="45"/>
      <c r="O3552" s="38"/>
    </row>
    <row r="3553" spans="3:15" ht="17" x14ac:dyDescent="0.4">
      <c r="C3553" s="28"/>
      <c r="D3553" s="22">
        <v>16257</v>
      </c>
      <c r="K3553" s="26"/>
      <c r="L3553" s="37"/>
      <c r="M3553" s="38"/>
      <c r="N3553" s="45"/>
      <c r="O3553" s="38"/>
    </row>
    <row r="3554" spans="3:15" ht="17" x14ac:dyDescent="0.4">
      <c r="C3554" s="28"/>
      <c r="D3554" s="22">
        <v>14449</v>
      </c>
      <c r="K3554" s="26"/>
      <c r="L3554" s="37"/>
      <c r="M3554" s="38"/>
      <c r="N3554" s="45"/>
      <c r="O3554" s="38"/>
    </row>
    <row r="3555" spans="3:15" ht="17" x14ac:dyDescent="0.4">
      <c r="C3555" s="28"/>
      <c r="D3555" s="22">
        <v>13098</v>
      </c>
      <c r="K3555" s="26"/>
      <c r="L3555" s="37"/>
      <c r="M3555" s="38"/>
      <c r="N3555" s="45"/>
      <c r="O3555" s="38"/>
    </row>
    <row r="3556" spans="3:15" ht="17" x14ac:dyDescent="0.4">
      <c r="C3556" s="28"/>
      <c r="D3556" s="22">
        <v>15304</v>
      </c>
      <c r="K3556" s="26"/>
      <c r="L3556" s="37"/>
      <c r="M3556" s="38"/>
      <c r="N3556" s="45"/>
      <c r="O3556" s="38"/>
    </row>
    <row r="3557" spans="3:15" ht="17" x14ac:dyDescent="0.4">
      <c r="C3557" s="28"/>
      <c r="D3557" s="22">
        <v>15630</v>
      </c>
      <c r="K3557" s="26"/>
      <c r="L3557" s="37"/>
      <c r="M3557" s="38"/>
      <c r="N3557" s="45"/>
      <c r="O3557" s="38"/>
    </row>
    <row r="3558" spans="3:15" ht="17" x14ac:dyDescent="0.4">
      <c r="C3558" s="28"/>
      <c r="D3558" s="22">
        <v>11217</v>
      </c>
      <c r="K3558" s="26"/>
      <c r="L3558" s="37"/>
      <c r="M3558" s="38"/>
      <c r="N3558" s="45"/>
      <c r="O3558" s="38"/>
    </row>
    <row r="3559" spans="3:15" ht="17" x14ac:dyDescent="0.4">
      <c r="C3559" s="28"/>
      <c r="D3559" s="22">
        <v>15105</v>
      </c>
      <c r="K3559" s="26"/>
      <c r="L3559" s="37"/>
      <c r="M3559" s="38"/>
      <c r="N3559" s="45"/>
      <c r="O3559" s="38"/>
    </row>
    <row r="3560" spans="3:15" ht="17" x14ac:dyDescent="0.4">
      <c r="C3560" s="28"/>
      <c r="D3560" s="22">
        <v>16371</v>
      </c>
      <c r="K3560" s="26"/>
      <c r="L3560" s="37"/>
      <c r="M3560" s="38"/>
      <c r="N3560" s="45"/>
      <c r="O3560" s="38"/>
    </row>
    <row r="3561" spans="3:15" ht="17" x14ac:dyDescent="0.4">
      <c r="C3561" s="28"/>
      <c r="D3561" s="22">
        <v>12411</v>
      </c>
      <c r="K3561" s="26"/>
      <c r="L3561" s="37"/>
      <c r="M3561" s="38"/>
      <c r="N3561" s="45"/>
      <c r="O3561" s="38"/>
    </row>
    <row r="3562" spans="3:15" ht="17" x14ac:dyDescent="0.4">
      <c r="C3562" s="28"/>
      <c r="D3562" s="22">
        <v>10687</v>
      </c>
      <c r="K3562" s="26"/>
      <c r="L3562" s="37"/>
      <c r="M3562" s="38"/>
      <c r="N3562" s="45"/>
      <c r="O3562" s="38"/>
    </row>
    <row r="3563" spans="3:15" ht="17" x14ac:dyDescent="0.4">
      <c r="C3563" s="28"/>
      <c r="D3563" s="22">
        <v>13718</v>
      </c>
      <c r="K3563" s="26"/>
      <c r="L3563" s="37"/>
      <c r="M3563" s="38"/>
      <c r="N3563" s="45"/>
      <c r="O3563" s="38"/>
    </row>
    <row r="3564" spans="3:15" ht="17" x14ac:dyDescent="0.4">
      <c r="C3564" s="28"/>
      <c r="D3564" s="22">
        <v>16636</v>
      </c>
      <c r="K3564" s="26"/>
      <c r="L3564" s="37"/>
      <c r="M3564" s="38"/>
      <c r="N3564" s="45"/>
      <c r="O3564" s="38"/>
    </row>
    <row r="3565" spans="3:15" ht="17" x14ac:dyDescent="0.4">
      <c r="C3565" s="28"/>
      <c r="D3565" s="22">
        <v>9497</v>
      </c>
      <c r="K3565" s="26"/>
      <c r="L3565" s="37"/>
      <c r="M3565" s="38"/>
      <c r="N3565" s="45"/>
      <c r="O3565" s="38"/>
    </row>
    <row r="3566" spans="3:15" ht="17" x14ac:dyDescent="0.4">
      <c r="C3566" s="28"/>
      <c r="D3566" s="22">
        <v>13175</v>
      </c>
      <c r="K3566" s="26"/>
      <c r="L3566" s="37"/>
      <c r="M3566" s="38"/>
      <c r="N3566" s="45"/>
      <c r="O3566" s="38"/>
    </row>
    <row r="3567" spans="3:15" ht="17" x14ac:dyDescent="0.4">
      <c r="C3567" s="28"/>
      <c r="D3567" s="22">
        <v>15402</v>
      </c>
      <c r="K3567" s="26"/>
      <c r="L3567" s="37"/>
      <c r="M3567" s="38"/>
      <c r="N3567" s="45"/>
      <c r="O3567" s="38"/>
    </row>
    <row r="3568" spans="3:15" ht="17" x14ac:dyDescent="0.4">
      <c r="C3568" s="28"/>
      <c r="D3568" s="22">
        <v>13686</v>
      </c>
      <c r="K3568" s="26"/>
      <c r="L3568" s="37"/>
      <c r="M3568" s="38"/>
      <c r="N3568" s="45"/>
      <c r="O3568" s="38"/>
    </row>
    <row r="3569" spans="3:15" ht="17" x14ac:dyDescent="0.4">
      <c r="C3569" s="28"/>
      <c r="D3569" s="22">
        <v>12570</v>
      </c>
      <c r="K3569" s="26"/>
      <c r="L3569" s="37"/>
      <c r="M3569" s="38"/>
      <c r="N3569" s="45"/>
      <c r="O3569" s="38"/>
    </row>
    <row r="3570" spans="3:15" ht="17" x14ac:dyDescent="0.4">
      <c r="C3570" s="28"/>
      <c r="D3570" s="22">
        <v>15212</v>
      </c>
      <c r="K3570" s="26"/>
      <c r="L3570" s="37"/>
      <c r="M3570" s="38"/>
      <c r="N3570" s="45"/>
      <c r="O3570" s="38"/>
    </row>
    <row r="3571" spans="3:15" ht="17" x14ac:dyDescent="0.4">
      <c r="C3571" s="28"/>
      <c r="D3571" s="22">
        <v>15483</v>
      </c>
      <c r="K3571" s="26"/>
      <c r="L3571" s="37"/>
      <c r="M3571" s="38"/>
      <c r="N3571" s="45"/>
      <c r="O3571" s="38"/>
    </row>
    <row r="3572" spans="3:15" ht="17" x14ac:dyDescent="0.4">
      <c r="C3572" s="28"/>
      <c r="D3572" s="22">
        <v>12677</v>
      </c>
      <c r="K3572" s="26"/>
      <c r="L3572" s="37"/>
      <c r="M3572" s="38"/>
      <c r="N3572" s="45"/>
      <c r="O3572" s="38"/>
    </row>
    <row r="3573" spans="3:15" ht="17" x14ac:dyDescent="0.4">
      <c r="C3573" s="28"/>
      <c r="D3573" s="22">
        <v>15512</v>
      </c>
      <c r="K3573" s="26"/>
      <c r="L3573" s="37"/>
      <c r="M3573" s="38"/>
      <c r="N3573" s="45"/>
      <c r="O3573" s="38"/>
    </row>
    <row r="3574" spans="3:15" ht="17" x14ac:dyDescent="0.4">
      <c r="C3574" s="28"/>
      <c r="D3574" s="22">
        <v>12777</v>
      </c>
      <c r="K3574" s="26"/>
      <c r="L3574" s="37"/>
      <c r="M3574" s="38"/>
      <c r="N3574" s="45"/>
      <c r="O3574" s="38"/>
    </row>
    <row r="3575" spans="3:15" ht="17" x14ac:dyDescent="0.4">
      <c r="C3575" s="28"/>
      <c r="D3575" s="22">
        <v>12750</v>
      </c>
      <c r="K3575" s="26"/>
      <c r="L3575" s="37"/>
      <c r="M3575" s="38"/>
      <c r="N3575" s="45"/>
      <c r="O3575" s="38"/>
    </row>
    <row r="3576" spans="3:15" ht="17" x14ac:dyDescent="0.4">
      <c r="C3576" s="28"/>
      <c r="D3576" s="22">
        <v>12181</v>
      </c>
      <c r="K3576" s="26"/>
      <c r="L3576" s="37"/>
      <c r="M3576" s="38"/>
      <c r="N3576" s="45"/>
      <c r="O3576" s="38"/>
    </row>
    <row r="3577" spans="3:15" ht="17" x14ac:dyDescent="0.4">
      <c r="C3577" s="28"/>
      <c r="D3577" s="22">
        <v>14651</v>
      </c>
      <c r="K3577" s="26"/>
      <c r="L3577" s="37"/>
      <c r="M3577" s="38"/>
      <c r="N3577" s="45"/>
      <c r="O3577" s="38"/>
    </row>
    <row r="3578" spans="3:15" ht="17" x14ac:dyDescent="0.4">
      <c r="C3578" s="28"/>
      <c r="D3578" s="22">
        <v>15171</v>
      </c>
      <c r="K3578" s="26"/>
      <c r="L3578" s="37"/>
      <c r="M3578" s="38"/>
      <c r="N3578" s="45"/>
      <c r="O3578" s="38"/>
    </row>
    <row r="3579" spans="3:15" ht="17" x14ac:dyDescent="0.4">
      <c r="C3579" s="28"/>
      <c r="D3579" s="22">
        <v>12254</v>
      </c>
      <c r="K3579" s="26"/>
      <c r="L3579" s="37"/>
      <c r="M3579" s="38"/>
      <c r="N3579" s="45"/>
      <c r="O3579" s="38"/>
    </row>
    <row r="3580" spans="3:15" ht="17" x14ac:dyDescent="0.4">
      <c r="C3580" s="28"/>
      <c r="D3580" s="22">
        <v>15578</v>
      </c>
      <c r="K3580" s="26"/>
      <c r="L3580" s="37"/>
      <c r="M3580" s="38"/>
      <c r="N3580" s="45"/>
      <c r="O3580" s="38"/>
    </row>
    <row r="3581" spans="3:15" ht="17" x14ac:dyDescent="0.4">
      <c r="C3581" s="28"/>
      <c r="D3581" s="22">
        <v>15510</v>
      </c>
      <c r="K3581" s="26"/>
      <c r="L3581" s="37"/>
      <c r="M3581" s="38"/>
      <c r="N3581" s="45"/>
      <c r="O3581" s="38"/>
    </row>
    <row r="3582" spans="3:15" ht="17" x14ac:dyDescent="0.4">
      <c r="C3582" s="28"/>
      <c r="D3582" s="22">
        <v>13626</v>
      </c>
      <c r="K3582" s="26"/>
      <c r="L3582" s="37"/>
      <c r="M3582" s="38"/>
      <c r="N3582" s="45"/>
      <c r="O3582" s="38"/>
    </row>
    <row r="3583" spans="3:15" ht="17" x14ac:dyDescent="0.4">
      <c r="C3583" s="28"/>
      <c r="D3583" s="22">
        <v>12399</v>
      </c>
      <c r="K3583" s="26"/>
      <c r="L3583" s="37"/>
      <c r="M3583" s="38"/>
      <c r="N3583" s="45"/>
      <c r="O3583" s="38"/>
    </row>
    <row r="3584" spans="3:15" ht="17" x14ac:dyDescent="0.4">
      <c r="C3584" s="28"/>
      <c r="D3584" s="22">
        <v>14921</v>
      </c>
      <c r="K3584" s="26"/>
      <c r="L3584" s="37"/>
      <c r="M3584" s="38"/>
      <c r="N3584" s="45"/>
      <c r="O3584" s="38"/>
    </row>
    <row r="3585" spans="3:15" ht="17" x14ac:dyDescent="0.4">
      <c r="C3585" s="28"/>
      <c r="D3585" s="22">
        <v>14659</v>
      </c>
      <c r="K3585" s="26"/>
      <c r="L3585" s="37"/>
      <c r="M3585" s="38"/>
      <c r="N3585" s="45"/>
      <c r="O3585" s="38"/>
    </row>
    <row r="3586" spans="3:15" ht="17" x14ac:dyDescent="0.4">
      <c r="C3586" s="28"/>
      <c r="D3586" s="22">
        <v>11338</v>
      </c>
      <c r="K3586" s="26"/>
      <c r="L3586" s="37"/>
      <c r="M3586" s="38"/>
      <c r="N3586" s="45"/>
      <c r="O3586" s="38"/>
    </row>
    <row r="3587" spans="3:15" ht="17" x14ac:dyDescent="0.4">
      <c r="C3587" s="28"/>
      <c r="D3587" s="22">
        <v>15143</v>
      </c>
      <c r="K3587" s="26"/>
      <c r="L3587" s="37"/>
      <c r="M3587" s="38"/>
      <c r="N3587" s="45"/>
      <c r="O3587" s="38"/>
    </row>
    <row r="3588" spans="3:15" ht="17" x14ac:dyDescent="0.4">
      <c r="C3588" s="28"/>
      <c r="D3588" s="22">
        <v>16010</v>
      </c>
      <c r="K3588" s="26"/>
      <c r="L3588" s="37"/>
      <c r="M3588" s="38"/>
      <c r="N3588" s="45"/>
      <c r="O3588" s="38"/>
    </row>
    <row r="3589" spans="3:15" ht="17" x14ac:dyDescent="0.4">
      <c r="C3589" s="28"/>
      <c r="D3589" s="22">
        <v>12268</v>
      </c>
      <c r="K3589" s="26"/>
      <c r="L3589" s="37"/>
      <c r="M3589" s="38"/>
      <c r="N3589" s="45"/>
      <c r="O3589" s="38"/>
    </row>
    <row r="3590" spans="3:15" ht="17" x14ac:dyDescent="0.4">
      <c r="C3590" s="28"/>
      <c r="D3590" s="22">
        <v>11177</v>
      </c>
      <c r="K3590" s="26"/>
      <c r="L3590" s="37"/>
      <c r="M3590" s="38"/>
      <c r="N3590" s="45"/>
      <c r="O3590" s="38"/>
    </row>
    <row r="3591" spans="3:15" ht="17" x14ac:dyDescent="0.4">
      <c r="C3591" s="28"/>
      <c r="D3591" s="22">
        <v>14187</v>
      </c>
      <c r="K3591" s="26"/>
      <c r="L3591" s="37"/>
      <c r="M3591" s="38"/>
      <c r="N3591" s="45"/>
      <c r="O3591" s="38"/>
    </row>
    <row r="3592" spans="3:15" ht="17" x14ac:dyDescent="0.4">
      <c r="C3592" s="28"/>
      <c r="D3592" s="22">
        <v>17492</v>
      </c>
      <c r="K3592" s="26"/>
      <c r="L3592" s="37"/>
      <c r="M3592" s="38"/>
      <c r="N3592" s="45"/>
      <c r="O3592" s="38"/>
    </row>
    <row r="3593" spans="3:15" ht="17" x14ac:dyDescent="0.4">
      <c r="C3593" s="28"/>
      <c r="D3593" s="22">
        <v>9821</v>
      </c>
      <c r="K3593" s="26"/>
      <c r="L3593" s="37"/>
      <c r="M3593" s="38"/>
      <c r="N3593" s="45"/>
      <c r="O3593" s="38"/>
    </row>
    <row r="3594" spans="3:15" ht="17" x14ac:dyDescent="0.4">
      <c r="C3594" s="28"/>
      <c r="D3594" s="22">
        <v>11345</v>
      </c>
      <c r="K3594" s="26"/>
      <c r="L3594" s="37"/>
      <c r="M3594" s="38"/>
      <c r="N3594" s="45"/>
      <c r="O3594" s="38"/>
    </row>
    <row r="3595" spans="3:15" ht="17" x14ac:dyDescent="0.4">
      <c r="C3595" s="28"/>
      <c r="D3595" s="22">
        <v>14207</v>
      </c>
      <c r="K3595" s="26"/>
      <c r="L3595" s="37"/>
      <c r="M3595" s="38"/>
      <c r="N3595" s="45"/>
      <c r="O3595" s="38"/>
    </row>
    <row r="3596" spans="3:15" ht="17" x14ac:dyDescent="0.4">
      <c r="C3596" s="28"/>
      <c r="D3596" s="22">
        <v>13676</v>
      </c>
      <c r="K3596" s="26"/>
      <c r="L3596" s="37"/>
      <c r="M3596" s="38"/>
      <c r="N3596" s="45"/>
      <c r="O3596" s="38"/>
    </row>
    <row r="3597" spans="3:15" ht="17" x14ac:dyDescent="0.4">
      <c r="C3597" s="28"/>
      <c r="D3597" s="22">
        <v>12747</v>
      </c>
      <c r="K3597" s="26"/>
      <c r="L3597" s="37"/>
      <c r="M3597" s="38"/>
      <c r="N3597" s="45"/>
      <c r="O3597" s="38"/>
    </row>
    <row r="3598" spans="3:15" ht="17" x14ac:dyDescent="0.4">
      <c r="C3598" s="28"/>
      <c r="D3598" s="22">
        <v>15248</v>
      </c>
      <c r="K3598" s="26"/>
      <c r="L3598" s="37"/>
      <c r="M3598" s="38"/>
      <c r="N3598" s="45"/>
      <c r="O3598" s="38"/>
    </row>
    <row r="3599" spans="3:15" ht="17" x14ac:dyDescent="0.4">
      <c r="C3599" s="28"/>
      <c r="D3599" s="22">
        <v>16065</v>
      </c>
      <c r="K3599" s="26"/>
      <c r="L3599" s="37"/>
      <c r="M3599" s="38"/>
      <c r="N3599" s="45"/>
      <c r="O3599" s="38"/>
    </row>
    <row r="3600" spans="3:15" ht="17" x14ac:dyDescent="0.4">
      <c r="C3600" s="28"/>
      <c r="D3600" s="22">
        <v>13231</v>
      </c>
      <c r="K3600" s="26"/>
      <c r="L3600" s="37"/>
      <c r="M3600" s="38"/>
      <c r="N3600" s="45"/>
      <c r="O3600" s="38"/>
    </row>
    <row r="3601" spans="3:15" ht="17" x14ac:dyDescent="0.4">
      <c r="C3601" s="28"/>
      <c r="D3601" s="22">
        <v>16465</v>
      </c>
      <c r="K3601" s="26"/>
      <c r="L3601" s="37"/>
      <c r="M3601" s="38"/>
      <c r="N3601" s="45"/>
      <c r="O3601" s="38"/>
    </row>
    <row r="3602" spans="3:15" ht="17" x14ac:dyDescent="0.4">
      <c r="C3602" s="28"/>
      <c r="D3602" s="22">
        <v>16053</v>
      </c>
      <c r="K3602" s="26"/>
      <c r="L3602" s="37"/>
      <c r="M3602" s="38"/>
      <c r="N3602" s="45"/>
      <c r="O3602" s="38"/>
    </row>
    <row r="3603" spans="3:15" ht="17" x14ac:dyDescent="0.4">
      <c r="C3603" s="28"/>
      <c r="D3603" s="22">
        <v>14316</v>
      </c>
      <c r="K3603" s="26"/>
      <c r="L3603" s="37"/>
      <c r="M3603" s="38"/>
      <c r="N3603" s="45"/>
      <c r="O3603" s="38"/>
    </row>
    <row r="3604" spans="3:15" ht="17" x14ac:dyDescent="0.4">
      <c r="C3604" s="28"/>
      <c r="D3604" s="22">
        <v>13386</v>
      </c>
      <c r="K3604" s="26"/>
      <c r="L3604" s="37"/>
      <c r="M3604" s="38"/>
      <c r="N3604" s="45"/>
      <c r="O3604" s="38"/>
    </row>
    <row r="3605" spans="3:15" ht="17" x14ac:dyDescent="0.4">
      <c r="C3605" s="28"/>
      <c r="D3605" s="22">
        <v>14946</v>
      </c>
      <c r="K3605" s="26"/>
      <c r="L3605" s="37"/>
      <c r="M3605" s="38"/>
      <c r="N3605" s="45"/>
      <c r="O3605" s="38"/>
    </row>
    <row r="3606" spans="3:15" ht="17" x14ac:dyDescent="0.4">
      <c r="C3606" s="28"/>
      <c r="D3606" s="22">
        <v>16466</v>
      </c>
      <c r="K3606" s="26"/>
      <c r="L3606" s="37"/>
      <c r="M3606" s="38"/>
      <c r="N3606" s="45"/>
      <c r="O3606" s="38"/>
    </row>
    <row r="3607" spans="3:15" ht="17" x14ac:dyDescent="0.4">
      <c r="C3607" s="28"/>
      <c r="D3607" s="22">
        <v>12635</v>
      </c>
      <c r="K3607" s="26"/>
      <c r="L3607" s="37"/>
      <c r="M3607" s="38"/>
      <c r="N3607" s="45"/>
      <c r="O3607" s="38"/>
    </row>
    <row r="3608" spans="3:15" ht="17" x14ac:dyDescent="0.4">
      <c r="C3608" s="28"/>
      <c r="D3608" s="22">
        <v>14636</v>
      </c>
      <c r="K3608" s="26"/>
      <c r="L3608" s="37"/>
      <c r="M3608" s="38"/>
      <c r="N3608" s="45"/>
      <c r="O3608" s="38"/>
    </row>
    <row r="3609" spans="3:15" ht="17" x14ac:dyDescent="0.4">
      <c r="C3609" s="28"/>
      <c r="D3609" s="22">
        <v>13870</v>
      </c>
      <c r="K3609" s="26"/>
      <c r="L3609" s="37"/>
      <c r="M3609" s="38"/>
      <c r="N3609" s="45"/>
      <c r="O3609" s="38"/>
    </row>
    <row r="3610" spans="3:15" ht="17" x14ac:dyDescent="0.4">
      <c r="C3610" s="28"/>
      <c r="D3610" s="22">
        <v>14269</v>
      </c>
      <c r="K3610" s="26"/>
      <c r="L3610" s="37"/>
      <c r="M3610" s="38"/>
      <c r="N3610" s="45"/>
      <c r="O3610" s="38"/>
    </row>
    <row r="3611" spans="3:15" ht="17" x14ac:dyDescent="0.4">
      <c r="C3611" s="28"/>
      <c r="D3611" s="22">
        <v>13110</v>
      </c>
      <c r="K3611" s="26"/>
      <c r="L3611" s="37"/>
      <c r="M3611" s="38"/>
      <c r="N3611" s="45"/>
      <c r="O3611" s="38"/>
    </row>
    <row r="3612" spans="3:15" ht="17" x14ac:dyDescent="0.4">
      <c r="C3612" s="28"/>
      <c r="D3612" s="22">
        <v>15822</v>
      </c>
      <c r="K3612" s="26"/>
      <c r="L3612" s="37"/>
      <c r="M3612" s="38"/>
      <c r="N3612" s="45"/>
      <c r="O3612" s="38"/>
    </row>
    <row r="3613" spans="3:15" ht="17" x14ac:dyDescent="0.4">
      <c r="C3613" s="28"/>
      <c r="D3613" s="22">
        <v>16304</v>
      </c>
      <c r="K3613" s="26"/>
      <c r="L3613" s="37"/>
      <c r="M3613" s="38"/>
      <c r="N3613" s="45"/>
      <c r="O3613" s="38"/>
    </row>
    <row r="3614" spans="3:15" ht="17" x14ac:dyDescent="0.4">
      <c r="C3614" s="28"/>
      <c r="D3614" s="22">
        <v>13097</v>
      </c>
      <c r="K3614" s="26"/>
      <c r="L3614" s="37"/>
      <c r="M3614" s="38"/>
      <c r="N3614" s="45"/>
      <c r="O3614" s="38"/>
    </row>
    <row r="3615" spans="3:15" ht="17" x14ac:dyDescent="0.4">
      <c r="C3615" s="28"/>
      <c r="D3615" s="22">
        <v>16403</v>
      </c>
      <c r="K3615" s="26"/>
      <c r="L3615" s="37"/>
      <c r="M3615" s="38"/>
      <c r="N3615" s="45"/>
      <c r="O3615" s="38"/>
    </row>
    <row r="3616" spans="3:15" ht="17" x14ac:dyDescent="0.4">
      <c r="C3616" s="28"/>
      <c r="D3616" s="22">
        <v>16280</v>
      </c>
      <c r="K3616" s="26"/>
      <c r="L3616" s="37"/>
      <c r="M3616" s="38"/>
      <c r="N3616" s="45"/>
      <c r="O3616" s="38"/>
    </row>
    <row r="3617" spans="3:15" ht="17" x14ac:dyDescent="0.4">
      <c r="C3617" s="28"/>
      <c r="D3617" s="22">
        <v>14426</v>
      </c>
      <c r="K3617" s="26"/>
      <c r="L3617" s="37"/>
      <c r="M3617" s="38"/>
      <c r="N3617" s="45"/>
      <c r="O3617" s="38"/>
    </row>
    <row r="3618" spans="3:15" ht="17" x14ac:dyDescent="0.4">
      <c r="C3618" s="28"/>
      <c r="D3618" s="22">
        <v>13288</v>
      </c>
      <c r="K3618" s="26"/>
      <c r="L3618" s="37"/>
      <c r="M3618" s="38"/>
      <c r="N3618" s="45"/>
      <c r="O3618" s="38"/>
    </row>
    <row r="3619" spans="3:15" ht="17" x14ac:dyDescent="0.4">
      <c r="C3619" s="28"/>
      <c r="D3619" s="22">
        <v>16088</v>
      </c>
      <c r="K3619" s="26"/>
      <c r="L3619" s="37"/>
      <c r="M3619" s="38"/>
      <c r="N3619" s="45"/>
      <c r="O3619" s="38"/>
    </row>
    <row r="3620" spans="3:15" ht="17" x14ac:dyDescent="0.4">
      <c r="C3620" s="28"/>
      <c r="D3620" s="22">
        <v>15523</v>
      </c>
      <c r="K3620" s="26"/>
      <c r="L3620" s="37"/>
      <c r="M3620" s="38"/>
      <c r="N3620" s="45"/>
      <c r="O3620" s="38"/>
    </row>
    <row r="3621" spans="3:15" ht="17" x14ac:dyDescent="0.4">
      <c r="C3621" s="28"/>
      <c r="D3621" s="22">
        <v>13897</v>
      </c>
      <c r="K3621" s="26"/>
      <c r="L3621" s="37"/>
      <c r="M3621" s="38"/>
      <c r="N3621" s="45"/>
      <c r="O3621" s="38"/>
    </row>
    <row r="3622" spans="3:15" ht="17" x14ac:dyDescent="0.4">
      <c r="C3622" s="28"/>
      <c r="D3622" s="22">
        <v>18767</v>
      </c>
      <c r="K3622" s="26"/>
      <c r="L3622" s="37"/>
      <c r="M3622" s="38"/>
      <c r="N3622" s="45"/>
      <c r="O3622" s="38"/>
    </row>
    <row r="3623" spans="3:15" ht="17" x14ac:dyDescent="0.4">
      <c r="C3623" s="28"/>
      <c r="D3623" s="22">
        <v>16191</v>
      </c>
      <c r="K3623" s="26"/>
      <c r="L3623" s="37"/>
      <c r="M3623" s="38"/>
      <c r="N3623" s="45"/>
      <c r="O3623" s="38"/>
    </row>
    <row r="3624" spans="3:15" ht="17" x14ac:dyDescent="0.4">
      <c r="C3624" s="28"/>
      <c r="D3624" s="22">
        <v>13806</v>
      </c>
      <c r="K3624" s="26"/>
      <c r="L3624" s="37"/>
      <c r="M3624" s="38"/>
      <c r="N3624" s="45"/>
      <c r="O3624" s="38"/>
    </row>
    <row r="3625" spans="3:15" ht="17" x14ac:dyDescent="0.4">
      <c r="C3625" s="28"/>
      <c r="D3625" s="22">
        <v>14976</v>
      </c>
      <c r="K3625" s="26"/>
      <c r="L3625" s="37"/>
      <c r="M3625" s="38"/>
      <c r="N3625" s="45"/>
      <c r="O3625" s="38"/>
    </row>
    <row r="3626" spans="3:15" ht="17" x14ac:dyDescent="0.4">
      <c r="C3626" s="28"/>
      <c r="D3626" s="22">
        <v>17474</v>
      </c>
      <c r="K3626" s="26"/>
      <c r="L3626" s="37"/>
      <c r="M3626" s="38"/>
      <c r="N3626" s="45"/>
      <c r="O3626" s="38"/>
    </row>
    <row r="3627" spans="3:15" ht="17" x14ac:dyDescent="0.4">
      <c r="C3627" s="28"/>
      <c r="D3627" s="22">
        <v>17762</v>
      </c>
      <c r="K3627" s="26"/>
      <c r="L3627" s="37"/>
      <c r="M3627" s="38"/>
      <c r="N3627" s="45"/>
      <c r="O3627" s="38"/>
    </row>
    <row r="3628" spans="3:15" ht="17" x14ac:dyDescent="0.4">
      <c r="C3628" s="28"/>
      <c r="D3628" s="22">
        <v>14127</v>
      </c>
      <c r="K3628" s="26"/>
      <c r="L3628" s="37"/>
      <c r="M3628" s="38"/>
      <c r="N3628" s="45"/>
      <c r="O3628" s="38"/>
    </row>
    <row r="3629" spans="3:15" ht="17" x14ac:dyDescent="0.4">
      <c r="C3629" s="28"/>
      <c r="D3629" s="22">
        <v>15586</v>
      </c>
      <c r="K3629" s="26"/>
      <c r="L3629" s="37"/>
      <c r="M3629" s="38"/>
      <c r="N3629" s="45"/>
      <c r="O3629" s="38"/>
    </row>
    <row r="3630" spans="3:15" ht="17" x14ac:dyDescent="0.4">
      <c r="C3630" s="28"/>
      <c r="D3630" s="22">
        <v>16302</v>
      </c>
      <c r="K3630" s="26"/>
      <c r="L3630" s="37"/>
      <c r="M3630" s="38"/>
      <c r="N3630" s="45"/>
      <c r="O3630" s="38"/>
    </row>
    <row r="3631" spans="3:15" ht="17" x14ac:dyDescent="0.4">
      <c r="C3631" s="28"/>
      <c r="D3631" s="22">
        <v>14735</v>
      </c>
      <c r="K3631" s="26"/>
      <c r="L3631" s="37"/>
      <c r="M3631" s="38"/>
      <c r="N3631" s="45"/>
      <c r="O3631" s="38"/>
    </row>
    <row r="3632" spans="3:15" ht="17" x14ac:dyDescent="0.4">
      <c r="C3632" s="28"/>
      <c r="D3632" s="22">
        <v>14456</v>
      </c>
      <c r="K3632" s="26"/>
      <c r="L3632" s="37"/>
      <c r="M3632" s="38"/>
      <c r="N3632" s="45"/>
      <c r="O3632" s="38"/>
    </row>
    <row r="3633" spans="3:15" ht="17" x14ac:dyDescent="0.4">
      <c r="C3633" s="28"/>
      <c r="D3633" s="22">
        <v>17642</v>
      </c>
      <c r="K3633" s="26"/>
      <c r="L3633" s="37"/>
      <c r="M3633" s="38"/>
      <c r="N3633" s="45"/>
      <c r="O3633" s="38"/>
    </row>
    <row r="3634" spans="3:15" ht="17" x14ac:dyDescent="0.4">
      <c r="C3634" s="28"/>
      <c r="D3634" s="22">
        <v>18184</v>
      </c>
      <c r="K3634" s="26"/>
      <c r="L3634" s="37"/>
      <c r="M3634" s="38"/>
      <c r="N3634" s="45"/>
      <c r="O3634" s="38"/>
    </row>
    <row r="3635" spans="3:15" ht="17" x14ac:dyDescent="0.4">
      <c r="C3635" s="28"/>
      <c r="D3635" s="22">
        <v>13516</v>
      </c>
      <c r="K3635" s="26"/>
      <c r="L3635" s="37"/>
      <c r="M3635" s="38"/>
      <c r="N3635" s="45"/>
      <c r="O3635" s="38"/>
    </row>
    <row r="3636" spans="3:15" ht="17" x14ac:dyDescent="0.4">
      <c r="C3636" s="28"/>
      <c r="D3636" s="22">
        <v>18180</v>
      </c>
      <c r="K3636" s="26"/>
      <c r="L3636" s="37"/>
      <c r="M3636" s="38"/>
      <c r="N3636" s="45"/>
      <c r="O3636" s="38"/>
    </row>
    <row r="3637" spans="3:15" ht="17" x14ac:dyDescent="0.4">
      <c r="C3637" s="28"/>
      <c r="D3637" s="22">
        <v>19184</v>
      </c>
      <c r="K3637" s="26"/>
      <c r="L3637" s="37"/>
      <c r="M3637" s="38"/>
      <c r="N3637" s="45"/>
      <c r="O3637" s="38"/>
    </row>
    <row r="3638" spans="3:15" ht="17" x14ac:dyDescent="0.4">
      <c r="C3638" s="28"/>
      <c r="D3638" s="22">
        <v>14271</v>
      </c>
      <c r="K3638" s="26"/>
      <c r="L3638" s="37"/>
      <c r="M3638" s="38"/>
      <c r="N3638" s="45"/>
      <c r="O3638" s="38"/>
    </row>
    <row r="3639" spans="3:15" ht="17" x14ac:dyDescent="0.4">
      <c r="C3639" s="28"/>
      <c r="D3639" s="22">
        <v>12373</v>
      </c>
      <c r="K3639" s="26"/>
      <c r="L3639" s="37"/>
      <c r="M3639" s="38"/>
      <c r="N3639" s="45"/>
      <c r="O3639" s="38"/>
    </row>
    <row r="3640" spans="3:15" ht="17" x14ac:dyDescent="0.4">
      <c r="C3640" s="28"/>
      <c r="D3640" s="22">
        <v>16668</v>
      </c>
      <c r="K3640" s="26"/>
      <c r="L3640" s="37"/>
      <c r="M3640" s="38"/>
      <c r="N3640" s="45"/>
      <c r="O3640" s="38"/>
    </row>
    <row r="3641" spans="3:15" ht="17" x14ac:dyDescent="0.4">
      <c r="C3641" s="28"/>
      <c r="D3641" s="22">
        <v>17085</v>
      </c>
      <c r="K3641" s="26"/>
      <c r="L3641" s="37"/>
      <c r="M3641" s="38"/>
      <c r="N3641" s="45"/>
      <c r="O3641" s="38"/>
    </row>
    <row r="3642" spans="3:15" ht="17" x14ac:dyDescent="0.4">
      <c r="C3642" s="28"/>
      <c r="D3642" s="22">
        <v>13601</v>
      </c>
      <c r="K3642" s="26"/>
      <c r="L3642" s="37"/>
      <c r="M3642" s="38"/>
      <c r="N3642" s="45"/>
      <c r="O3642" s="38"/>
    </row>
    <row r="3643" spans="3:15" ht="17" x14ac:dyDescent="0.4">
      <c r="C3643" s="28"/>
      <c r="D3643" s="22">
        <v>16645</v>
      </c>
      <c r="K3643" s="26"/>
      <c r="L3643" s="37"/>
      <c r="M3643" s="38"/>
      <c r="N3643" s="45"/>
      <c r="O3643" s="38"/>
    </row>
    <row r="3644" spans="3:15" ht="17" x14ac:dyDescent="0.4">
      <c r="C3644" s="28"/>
      <c r="D3644" s="22">
        <v>14707</v>
      </c>
      <c r="K3644" s="26"/>
      <c r="L3644" s="37"/>
      <c r="M3644" s="38"/>
      <c r="N3644" s="45"/>
      <c r="O3644" s="38"/>
    </row>
    <row r="3645" spans="3:15" ht="17" x14ac:dyDescent="0.4">
      <c r="C3645" s="28"/>
      <c r="D3645" s="22">
        <v>14223</v>
      </c>
      <c r="K3645" s="26"/>
      <c r="L3645" s="37"/>
      <c r="M3645" s="38"/>
      <c r="N3645" s="45"/>
      <c r="O3645" s="38"/>
    </row>
    <row r="3646" spans="3:15" ht="17" x14ac:dyDescent="0.4">
      <c r="C3646" s="28"/>
      <c r="D3646" s="22">
        <v>14308</v>
      </c>
      <c r="K3646" s="26"/>
      <c r="L3646" s="37"/>
      <c r="M3646" s="38"/>
      <c r="N3646" s="45"/>
      <c r="O3646" s="38"/>
    </row>
    <row r="3647" spans="3:15" ht="17" x14ac:dyDescent="0.4">
      <c r="C3647" s="28"/>
      <c r="D3647" s="22">
        <v>13394</v>
      </c>
      <c r="K3647" s="26"/>
      <c r="L3647" s="37"/>
      <c r="M3647" s="38"/>
      <c r="N3647" s="45"/>
      <c r="O3647" s="38"/>
    </row>
    <row r="3648" spans="3:15" ht="17" x14ac:dyDescent="0.4">
      <c r="C3648" s="28"/>
      <c r="D3648" s="22">
        <v>11880</v>
      </c>
      <c r="K3648" s="26"/>
      <c r="L3648" s="37"/>
      <c r="M3648" s="38"/>
      <c r="N3648" s="45"/>
      <c r="O3648" s="38"/>
    </row>
    <row r="3649" spans="3:15" ht="17" x14ac:dyDescent="0.4">
      <c r="C3649" s="28"/>
      <c r="D3649" s="22">
        <v>11119</v>
      </c>
      <c r="K3649" s="26"/>
      <c r="L3649" s="37"/>
      <c r="M3649" s="38"/>
      <c r="N3649" s="45"/>
      <c r="O3649" s="38"/>
    </row>
    <row r="3650" spans="3:15" ht="17" x14ac:dyDescent="0.4">
      <c r="C3650" s="28"/>
      <c r="D3650" s="22">
        <v>15044</v>
      </c>
      <c r="K3650" s="26"/>
      <c r="L3650" s="37"/>
      <c r="M3650" s="38"/>
      <c r="N3650" s="45"/>
      <c r="O3650" s="38"/>
    </row>
    <row r="3651" spans="3:15" ht="17" x14ac:dyDescent="0.4">
      <c r="C3651" s="28"/>
      <c r="D3651" s="22">
        <v>13930</v>
      </c>
      <c r="K3651" s="26"/>
      <c r="L3651" s="37"/>
      <c r="M3651" s="38"/>
      <c r="N3651" s="45"/>
      <c r="O3651" s="38"/>
    </row>
    <row r="3652" spans="3:15" ht="17" x14ac:dyDescent="0.4">
      <c r="C3652" s="28"/>
      <c r="D3652" s="22">
        <v>14249</v>
      </c>
      <c r="K3652" s="26"/>
      <c r="L3652" s="37"/>
      <c r="M3652" s="38"/>
      <c r="N3652" s="45"/>
      <c r="O3652" s="38"/>
    </row>
    <row r="3653" spans="3:15" ht="17" x14ac:dyDescent="0.4">
      <c r="C3653" s="28"/>
      <c r="D3653" s="22">
        <v>14446</v>
      </c>
      <c r="K3653" s="26"/>
      <c r="L3653" s="37"/>
      <c r="M3653" s="38"/>
      <c r="N3653" s="45"/>
      <c r="O3653" s="38"/>
    </row>
    <row r="3654" spans="3:15" ht="17" x14ac:dyDescent="0.4">
      <c r="C3654" s="28"/>
      <c r="D3654" s="24">
        <v>10427</v>
      </c>
      <c r="K3654" s="26"/>
      <c r="L3654" s="37"/>
      <c r="M3654" s="38"/>
      <c r="N3654" s="45"/>
      <c r="O3654" s="38"/>
    </row>
    <row r="3655" spans="3:15" ht="17" x14ac:dyDescent="0.4">
      <c r="C3655" s="28"/>
      <c r="D3655" s="24">
        <v>13753</v>
      </c>
      <c r="K3655" s="26"/>
      <c r="L3655" s="37"/>
      <c r="M3655" s="38"/>
      <c r="N3655" s="45"/>
      <c r="O3655" s="38"/>
    </row>
    <row r="3656" spans="3:15" ht="17" x14ac:dyDescent="0.4">
      <c r="C3656" s="28"/>
      <c r="D3656" s="24">
        <v>12935</v>
      </c>
      <c r="K3656" s="26"/>
      <c r="L3656" s="37"/>
      <c r="M3656" s="38"/>
      <c r="N3656" s="45"/>
      <c r="O3656" s="38"/>
    </row>
    <row r="3657" spans="3:15" ht="17" x14ac:dyDescent="0.4">
      <c r="C3657" s="28"/>
      <c r="D3657" s="24">
        <v>15292</v>
      </c>
      <c r="K3657" s="26"/>
      <c r="L3657" s="37"/>
      <c r="M3657" s="38"/>
      <c r="N3657" s="45"/>
      <c r="O3657" s="38"/>
    </row>
    <row r="3658" spans="3:15" ht="17" x14ac:dyDescent="0.4">
      <c r="C3658" s="28"/>
      <c r="D3658" s="24">
        <v>14768</v>
      </c>
      <c r="K3658" s="26"/>
      <c r="L3658" s="37"/>
      <c r="M3658" s="38"/>
      <c r="N3658" s="45"/>
      <c r="O3658" s="38"/>
    </row>
    <row r="3659" spans="3:15" ht="17" x14ac:dyDescent="0.4">
      <c r="C3659" s="28"/>
      <c r="D3659" s="24">
        <v>12336</v>
      </c>
      <c r="K3659" s="26"/>
      <c r="L3659" s="37"/>
      <c r="M3659" s="38"/>
      <c r="N3659" s="45"/>
      <c r="O3659" s="38"/>
    </row>
    <row r="3660" spans="3:15" ht="17" x14ac:dyDescent="0.4">
      <c r="C3660" s="28"/>
      <c r="D3660" s="24">
        <v>13151</v>
      </c>
      <c r="K3660" s="26"/>
      <c r="L3660" s="37"/>
      <c r="M3660" s="38"/>
      <c r="N3660" s="45"/>
      <c r="O3660" s="38"/>
    </row>
    <row r="3661" spans="3:15" ht="17" x14ac:dyDescent="0.4">
      <c r="C3661" s="28"/>
      <c r="D3661" s="24">
        <v>11954</v>
      </c>
      <c r="K3661" s="26"/>
      <c r="L3661" s="37"/>
      <c r="M3661" s="38"/>
      <c r="N3661" s="45"/>
      <c r="O3661" s="38"/>
    </row>
    <row r="3662" spans="3:15" ht="17" x14ac:dyDescent="0.4">
      <c r="C3662" s="28"/>
      <c r="D3662" s="24">
        <v>15745</v>
      </c>
      <c r="K3662" s="26"/>
      <c r="L3662" s="37"/>
      <c r="M3662" s="38"/>
      <c r="N3662" s="45"/>
      <c r="O3662" s="38"/>
    </row>
    <row r="3663" spans="3:15" ht="17" x14ac:dyDescent="0.4">
      <c r="C3663" s="28"/>
      <c r="D3663" s="24">
        <v>14154</v>
      </c>
      <c r="K3663" s="26"/>
      <c r="L3663" s="37"/>
      <c r="M3663" s="38"/>
      <c r="N3663" s="45"/>
      <c r="O3663" s="38"/>
    </row>
    <row r="3664" spans="3:15" ht="17" x14ac:dyDescent="0.4">
      <c r="C3664" s="28"/>
      <c r="D3664" s="24">
        <v>16626</v>
      </c>
      <c r="K3664" s="26"/>
      <c r="L3664" s="37"/>
      <c r="M3664" s="38"/>
      <c r="N3664" s="45"/>
      <c r="O3664" s="38"/>
    </row>
    <row r="3665" spans="3:15" ht="17" x14ac:dyDescent="0.4">
      <c r="C3665" s="28"/>
      <c r="D3665" s="24">
        <v>16726</v>
      </c>
      <c r="K3665" s="26"/>
      <c r="L3665" s="37"/>
      <c r="M3665" s="38"/>
      <c r="N3665" s="45"/>
      <c r="O3665" s="38"/>
    </row>
    <row r="3666" spans="3:15" ht="17" x14ac:dyDescent="0.4">
      <c r="C3666" s="28"/>
      <c r="D3666" s="24">
        <v>16679</v>
      </c>
      <c r="K3666" s="26"/>
      <c r="L3666" s="37"/>
      <c r="M3666" s="38"/>
      <c r="N3666" s="45"/>
      <c r="O3666" s="38"/>
    </row>
    <row r="3667" spans="3:15" ht="17" x14ac:dyDescent="0.4">
      <c r="C3667" s="28"/>
      <c r="D3667" s="24">
        <v>14801</v>
      </c>
      <c r="K3667" s="26"/>
      <c r="L3667" s="37"/>
      <c r="M3667" s="38"/>
      <c r="N3667" s="45"/>
      <c r="O3667" s="38"/>
    </row>
    <row r="3668" spans="3:15" ht="17" x14ac:dyDescent="0.4">
      <c r="C3668" s="28"/>
      <c r="D3668" s="24">
        <v>12819</v>
      </c>
      <c r="K3668" s="26"/>
      <c r="L3668" s="37"/>
      <c r="M3668" s="38"/>
      <c r="N3668" s="45"/>
      <c r="O3668" s="38"/>
    </row>
    <row r="3669" spans="3:15" ht="17" x14ac:dyDescent="0.4">
      <c r="C3669" s="28"/>
      <c r="D3669" s="24">
        <v>16718</v>
      </c>
      <c r="K3669" s="26"/>
      <c r="L3669" s="37"/>
      <c r="M3669" s="38"/>
      <c r="N3669" s="45"/>
      <c r="O3669" s="38"/>
    </row>
    <row r="3670" spans="3:15" ht="17" x14ac:dyDescent="0.4">
      <c r="C3670" s="28"/>
      <c r="D3670" s="24">
        <v>14385</v>
      </c>
      <c r="K3670" s="26"/>
      <c r="L3670" s="37"/>
      <c r="M3670" s="38"/>
      <c r="N3670" s="45"/>
      <c r="O3670" s="38"/>
    </row>
    <row r="3671" spans="3:15" ht="17" x14ac:dyDescent="0.4">
      <c r="C3671" s="28"/>
      <c r="D3671" s="24">
        <v>15503</v>
      </c>
      <c r="K3671" s="26"/>
      <c r="L3671" s="37"/>
      <c r="M3671" s="38"/>
      <c r="N3671" s="45"/>
      <c r="O3671" s="38"/>
    </row>
    <row r="3672" spans="3:15" ht="17" x14ac:dyDescent="0.4">
      <c r="C3672" s="28"/>
      <c r="D3672" s="24">
        <v>16643</v>
      </c>
      <c r="K3672" s="26"/>
      <c r="L3672" s="37"/>
      <c r="M3672" s="38"/>
      <c r="N3672" s="45"/>
      <c r="O3672" s="38"/>
    </row>
    <row r="3673" spans="3:15" ht="17" x14ac:dyDescent="0.4">
      <c r="C3673" s="28"/>
      <c r="D3673" s="24">
        <v>13974</v>
      </c>
      <c r="K3673" s="26"/>
      <c r="L3673" s="37"/>
      <c r="M3673" s="38"/>
      <c r="N3673" s="45"/>
      <c r="O3673" s="38"/>
    </row>
    <row r="3674" spans="3:15" ht="17" x14ac:dyDescent="0.4">
      <c r="C3674" s="28"/>
      <c r="D3674" s="24">
        <v>13291</v>
      </c>
      <c r="K3674" s="26"/>
      <c r="L3674" s="37"/>
      <c r="M3674" s="38"/>
      <c r="N3674" s="45"/>
      <c r="O3674" s="38"/>
    </row>
    <row r="3675" spans="3:15" ht="17" x14ac:dyDescent="0.4">
      <c r="C3675" s="28"/>
      <c r="D3675" s="24">
        <v>14332</v>
      </c>
      <c r="K3675" s="26"/>
      <c r="L3675" s="37"/>
      <c r="M3675" s="38"/>
      <c r="N3675" s="45"/>
      <c r="O3675" s="38"/>
    </row>
    <row r="3676" spans="3:15" ht="17" x14ac:dyDescent="0.4">
      <c r="C3676" s="28"/>
      <c r="D3676" s="24">
        <v>17102</v>
      </c>
      <c r="K3676" s="26"/>
      <c r="L3676" s="37"/>
      <c r="M3676" s="38"/>
      <c r="N3676" s="45"/>
      <c r="O3676" s="38"/>
    </row>
    <row r="3677" spans="3:15" ht="17" x14ac:dyDescent="0.4">
      <c r="C3677" s="28"/>
      <c r="D3677" s="24">
        <v>13946</v>
      </c>
      <c r="K3677" s="26"/>
      <c r="L3677" s="37"/>
      <c r="M3677" s="38"/>
      <c r="N3677" s="45"/>
      <c r="O3677" s="38"/>
    </row>
    <row r="3678" spans="3:15" ht="17" x14ac:dyDescent="0.4">
      <c r="C3678" s="28"/>
      <c r="D3678" s="24">
        <v>14147</v>
      </c>
      <c r="K3678" s="26"/>
      <c r="L3678" s="37"/>
      <c r="M3678" s="38"/>
      <c r="N3678" s="45"/>
      <c r="O3678" s="38"/>
    </row>
    <row r="3679" spans="3:15" ht="17" x14ac:dyDescent="0.4">
      <c r="C3679" s="28"/>
      <c r="D3679" s="24">
        <v>15245</v>
      </c>
      <c r="K3679" s="26"/>
      <c r="L3679" s="37"/>
      <c r="M3679" s="38"/>
      <c r="N3679" s="45"/>
      <c r="O3679" s="38"/>
    </row>
    <row r="3680" spans="3:15" ht="17" x14ac:dyDescent="0.4">
      <c r="C3680" s="28"/>
      <c r="D3680" s="24">
        <v>17676</v>
      </c>
      <c r="K3680" s="26"/>
      <c r="L3680" s="37"/>
      <c r="M3680" s="38"/>
      <c r="N3680" s="45"/>
      <c r="O3680" s="38"/>
    </row>
    <row r="3681" spans="3:15" ht="17" x14ac:dyDescent="0.4">
      <c r="C3681" s="28"/>
      <c r="D3681" s="24">
        <v>11172</v>
      </c>
      <c r="K3681" s="26"/>
      <c r="L3681" s="37"/>
      <c r="M3681" s="38"/>
      <c r="N3681" s="45"/>
      <c r="O3681" s="38"/>
    </row>
    <row r="3682" spans="3:15" ht="17" x14ac:dyDescent="0.4">
      <c r="C3682" s="28"/>
      <c r="D3682" s="24">
        <v>11348</v>
      </c>
      <c r="K3682" s="26"/>
      <c r="L3682" s="37"/>
      <c r="M3682" s="38"/>
      <c r="N3682" s="45"/>
      <c r="O3682" s="38"/>
    </row>
    <row r="3683" spans="3:15" ht="17" x14ac:dyDescent="0.4">
      <c r="C3683" s="28"/>
      <c r="D3683" s="24">
        <v>14954</v>
      </c>
      <c r="K3683" s="26"/>
      <c r="L3683" s="37"/>
      <c r="M3683" s="38"/>
      <c r="N3683" s="45"/>
      <c r="O3683" s="38"/>
    </row>
    <row r="3684" spans="3:15" ht="17" x14ac:dyDescent="0.4">
      <c r="C3684" s="28"/>
      <c r="D3684" s="24">
        <v>13396</v>
      </c>
      <c r="K3684" s="26"/>
      <c r="L3684" s="37"/>
      <c r="M3684" s="38"/>
      <c r="N3684" s="45"/>
      <c r="O3684" s="38"/>
    </row>
    <row r="3685" spans="3:15" ht="17" x14ac:dyDescent="0.4">
      <c r="C3685" s="28"/>
      <c r="D3685" s="24">
        <v>19155</v>
      </c>
      <c r="K3685" s="26"/>
      <c r="L3685" s="37"/>
      <c r="M3685" s="38"/>
      <c r="N3685" s="45"/>
      <c r="O3685" s="38"/>
    </row>
    <row r="3686" spans="3:15" ht="17" x14ac:dyDescent="0.4">
      <c r="C3686" s="28"/>
      <c r="D3686" s="24">
        <v>16870</v>
      </c>
      <c r="K3686" s="26"/>
      <c r="L3686" s="37"/>
      <c r="M3686" s="38"/>
      <c r="N3686" s="45"/>
      <c r="O3686" s="38"/>
    </row>
    <row r="3687" spans="3:15" ht="17" x14ac:dyDescent="0.4">
      <c r="C3687" s="28"/>
      <c r="D3687" s="24">
        <v>16029</v>
      </c>
      <c r="K3687" s="26"/>
      <c r="L3687" s="37"/>
      <c r="M3687" s="38"/>
      <c r="N3687" s="45"/>
      <c r="O3687" s="38"/>
    </row>
    <row r="3688" spans="3:15" ht="17" x14ac:dyDescent="0.4">
      <c r="C3688" s="28"/>
      <c r="D3688" s="24">
        <v>15695</v>
      </c>
      <c r="K3688" s="26"/>
      <c r="L3688" s="37"/>
      <c r="M3688" s="38"/>
      <c r="N3688" s="45"/>
      <c r="O3688" s="38"/>
    </row>
    <row r="3689" spans="3:15" ht="17" x14ac:dyDescent="0.4">
      <c r="C3689" s="28"/>
      <c r="D3689" s="24">
        <v>17065</v>
      </c>
      <c r="K3689" s="26"/>
      <c r="L3689" s="37"/>
      <c r="M3689" s="38"/>
      <c r="N3689" s="45"/>
      <c r="O3689" s="38"/>
    </row>
    <row r="3690" spans="3:15" ht="17" x14ac:dyDescent="0.4">
      <c r="C3690" s="28"/>
      <c r="D3690" s="24">
        <v>13745</v>
      </c>
      <c r="K3690" s="26"/>
      <c r="L3690" s="37"/>
      <c r="M3690" s="38"/>
      <c r="N3690" s="45"/>
      <c r="O3690" s="38"/>
    </row>
    <row r="3691" spans="3:15" ht="17" x14ac:dyDescent="0.4">
      <c r="C3691" s="28"/>
      <c r="D3691" s="24">
        <v>12186</v>
      </c>
      <c r="K3691" s="26"/>
      <c r="L3691" s="37"/>
      <c r="M3691" s="38"/>
      <c r="N3691" s="45"/>
      <c r="O3691" s="38"/>
    </row>
    <row r="3692" spans="3:15" ht="17" x14ac:dyDescent="0.4">
      <c r="C3692" s="28"/>
      <c r="D3692" s="24">
        <v>17145</v>
      </c>
      <c r="K3692" s="26"/>
      <c r="L3692" s="37"/>
      <c r="M3692" s="38"/>
      <c r="N3692" s="45"/>
      <c r="O3692" s="38"/>
    </row>
    <row r="3693" spans="3:15" ht="17" x14ac:dyDescent="0.4">
      <c r="C3693" s="28"/>
      <c r="D3693" s="24">
        <v>18701</v>
      </c>
      <c r="K3693" s="26"/>
      <c r="L3693" s="37"/>
      <c r="M3693" s="38"/>
      <c r="N3693" s="45"/>
      <c r="O3693" s="38"/>
    </row>
    <row r="3694" spans="3:15" ht="17" x14ac:dyDescent="0.4">
      <c r="C3694" s="28"/>
      <c r="D3694" s="24">
        <v>19755</v>
      </c>
      <c r="K3694" s="26"/>
      <c r="L3694" s="37"/>
      <c r="M3694" s="38"/>
      <c r="N3694" s="45"/>
      <c r="O3694" s="38"/>
    </row>
    <row r="3695" spans="3:15" ht="17" x14ac:dyDescent="0.4">
      <c r="C3695" s="28"/>
      <c r="D3695" s="24">
        <v>15030</v>
      </c>
      <c r="K3695" s="26"/>
      <c r="L3695" s="37"/>
      <c r="M3695" s="38"/>
      <c r="N3695" s="45"/>
      <c r="O3695" s="38"/>
    </row>
    <row r="3696" spans="3:15" ht="17" x14ac:dyDescent="0.4">
      <c r="C3696" s="28"/>
      <c r="D3696" s="24">
        <v>14292</v>
      </c>
      <c r="K3696" s="26"/>
      <c r="L3696" s="37"/>
      <c r="M3696" s="38"/>
      <c r="N3696" s="45"/>
      <c r="O3696" s="38"/>
    </row>
    <row r="3697" spans="3:15" ht="17" x14ac:dyDescent="0.4">
      <c r="C3697" s="28"/>
      <c r="D3697" s="24">
        <v>18622</v>
      </c>
      <c r="K3697" s="26"/>
      <c r="L3697" s="37"/>
      <c r="M3697" s="38"/>
      <c r="N3697" s="45"/>
      <c r="O3697" s="38"/>
    </row>
    <row r="3698" spans="3:15" ht="17" x14ac:dyDescent="0.4">
      <c r="C3698" s="28"/>
      <c r="D3698" s="24">
        <v>12592</v>
      </c>
      <c r="K3698" s="26"/>
      <c r="L3698" s="37"/>
      <c r="M3698" s="38"/>
      <c r="N3698" s="45"/>
      <c r="O3698" s="38"/>
    </row>
    <row r="3699" spans="3:15" ht="17" x14ac:dyDescent="0.4">
      <c r="C3699" s="28"/>
      <c r="D3699" s="24">
        <v>16794</v>
      </c>
      <c r="K3699" s="26"/>
      <c r="L3699" s="37"/>
      <c r="M3699" s="38"/>
      <c r="N3699" s="45"/>
      <c r="O3699" s="38"/>
    </row>
    <row r="3700" spans="3:15" ht="17" x14ac:dyDescent="0.4">
      <c r="C3700" s="28"/>
      <c r="D3700" s="24">
        <v>17975</v>
      </c>
      <c r="K3700" s="26"/>
      <c r="L3700" s="37"/>
      <c r="M3700" s="38"/>
      <c r="N3700" s="45"/>
      <c r="O3700" s="38"/>
    </row>
    <row r="3701" spans="3:15" ht="17" x14ac:dyDescent="0.4">
      <c r="C3701" s="28"/>
      <c r="D3701" s="24">
        <v>19010</v>
      </c>
      <c r="K3701" s="26"/>
      <c r="L3701" s="37"/>
      <c r="M3701" s="38"/>
      <c r="N3701" s="45"/>
      <c r="O3701" s="38"/>
    </row>
    <row r="3702" spans="3:15" ht="17" x14ac:dyDescent="0.4">
      <c r="C3702" s="28"/>
      <c r="D3702" s="24">
        <v>14532</v>
      </c>
      <c r="K3702" s="26"/>
      <c r="L3702" s="37"/>
      <c r="M3702" s="38"/>
      <c r="N3702" s="45"/>
      <c r="O3702" s="38"/>
    </row>
    <row r="3703" spans="3:15" ht="17" x14ac:dyDescent="0.4">
      <c r="C3703" s="28"/>
      <c r="D3703" s="24">
        <v>12466</v>
      </c>
      <c r="K3703" s="26"/>
      <c r="L3703" s="37"/>
      <c r="M3703" s="38"/>
      <c r="N3703" s="45"/>
      <c r="O3703" s="38"/>
    </row>
    <row r="3704" spans="3:15" ht="17" x14ac:dyDescent="0.4">
      <c r="C3704" s="28"/>
      <c r="D3704" s="24">
        <v>15825</v>
      </c>
      <c r="K3704" s="26"/>
      <c r="L3704" s="37"/>
      <c r="M3704" s="38"/>
      <c r="N3704" s="45"/>
      <c r="O3704" s="38"/>
    </row>
    <row r="3705" spans="3:15" ht="17" x14ac:dyDescent="0.4">
      <c r="C3705" s="28"/>
      <c r="D3705" s="24">
        <v>15065</v>
      </c>
      <c r="K3705" s="26"/>
      <c r="L3705" s="37"/>
      <c r="M3705" s="38"/>
      <c r="N3705" s="45"/>
      <c r="O3705" s="38"/>
    </row>
    <row r="3706" spans="3:15" ht="17" x14ac:dyDescent="0.4">
      <c r="C3706" s="28"/>
      <c r="D3706" s="24">
        <v>13423</v>
      </c>
      <c r="K3706" s="26"/>
      <c r="L3706" s="37"/>
      <c r="M3706" s="38"/>
      <c r="N3706" s="45"/>
      <c r="O3706" s="38"/>
    </row>
    <row r="3707" spans="3:15" ht="17" x14ac:dyDescent="0.4">
      <c r="C3707" s="28"/>
      <c r="D3707" s="24">
        <v>14555</v>
      </c>
      <c r="K3707" s="26"/>
      <c r="L3707" s="37"/>
      <c r="M3707" s="38"/>
      <c r="N3707" s="45"/>
      <c r="O3707" s="38"/>
    </row>
    <row r="3708" spans="3:15" ht="17" x14ac:dyDescent="0.4">
      <c r="C3708" s="28"/>
      <c r="D3708" s="24">
        <v>15419</v>
      </c>
      <c r="K3708" s="26"/>
      <c r="L3708" s="37"/>
      <c r="M3708" s="38"/>
      <c r="N3708" s="45"/>
      <c r="O3708" s="38"/>
    </row>
    <row r="3709" spans="3:15" ht="17" x14ac:dyDescent="0.4">
      <c r="C3709" s="28"/>
      <c r="D3709" s="24">
        <v>14877</v>
      </c>
      <c r="K3709" s="26"/>
      <c r="L3709" s="37"/>
      <c r="M3709" s="38"/>
      <c r="N3709" s="45"/>
      <c r="O3709" s="38"/>
    </row>
    <row r="3710" spans="3:15" ht="17" x14ac:dyDescent="0.4">
      <c r="C3710" s="28"/>
      <c r="D3710" s="24">
        <v>11427</v>
      </c>
      <c r="K3710" s="26"/>
      <c r="L3710" s="37"/>
      <c r="M3710" s="38"/>
      <c r="N3710" s="45"/>
      <c r="O3710" s="38"/>
    </row>
    <row r="3711" spans="3:15" ht="17" x14ac:dyDescent="0.4">
      <c r="C3711" s="28"/>
      <c r="D3711" s="24">
        <v>14609</v>
      </c>
      <c r="K3711" s="26"/>
      <c r="L3711" s="37"/>
      <c r="M3711" s="38"/>
      <c r="N3711" s="45"/>
      <c r="O3711" s="38"/>
    </row>
    <row r="3712" spans="3:15" ht="17" x14ac:dyDescent="0.4">
      <c r="C3712" s="28"/>
      <c r="D3712" s="24">
        <v>12696</v>
      </c>
      <c r="K3712" s="26"/>
      <c r="L3712" s="37"/>
      <c r="M3712" s="38"/>
      <c r="N3712" s="45"/>
      <c r="O3712" s="38"/>
    </row>
    <row r="3713" spans="3:15" ht="17" x14ac:dyDescent="0.4">
      <c r="C3713" s="28"/>
      <c r="D3713" s="24">
        <v>17231</v>
      </c>
      <c r="K3713" s="26"/>
      <c r="L3713" s="37"/>
      <c r="M3713" s="38"/>
      <c r="N3713" s="45"/>
      <c r="O3713" s="38"/>
    </row>
    <row r="3714" spans="3:15" ht="17" x14ac:dyDescent="0.4">
      <c r="C3714" s="28"/>
      <c r="D3714" s="24">
        <v>14833</v>
      </c>
      <c r="K3714" s="26"/>
      <c r="L3714" s="37"/>
      <c r="M3714" s="38"/>
      <c r="N3714" s="45"/>
      <c r="O3714" s="38"/>
    </row>
    <row r="3715" spans="3:15" ht="17" x14ac:dyDescent="0.4">
      <c r="C3715" s="28"/>
      <c r="D3715" s="24">
        <v>14096</v>
      </c>
      <c r="K3715" s="26"/>
      <c r="L3715" s="37"/>
      <c r="M3715" s="38"/>
      <c r="N3715" s="45"/>
      <c r="O3715" s="38"/>
    </row>
    <row r="3716" spans="3:15" ht="17" x14ac:dyDescent="0.4">
      <c r="C3716" s="28"/>
      <c r="D3716" s="24">
        <v>13333</v>
      </c>
      <c r="K3716" s="26"/>
      <c r="L3716" s="37"/>
      <c r="M3716" s="38"/>
      <c r="N3716" s="45"/>
      <c r="O3716" s="38"/>
    </row>
    <row r="3717" spans="3:15" ht="17" x14ac:dyDescent="0.4">
      <c r="C3717" s="28"/>
      <c r="D3717" s="24">
        <v>14317</v>
      </c>
      <c r="K3717" s="26"/>
      <c r="L3717" s="37"/>
      <c r="M3717" s="38"/>
      <c r="N3717" s="45"/>
      <c r="O3717" s="38"/>
    </row>
    <row r="3718" spans="3:15" ht="17" x14ac:dyDescent="0.4">
      <c r="C3718" s="28"/>
      <c r="D3718" s="24">
        <v>12038</v>
      </c>
      <c r="K3718" s="26"/>
      <c r="L3718" s="37"/>
      <c r="M3718" s="38"/>
      <c r="N3718" s="45"/>
      <c r="O3718" s="38"/>
    </row>
    <row r="3719" spans="3:15" ht="17" x14ac:dyDescent="0.4">
      <c r="C3719" s="28"/>
      <c r="D3719" s="24">
        <v>11021</v>
      </c>
      <c r="K3719" s="26"/>
      <c r="L3719" s="37"/>
      <c r="M3719" s="38"/>
      <c r="N3719" s="45"/>
      <c r="O3719" s="38"/>
    </row>
    <row r="3720" spans="3:15" ht="17" x14ac:dyDescent="0.4">
      <c r="C3720" s="28"/>
      <c r="D3720" s="24">
        <v>15135</v>
      </c>
      <c r="K3720" s="26"/>
      <c r="L3720" s="37"/>
      <c r="M3720" s="38"/>
      <c r="N3720" s="45"/>
      <c r="O3720" s="38"/>
    </row>
    <row r="3721" spans="3:15" ht="17" x14ac:dyDescent="0.4">
      <c r="C3721" s="28"/>
      <c r="D3721" s="24">
        <v>16351</v>
      </c>
      <c r="K3721" s="26"/>
      <c r="L3721" s="37"/>
      <c r="M3721" s="38"/>
      <c r="N3721" s="45"/>
      <c r="O3721" s="38"/>
    </row>
    <row r="3722" spans="3:15" ht="17" x14ac:dyDescent="0.4">
      <c r="C3722" s="28"/>
      <c r="D3722" s="24">
        <v>13621</v>
      </c>
      <c r="K3722" s="26"/>
      <c r="L3722" s="37"/>
      <c r="M3722" s="38"/>
      <c r="N3722" s="45"/>
      <c r="O3722" s="38"/>
    </row>
    <row r="3723" spans="3:15" ht="17" x14ac:dyDescent="0.4">
      <c r="C3723" s="28"/>
      <c r="D3723" s="24">
        <v>14659</v>
      </c>
      <c r="K3723" s="26"/>
      <c r="L3723" s="37"/>
      <c r="M3723" s="38"/>
      <c r="N3723" s="45"/>
      <c r="O3723" s="38"/>
    </row>
    <row r="3724" spans="3:15" ht="17" x14ac:dyDescent="0.4">
      <c r="C3724" s="28"/>
      <c r="D3724" s="24">
        <v>13082</v>
      </c>
      <c r="K3724" s="26"/>
      <c r="L3724" s="37"/>
      <c r="M3724" s="38"/>
      <c r="N3724" s="45"/>
      <c r="O3724" s="38"/>
    </row>
    <row r="3725" spans="3:15" ht="17" x14ac:dyDescent="0.4">
      <c r="C3725" s="28"/>
      <c r="D3725" s="24">
        <v>16553</v>
      </c>
      <c r="K3725" s="26"/>
      <c r="L3725" s="37"/>
      <c r="M3725" s="38"/>
      <c r="N3725" s="45"/>
      <c r="O3725" s="38"/>
    </row>
    <row r="3726" spans="3:15" ht="17" x14ac:dyDescent="0.4">
      <c r="C3726" s="28"/>
      <c r="D3726" s="24">
        <v>11553</v>
      </c>
      <c r="K3726" s="26"/>
      <c r="L3726" s="37"/>
      <c r="M3726" s="38"/>
      <c r="N3726" s="45"/>
      <c r="O3726" s="38"/>
    </row>
    <row r="3727" spans="3:15" ht="17" x14ac:dyDescent="0.4">
      <c r="C3727" s="28"/>
      <c r="D3727" s="24">
        <v>13388</v>
      </c>
      <c r="K3727" s="26"/>
      <c r="L3727" s="37"/>
      <c r="M3727" s="38"/>
      <c r="N3727" s="45"/>
      <c r="O3727" s="38"/>
    </row>
    <row r="3728" spans="3:15" ht="17" x14ac:dyDescent="0.4">
      <c r="C3728" s="28"/>
      <c r="D3728" s="24">
        <v>14408</v>
      </c>
      <c r="K3728" s="26"/>
      <c r="L3728" s="37"/>
      <c r="M3728" s="38"/>
      <c r="N3728" s="45"/>
      <c r="O3728" s="38"/>
    </row>
    <row r="3729" spans="3:15" ht="17" x14ac:dyDescent="0.4">
      <c r="C3729" s="28"/>
      <c r="D3729" s="24">
        <v>16701</v>
      </c>
      <c r="K3729" s="26"/>
      <c r="L3729" s="37"/>
      <c r="M3729" s="38"/>
      <c r="N3729" s="45"/>
      <c r="O3729" s="38"/>
    </row>
    <row r="3730" spans="3:15" ht="17" x14ac:dyDescent="0.4">
      <c r="C3730" s="28"/>
      <c r="D3730" s="24">
        <v>10628</v>
      </c>
      <c r="K3730" s="26"/>
      <c r="L3730" s="37"/>
      <c r="M3730" s="38"/>
      <c r="N3730" s="45"/>
      <c r="O3730" s="38"/>
    </row>
    <row r="3731" spans="3:15" ht="17" x14ac:dyDescent="0.4">
      <c r="C3731" s="28"/>
      <c r="D3731" s="24">
        <v>10728</v>
      </c>
      <c r="K3731" s="26"/>
      <c r="L3731" s="37"/>
      <c r="M3731" s="38"/>
      <c r="N3731" s="45"/>
      <c r="O3731" s="38"/>
    </row>
    <row r="3732" spans="3:15" ht="17" x14ac:dyDescent="0.4">
      <c r="C3732" s="28"/>
      <c r="D3732" s="24">
        <v>13113</v>
      </c>
      <c r="K3732" s="26"/>
      <c r="L3732" s="37"/>
      <c r="M3732" s="38"/>
      <c r="N3732" s="45"/>
      <c r="O3732" s="38"/>
    </row>
    <row r="3733" spans="3:15" ht="17" x14ac:dyDescent="0.4">
      <c r="C3733" s="28"/>
      <c r="D3733" s="24">
        <v>12940</v>
      </c>
      <c r="K3733" s="26"/>
      <c r="L3733" s="37"/>
      <c r="M3733" s="38"/>
      <c r="N3733" s="45"/>
      <c r="O3733" s="38"/>
    </row>
    <row r="3734" spans="3:15" ht="17" x14ac:dyDescent="0.4">
      <c r="C3734" s="28"/>
      <c r="D3734" s="24">
        <v>16571</v>
      </c>
      <c r="K3734" s="26"/>
      <c r="L3734" s="37"/>
      <c r="M3734" s="38"/>
      <c r="N3734" s="45"/>
      <c r="O3734" s="38"/>
    </row>
    <row r="3735" spans="3:15" ht="17" x14ac:dyDescent="0.4">
      <c r="C3735" s="28"/>
      <c r="D3735" s="24">
        <v>16118</v>
      </c>
      <c r="K3735" s="26"/>
      <c r="L3735" s="37"/>
      <c r="M3735" s="38"/>
      <c r="N3735" s="45"/>
      <c r="O3735" s="38"/>
    </row>
    <row r="3736" spans="3:15" ht="17" x14ac:dyDescent="0.4">
      <c r="C3736" s="28"/>
      <c r="D3736" s="24">
        <v>15775</v>
      </c>
      <c r="K3736" s="26"/>
      <c r="L3736" s="37"/>
      <c r="M3736" s="38"/>
      <c r="N3736" s="45"/>
      <c r="O3736" s="38"/>
    </row>
    <row r="3737" spans="3:15" ht="17" x14ac:dyDescent="0.4">
      <c r="C3737" s="28"/>
      <c r="D3737" s="24">
        <v>13962</v>
      </c>
      <c r="K3737" s="26"/>
      <c r="L3737" s="37"/>
      <c r="M3737" s="38"/>
      <c r="N3737" s="45"/>
      <c r="O3737" s="38"/>
    </row>
    <row r="3738" spans="3:15" ht="17" x14ac:dyDescent="0.4">
      <c r="C3738" s="28"/>
      <c r="D3738" s="24">
        <v>11981</v>
      </c>
      <c r="K3738" s="26"/>
      <c r="L3738" s="37"/>
      <c r="M3738" s="38"/>
      <c r="N3738" s="45"/>
      <c r="O3738" s="38"/>
    </row>
    <row r="3739" spans="3:15" ht="17" x14ac:dyDescent="0.4">
      <c r="C3739" s="28"/>
      <c r="D3739" s="24">
        <v>14945</v>
      </c>
      <c r="K3739" s="26"/>
      <c r="L3739" s="37"/>
      <c r="M3739" s="38"/>
      <c r="N3739" s="45"/>
      <c r="O3739" s="38"/>
    </row>
    <row r="3740" spans="3:15" ht="17" x14ac:dyDescent="0.4">
      <c r="C3740" s="28"/>
      <c r="D3740" s="24">
        <v>12185</v>
      </c>
      <c r="K3740" s="26"/>
      <c r="L3740" s="37"/>
      <c r="M3740" s="38"/>
      <c r="N3740" s="45"/>
      <c r="O3740" s="38"/>
    </row>
    <row r="3741" spans="3:15" ht="17" x14ac:dyDescent="0.4">
      <c r="C3741" s="28"/>
      <c r="D3741" s="24">
        <v>14871</v>
      </c>
      <c r="K3741" s="26"/>
      <c r="L3741" s="37"/>
      <c r="M3741" s="38"/>
      <c r="N3741" s="45"/>
      <c r="O3741" s="38"/>
    </row>
    <row r="3742" spans="3:15" ht="17" x14ac:dyDescent="0.4">
      <c r="C3742" s="28"/>
      <c r="D3742" s="24">
        <v>12792</v>
      </c>
      <c r="K3742" s="26"/>
      <c r="L3742" s="37"/>
      <c r="M3742" s="38"/>
      <c r="N3742" s="45"/>
      <c r="O3742" s="38"/>
    </row>
    <row r="3743" spans="3:15" ht="17" x14ac:dyDescent="0.4">
      <c r="C3743" s="28"/>
      <c r="D3743" s="24">
        <v>14276</v>
      </c>
      <c r="K3743" s="26"/>
      <c r="L3743" s="37"/>
      <c r="M3743" s="38"/>
      <c r="N3743" s="45"/>
      <c r="O3743" s="38"/>
    </row>
    <row r="3744" spans="3:15" ht="17" x14ac:dyDescent="0.4">
      <c r="C3744" s="28"/>
      <c r="D3744" s="22">
        <v>14599</v>
      </c>
      <c r="K3744" s="26"/>
      <c r="L3744" s="37"/>
      <c r="M3744" s="38"/>
      <c r="N3744" s="45"/>
      <c r="O3744" s="38"/>
    </row>
    <row r="3745" spans="3:15" ht="17" x14ac:dyDescent="0.4">
      <c r="C3745" s="28"/>
      <c r="D3745" s="22">
        <v>13224</v>
      </c>
      <c r="K3745" s="26"/>
      <c r="L3745" s="37"/>
      <c r="M3745" s="38"/>
      <c r="N3745" s="45"/>
      <c r="O3745" s="38"/>
    </row>
    <row r="3746" spans="3:15" ht="17" x14ac:dyDescent="0.4">
      <c r="C3746" s="28"/>
      <c r="D3746" s="22">
        <v>15915</v>
      </c>
      <c r="K3746" s="26"/>
      <c r="L3746" s="37"/>
      <c r="M3746" s="38"/>
      <c r="N3746" s="45"/>
      <c r="O3746" s="38"/>
    </row>
    <row r="3747" spans="3:15" ht="17" x14ac:dyDescent="0.4">
      <c r="C3747" s="28"/>
      <c r="D3747" s="22">
        <v>13146</v>
      </c>
      <c r="K3747" s="26"/>
      <c r="L3747" s="37"/>
      <c r="M3747" s="38"/>
      <c r="N3747" s="45"/>
      <c r="O3747" s="38"/>
    </row>
    <row r="3748" spans="3:15" ht="17" x14ac:dyDescent="0.4">
      <c r="C3748" s="28"/>
      <c r="D3748" s="22">
        <v>16403</v>
      </c>
      <c r="K3748" s="26"/>
      <c r="L3748" s="37"/>
      <c r="M3748" s="38"/>
      <c r="N3748" s="45"/>
      <c r="O3748" s="38"/>
    </row>
    <row r="3749" spans="3:15" ht="17" x14ac:dyDescent="0.4">
      <c r="C3749" s="28"/>
      <c r="D3749" s="22">
        <v>14372</v>
      </c>
      <c r="K3749" s="26"/>
      <c r="L3749" s="37"/>
      <c r="M3749" s="38"/>
      <c r="N3749" s="45"/>
      <c r="O3749" s="38"/>
    </row>
    <row r="3750" spans="3:15" ht="17" x14ac:dyDescent="0.4">
      <c r="C3750" s="28"/>
      <c r="D3750" s="22">
        <v>13269</v>
      </c>
      <c r="K3750" s="26"/>
      <c r="L3750" s="37"/>
      <c r="M3750" s="38"/>
      <c r="N3750" s="45"/>
      <c r="O3750" s="38"/>
    </row>
    <row r="3751" spans="3:15" ht="17" x14ac:dyDescent="0.4">
      <c r="C3751" s="28"/>
      <c r="D3751" s="22">
        <v>13911</v>
      </c>
      <c r="K3751" s="26"/>
      <c r="L3751" s="37"/>
      <c r="M3751" s="38"/>
      <c r="N3751" s="45"/>
      <c r="O3751" s="38"/>
    </row>
    <row r="3752" spans="3:15" ht="17" x14ac:dyDescent="0.4">
      <c r="C3752" s="28"/>
      <c r="D3752" s="22">
        <v>13045</v>
      </c>
      <c r="K3752" s="26"/>
      <c r="L3752" s="37"/>
      <c r="M3752" s="38"/>
      <c r="N3752" s="45"/>
      <c r="O3752" s="38"/>
    </row>
    <row r="3753" spans="3:15" ht="17" x14ac:dyDescent="0.4">
      <c r="C3753" s="28"/>
      <c r="D3753" s="22">
        <v>14217</v>
      </c>
      <c r="K3753" s="26"/>
      <c r="L3753" s="37"/>
      <c r="M3753" s="38"/>
      <c r="N3753" s="45"/>
      <c r="O3753" s="38"/>
    </row>
    <row r="3754" spans="3:15" ht="17" x14ac:dyDescent="0.4">
      <c r="C3754" s="28"/>
      <c r="D3754" s="22">
        <v>13065</v>
      </c>
      <c r="K3754" s="26"/>
      <c r="L3754" s="37"/>
      <c r="M3754" s="38"/>
      <c r="N3754" s="45"/>
      <c r="O3754" s="38"/>
    </row>
    <row r="3755" spans="3:15" ht="17" x14ac:dyDescent="0.4">
      <c r="C3755" s="28"/>
      <c r="D3755" s="22">
        <v>16758</v>
      </c>
      <c r="K3755" s="26"/>
      <c r="L3755" s="37"/>
      <c r="M3755" s="38"/>
      <c r="N3755" s="45"/>
      <c r="O3755" s="38"/>
    </row>
    <row r="3756" spans="3:15" ht="17" x14ac:dyDescent="0.4">
      <c r="C3756" s="28"/>
      <c r="D3756" s="22">
        <v>16935</v>
      </c>
      <c r="K3756" s="26"/>
      <c r="L3756" s="37"/>
      <c r="M3756" s="38"/>
      <c r="N3756" s="45"/>
      <c r="O3756" s="38"/>
    </row>
    <row r="3757" spans="3:15" ht="17" x14ac:dyDescent="0.4">
      <c r="C3757" s="28"/>
      <c r="D3757" s="22">
        <v>16870</v>
      </c>
      <c r="K3757" s="26"/>
      <c r="L3757" s="37"/>
      <c r="M3757" s="38"/>
      <c r="N3757" s="45"/>
      <c r="O3757" s="38"/>
    </row>
    <row r="3758" spans="3:15" ht="17" x14ac:dyDescent="0.4">
      <c r="C3758" s="28"/>
      <c r="D3758" s="22">
        <v>15232</v>
      </c>
      <c r="K3758" s="26"/>
      <c r="L3758" s="37"/>
      <c r="M3758" s="38"/>
      <c r="N3758" s="45"/>
      <c r="O3758" s="38"/>
    </row>
    <row r="3759" spans="3:15" ht="17" x14ac:dyDescent="0.4">
      <c r="C3759" s="28"/>
      <c r="D3759" s="22">
        <v>14080</v>
      </c>
      <c r="K3759" s="26"/>
      <c r="L3759" s="37"/>
      <c r="M3759" s="38"/>
      <c r="N3759" s="45"/>
      <c r="O3759" s="38"/>
    </row>
    <row r="3760" spans="3:15" ht="17" x14ac:dyDescent="0.4">
      <c r="C3760" s="28"/>
      <c r="D3760" s="22">
        <v>16851</v>
      </c>
      <c r="K3760" s="26"/>
      <c r="L3760" s="37"/>
      <c r="M3760" s="38"/>
      <c r="N3760" s="45"/>
      <c r="O3760" s="38"/>
    </row>
    <row r="3761" spans="3:15" ht="17" x14ac:dyDescent="0.4">
      <c r="C3761" s="28"/>
      <c r="D3761" s="22">
        <v>13852</v>
      </c>
      <c r="K3761" s="26"/>
      <c r="L3761" s="37"/>
      <c r="M3761" s="38"/>
      <c r="N3761" s="45"/>
      <c r="O3761" s="38"/>
    </row>
    <row r="3762" spans="3:15" ht="17" x14ac:dyDescent="0.4">
      <c r="C3762" s="28"/>
      <c r="D3762" s="22">
        <v>17467</v>
      </c>
      <c r="K3762" s="26"/>
      <c r="L3762" s="37"/>
      <c r="M3762" s="38"/>
      <c r="N3762" s="45"/>
      <c r="O3762" s="38"/>
    </row>
    <row r="3763" spans="3:15" ht="17" x14ac:dyDescent="0.4">
      <c r="C3763" s="28"/>
      <c r="D3763" s="22">
        <v>17531</v>
      </c>
      <c r="K3763" s="26"/>
      <c r="L3763" s="37"/>
      <c r="M3763" s="38"/>
      <c r="N3763" s="45"/>
      <c r="O3763" s="38"/>
    </row>
    <row r="3764" spans="3:15" ht="17" x14ac:dyDescent="0.4">
      <c r="C3764" s="28"/>
      <c r="D3764" s="22">
        <v>17198</v>
      </c>
      <c r="K3764" s="26"/>
      <c r="L3764" s="37"/>
      <c r="M3764" s="38"/>
      <c r="N3764" s="45"/>
      <c r="O3764" s="38"/>
    </row>
    <row r="3765" spans="3:15" ht="17" x14ac:dyDescent="0.4">
      <c r="C3765" s="28"/>
      <c r="D3765" s="22">
        <v>15127</v>
      </c>
      <c r="K3765" s="26"/>
      <c r="L3765" s="37"/>
      <c r="M3765" s="38"/>
      <c r="N3765" s="45"/>
      <c r="O3765" s="38"/>
    </row>
    <row r="3766" spans="3:15" ht="17" x14ac:dyDescent="0.4">
      <c r="C3766" s="28"/>
      <c r="D3766" s="22">
        <v>13710</v>
      </c>
      <c r="K3766" s="26"/>
      <c r="L3766" s="37"/>
      <c r="M3766" s="38"/>
      <c r="N3766" s="45"/>
      <c r="O3766" s="38"/>
    </row>
    <row r="3767" spans="3:15" ht="17" x14ac:dyDescent="0.4">
      <c r="C3767" s="28"/>
      <c r="D3767" s="22">
        <v>16188</v>
      </c>
      <c r="K3767" s="26"/>
      <c r="L3767" s="37"/>
      <c r="M3767" s="38"/>
      <c r="N3767" s="45"/>
      <c r="O3767" s="38"/>
    </row>
    <row r="3768" spans="3:15" ht="17" x14ac:dyDescent="0.4">
      <c r="C3768" s="28"/>
      <c r="D3768" s="22">
        <v>13379</v>
      </c>
      <c r="K3768" s="26"/>
      <c r="L3768" s="37"/>
      <c r="M3768" s="38"/>
      <c r="N3768" s="45"/>
      <c r="O3768" s="38"/>
    </row>
    <row r="3769" spans="3:15" ht="17" x14ac:dyDescent="0.4">
      <c r="C3769" s="28"/>
      <c r="D3769" s="22">
        <v>16780</v>
      </c>
      <c r="K3769" s="26"/>
      <c r="L3769" s="37"/>
      <c r="M3769" s="38"/>
      <c r="N3769" s="45"/>
      <c r="O3769" s="38"/>
    </row>
    <row r="3770" spans="3:15" ht="17" x14ac:dyDescent="0.4">
      <c r="C3770" s="28"/>
      <c r="D3770" s="22">
        <v>16939</v>
      </c>
      <c r="K3770" s="26"/>
      <c r="L3770" s="37"/>
      <c r="M3770" s="38"/>
      <c r="N3770" s="45"/>
      <c r="O3770" s="38"/>
    </row>
    <row r="3771" spans="3:15" ht="17" x14ac:dyDescent="0.4">
      <c r="C3771" s="28"/>
      <c r="D3771" s="22">
        <v>16788</v>
      </c>
      <c r="K3771" s="26"/>
      <c r="L3771" s="37"/>
      <c r="M3771" s="38"/>
      <c r="N3771" s="45"/>
      <c r="O3771" s="38"/>
    </row>
    <row r="3772" spans="3:15" ht="17" x14ac:dyDescent="0.4">
      <c r="C3772" s="28"/>
      <c r="D3772" s="22">
        <v>15090</v>
      </c>
      <c r="K3772" s="26"/>
      <c r="L3772" s="37"/>
      <c r="M3772" s="38"/>
      <c r="N3772" s="45"/>
      <c r="O3772" s="38"/>
    </row>
    <row r="3773" spans="3:15" ht="17" x14ac:dyDescent="0.4">
      <c r="C3773" s="28"/>
      <c r="D3773" s="22">
        <v>13685</v>
      </c>
      <c r="K3773" s="26"/>
      <c r="L3773" s="37"/>
      <c r="M3773" s="38"/>
      <c r="N3773" s="45"/>
      <c r="O3773" s="38"/>
    </row>
    <row r="3774" spans="3:15" ht="17" x14ac:dyDescent="0.4">
      <c r="C3774" s="28"/>
      <c r="D3774" s="24">
        <v>18286</v>
      </c>
      <c r="K3774" s="26"/>
      <c r="L3774" s="37"/>
      <c r="M3774" s="38"/>
      <c r="N3774" s="45"/>
      <c r="O3774" s="38"/>
    </row>
    <row r="3775" spans="3:15" ht="17" x14ac:dyDescent="0.4">
      <c r="C3775" s="28"/>
      <c r="D3775" s="24">
        <v>12685</v>
      </c>
      <c r="K3775" s="26"/>
      <c r="L3775" s="37"/>
      <c r="M3775" s="38"/>
      <c r="N3775" s="45"/>
      <c r="O3775" s="38"/>
    </row>
    <row r="3776" spans="3:15" ht="17" x14ac:dyDescent="0.4">
      <c r="C3776" s="28"/>
      <c r="D3776" s="24">
        <v>18911</v>
      </c>
      <c r="K3776" s="26"/>
      <c r="L3776" s="37"/>
      <c r="M3776" s="38"/>
      <c r="N3776" s="45"/>
      <c r="O3776" s="38"/>
    </row>
    <row r="3777" spans="3:15" ht="17" x14ac:dyDescent="0.4">
      <c r="C3777" s="28"/>
      <c r="D3777" s="24">
        <v>20096</v>
      </c>
      <c r="K3777" s="26"/>
      <c r="L3777" s="37"/>
      <c r="M3777" s="38"/>
      <c r="N3777" s="45"/>
      <c r="O3777" s="38"/>
    </row>
    <row r="3778" spans="3:15" ht="17" x14ac:dyDescent="0.4">
      <c r="C3778" s="28"/>
      <c r="D3778" s="24">
        <v>20055</v>
      </c>
      <c r="K3778" s="26"/>
      <c r="L3778" s="37"/>
      <c r="M3778" s="38"/>
      <c r="N3778" s="45"/>
      <c r="O3778" s="38"/>
    </row>
    <row r="3779" spans="3:15" ht="17" x14ac:dyDescent="0.4">
      <c r="C3779" s="28"/>
      <c r="D3779" s="24">
        <v>17737</v>
      </c>
      <c r="K3779" s="26"/>
      <c r="L3779" s="37"/>
      <c r="M3779" s="38"/>
      <c r="N3779" s="45"/>
      <c r="O3779" s="38"/>
    </row>
    <row r="3780" spans="3:15" ht="17" x14ac:dyDescent="0.4">
      <c r="C3780" s="28"/>
      <c r="D3780" s="24">
        <v>15872</v>
      </c>
      <c r="K3780" s="26"/>
      <c r="L3780" s="37"/>
      <c r="M3780" s="38"/>
      <c r="N3780" s="45"/>
      <c r="O3780" s="38"/>
    </row>
    <row r="3781" spans="3:15" ht="17" x14ac:dyDescent="0.4">
      <c r="C3781" s="28"/>
      <c r="D3781" s="24">
        <v>19251</v>
      </c>
      <c r="K3781" s="26"/>
      <c r="L3781" s="37"/>
      <c r="M3781" s="38"/>
      <c r="N3781" s="45"/>
      <c r="O3781" s="38"/>
    </row>
    <row r="3782" spans="3:15" ht="17" x14ac:dyDescent="0.4">
      <c r="C3782" s="28"/>
      <c r="D3782" s="24">
        <v>16013</v>
      </c>
      <c r="K3782" s="26"/>
      <c r="L3782" s="37"/>
      <c r="M3782" s="38"/>
      <c r="N3782" s="45"/>
      <c r="O3782" s="38"/>
    </row>
    <row r="3783" spans="3:15" ht="17" x14ac:dyDescent="0.4">
      <c r="C3783" s="28"/>
      <c r="D3783" s="24">
        <v>19735</v>
      </c>
      <c r="K3783" s="26"/>
      <c r="L3783" s="37"/>
      <c r="M3783" s="38"/>
      <c r="N3783" s="45"/>
      <c r="O3783" s="38"/>
    </row>
    <row r="3784" spans="3:15" ht="17" x14ac:dyDescent="0.4">
      <c r="C3784" s="28"/>
      <c r="D3784" s="24">
        <v>19910</v>
      </c>
      <c r="K3784" s="26"/>
      <c r="L3784" s="37"/>
      <c r="M3784" s="38"/>
      <c r="N3784" s="45"/>
      <c r="O3784" s="38"/>
    </row>
    <row r="3785" spans="3:15" ht="17" x14ac:dyDescent="0.4">
      <c r="C3785" s="28"/>
      <c r="D3785" s="24">
        <v>19918</v>
      </c>
      <c r="K3785" s="26"/>
      <c r="L3785" s="37"/>
      <c r="M3785" s="38"/>
      <c r="N3785" s="45"/>
      <c r="O3785" s="38"/>
    </row>
    <row r="3786" spans="3:15" ht="17" x14ac:dyDescent="0.4">
      <c r="C3786" s="28"/>
      <c r="D3786" s="24">
        <v>17844</v>
      </c>
      <c r="K3786" s="26"/>
      <c r="L3786" s="37"/>
      <c r="M3786" s="38"/>
      <c r="N3786" s="45"/>
      <c r="O3786" s="38"/>
    </row>
    <row r="3787" spans="3:15" ht="17" x14ac:dyDescent="0.4">
      <c r="C3787" s="28"/>
      <c r="D3787" s="24">
        <v>16382</v>
      </c>
      <c r="K3787" s="26"/>
      <c r="L3787" s="37"/>
      <c r="M3787" s="38"/>
      <c r="N3787" s="45"/>
      <c r="O3787" s="38"/>
    </row>
    <row r="3788" spans="3:15" ht="17" x14ac:dyDescent="0.4">
      <c r="C3788" s="28"/>
      <c r="D3788" s="24">
        <v>19644</v>
      </c>
      <c r="K3788" s="26"/>
      <c r="L3788" s="37"/>
      <c r="M3788" s="38"/>
      <c r="N3788" s="45"/>
      <c r="O3788" s="38"/>
    </row>
    <row r="3789" spans="3:15" ht="17" x14ac:dyDescent="0.4">
      <c r="C3789" s="28"/>
      <c r="D3789" s="24">
        <v>15831</v>
      </c>
      <c r="K3789" s="26"/>
      <c r="L3789" s="37"/>
      <c r="M3789" s="38"/>
      <c r="N3789" s="45"/>
      <c r="O3789" s="38"/>
    </row>
    <row r="3790" spans="3:15" ht="17" x14ac:dyDescent="0.4">
      <c r="C3790" s="28"/>
      <c r="D3790" s="24">
        <v>20028</v>
      </c>
      <c r="K3790" s="26"/>
      <c r="L3790" s="37"/>
      <c r="M3790" s="38"/>
      <c r="N3790" s="45"/>
      <c r="O3790" s="38"/>
    </row>
    <row r="3791" spans="3:15" ht="17" x14ac:dyDescent="0.4">
      <c r="C3791" s="28"/>
      <c r="D3791" s="24">
        <v>19906</v>
      </c>
      <c r="K3791" s="26"/>
      <c r="L3791" s="37"/>
      <c r="M3791" s="38"/>
      <c r="N3791" s="45"/>
      <c r="O3791" s="38"/>
    </row>
    <row r="3792" spans="3:15" ht="17" x14ac:dyDescent="0.4">
      <c r="C3792" s="28"/>
      <c r="D3792" s="24">
        <v>19819</v>
      </c>
      <c r="K3792" s="26"/>
      <c r="L3792" s="37"/>
      <c r="M3792" s="38"/>
      <c r="N3792" s="45"/>
      <c r="O3792" s="38"/>
    </row>
    <row r="3793" spans="3:15" ht="17" x14ac:dyDescent="0.4">
      <c r="C3793" s="28"/>
      <c r="D3793" s="24">
        <v>17539</v>
      </c>
      <c r="K3793" s="26"/>
      <c r="L3793" s="37"/>
      <c r="M3793" s="38"/>
      <c r="N3793" s="45"/>
      <c r="O3793" s="38"/>
    </row>
    <row r="3794" spans="3:15" ht="17" x14ac:dyDescent="0.4">
      <c r="C3794" s="28"/>
      <c r="D3794" s="24">
        <v>15860</v>
      </c>
      <c r="K3794" s="26"/>
      <c r="L3794" s="37"/>
      <c r="M3794" s="38"/>
      <c r="N3794" s="45"/>
      <c r="O3794" s="38"/>
    </row>
    <row r="3795" spans="3:15" ht="17" x14ac:dyDescent="0.4">
      <c r="C3795" s="28"/>
      <c r="D3795" s="24">
        <v>19169</v>
      </c>
      <c r="K3795" s="26"/>
      <c r="L3795" s="37"/>
      <c r="M3795" s="38"/>
      <c r="N3795" s="45"/>
      <c r="O3795" s="38"/>
    </row>
    <row r="3796" spans="3:15" ht="17" x14ac:dyDescent="0.4">
      <c r="C3796" s="28"/>
      <c r="D3796" s="24">
        <v>15890</v>
      </c>
      <c r="K3796" s="26"/>
      <c r="L3796" s="37"/>
      <c r="M3796" s="38"/>
      <c r="N3796" s="45"/>
      <c r="O3796" s="38"/>
    </row>
    <row r="3797" spans="3:15" ht="17" x14ac:dyDescent="0.4">
      <c r="C3797" s="28"/>
      <c r="D3797" s="24">
        <v>19778</v>
      </c>
      <c r="K3797" s="26"/>
      <c r="L3797" s="37"/>
      <c r="M3797" s="38"/>
      <c r="N3797" s="45"/>
      <c r="O3797" s="38"/>
    </row>
    <row r="3798" spans="3:15" ht="17" x14ac:dyDescent="0.4">
      <c r="C3798" s="28"/>
      <c r="D3798" s="24">
        <v>19908</v>
      </c>
      <c r="K3798" s="26"/>
      <c r="L3798" s="37"/>
      <c r="M3798" s="38"/>
      <c r="N3798" s="45"/>
      <c r="O3798" s="38"/>
    </row>
    <row r="3799" spans="3:15" ht="17" x14ac:dyDescent="0.4">
      <c r="C3799" s="28"/>
      <c r="D3799" s="24">
        <v>19825</v>
      </c>
      <c r="K3799" s="26"/>
      <c r="L3799" s="37"/>
      <c r="M3799" s="38"/>
      <c r="N3799" s="45"/>
      <c r="O3799" s="38"/>
    </row>
    <row r="3800" spans="3:15" ht="17" x14ac:dyDescent="0.4">
      <c r="C3800" s="28"/>
      <c r="D3800" s="24">
        <v>17552</v>
      </c>
      <c r="K3800" s="26"/>
      <c r="L3800" s="37"/>
      <c r="M3800" s="38"/>
      <c r="N3800" s="45"/>
      <c r="O3800" s="38"/>
    </row>
    <row r="3801" spans="3:15" ht="17" x14ac:dyDescent="0.4">
      <c r="C3801" s="28"/>
      <c r="D3801" s="24">
        <v>15952</v>
      </c>
      <c r="K3801" s="26"/>
      <c r="L3801" s="37"/>
      <c r="M3801" s="38"/>
      <c r="N3801" s="45"/>
      <c r="O3801" s="38"/>
    </row>
    <row r="3802" spans="3:15" ht="17" x14ac:dyDescent="0.4">
      <c r="C3802" s="28"/>
      <c r="D3802" s="24">
        <v>19051</v>
      </c>
      <c r="K3802" s="26"/>
      <c r="L3802" s="37"/>
      <c r="M3802" s="38"/>
      <c r="N3802" s="45"/>
      <c r="O3802" s="38"/>
    </row>
    <row r="3803" spans="3:15" ht="17" x14ac:dyDescent="0.4">
      <c r="C3803" s="28"/>
      <c r="D3803" s="24">
        <v>16017</v>
      </c>
      <c r="K3803" s="26"/>
      <c r="L3803" s="37"/>
      <c r="M3803" s="38"/>
      <c r="N3803" s="45"/>
      <c r="O3803" s="38"/>
    </row>
    <row r="3804" spans="3:15" ht="17" x14ac:dyDescent="0.4">
      <c r="C3804" s="28"/>
      <c r="D3804" s="24">
        <v>20269</v>
      </c>
      <c r="K3804" s="26"/>
      <c r="L3804" s="37"/>
      <c r="M3804" s="38"/>
      <c r="N3804" s="45"/>
      <c r="O3804" s="38"/>
    </row>
    <row r="3805" spans="3:15" ht="17" x14ac:dyDescent="0.4">
      <c r="C3805" s="28"/>
      <c r="D3805" s="22">
        <v>17033</v>
      </c>
      <c r="K3805" s="26"/>
      <c r="L3805" s="37"/>
      <c r="M3805" s="38"/>
      <c r="N3805" s="45"/>
      <c r="O3805" s="38"/>
    </row>
    <row r="3806" spans="3:15" ht="17" x14ac:dyDescent="0.4">
      <c r="C3806" s="28"/>
      <c r="D3806" s="22">
        <v>17100</v>
      </c>
      <c r="K3806" s="26"/>
      <c r="L3806" s="37"/>
      <c r="M3806" s="38"/>
      <c r="N3806" s="45"/>
      <c r="O3806" s="38"/>
    </row>
    <row r="3807" spans="3:15" ht="17" x14ac:dyDescent="0.4">
      <c r="C3807" s="28"/>
      <c r="D3807" s="22">
        <v>15171</v>
      </c>
      <c r="K3807" s="26"/>
      <c r="L3807" s="37"/>
      <c r="M3807" s="38"/>
      <c r="N3807" s="45"/>
      <c r="O3807" s="38"/>
    </row>
    <row r="3808" spans="3:15" ht="17" x14ac:dyDescent="0.4">
      <c r="C3808" s="28"/>
      <c r="D3808" s="22">
        <v>13599</v>
      </c>
      <c r="K3808" s="26"/>
      <c r="L3808" s="37"/>
      <c r="M3808" s="38"/>
      <c r="N3808" s="45"/>
      <c r="O3808" s="38"/>
    </row>
    <row r="3809" spans="3:15" ht="17" x14ac:dyDescent="0.4">
      <c r="C3809" s="28"/>
      <c r="D3809" s="22">
        <v>16491</v>
      </c>
      <c r="K3809" s="26"/>
      <c r="L3809" s="37"/>
      <c r="M3809" s="38"/>
      <c r="N3809" s="45"/>
      <c r="O3809" s="38"/>
    </row>
    <row r="3810" spans="3:15" ht="17" x14ac:dyDescent="0.4">
      <c r="C3810" s="28"/>
      <c r="D3810" s="22">
        <v>13875</v>
      </c>
      <c r="K3810" s="26"/>
      <c r="L3810" s="37"/>
      <c r="M3810" s="38"/>
      <c r="N3810" s="45"/>
      <c r="O3810" s="38"/>
    </row>
    <row r="3811" spans="3:15" ht="17" x14ac:dyDescent="0.4">
      <c r="C3811" s="28"/>
      <c r="D3811" s="22">
        <v>17701</v>
      </c>
      <c r="K3811" s="26"/>
      <c r="L3811" s="37"/>
      <c r="M3811" s="38"/>
      <c r="N3811" s="45"/>
      <c r="O3811" s="38"/>
    </row>
    <row r="3812" spans="3:15" ht="17" x14ac:dyDescent="0.4">
      <c r="C3812" s="28"/>
      <c r="D3812" s="22">
        <v>17404</v>
      </c>
      <c r="K3812" s="26"/>
      <c r="L3812" s="37"/>
      <c r="M3812" s="38"/>
      <c r="N3812" s="45"/>
      <c r="O3812" s="38"/>
    </row>
    <row r="3813" spans="3:15" ht="17" x14ac:dyDescent="0.4">
      <c r="C3813" s="28"/>
      <c r="D3813" s="22">
        <v>16915</v>
      </c>
      <c r="K3813" s="26"/>
      <c r="L3813" s="37"/>
      <c r="M3813" s="38"/>
      <c r="N3813" s="45"/>
      <c r="O3813" s="38"/>
    </row>
    <row r="3814" spans="3:15" ht="17" x14ac:dyDescent="0.4">
      <c r="C3814" s="28"/>
      <c r="D3814" s="22">
        <v>14957</v>
      </c>
      <c r="K3814" s="26"/>
      <c r="L3814" s="37"/>
      <c r="M3814" s="38"/>
      <c r="N3814" s="45"/>
      <c r="O3814" s="38"/>
    </row>
    <row r="3815" spans="3:15" ht="17" x14ac:dyDescent="0.4">
      <c r="C3815" s="28"/>
      <c r="D3815" s="22">
        <v>13784</v>
      </c>
      <c r="K3815" s="26"/>
      <c r="L3815" s="37"/>
      <c r="M3815" s="38"/>
      <c r="N3815" s="45"/>
      <c r="O3815" s="38"/>
    </row>
    <row r="3816" spans="3:15" ht="17" x14ac:dyDescent="0.4">
      <c r="C3816" s="28"/>
      <c r="D3816" s="22">
        <v>15491</v>
      </c>
      <c r="K3816" s="26"/>
      <c r="L3816" s="37"/>
      <c r="M3816" s="38"/>
      <c r="N3816" s="45"/>
      <c r="O3816" s="38"/>
    </row>
    <row r="3817" spans="3:15" ht="17" x14ac:dyDescent="0.4">
      <c r="C3817" s="28"/>
      <c r="D3817" s="22">
        <v>13449</v>
      </c>
      <c r="K3817" s="26"/>
      <c r="L3817" s="37"/>
      <c r="M3817" s="38"/>
      <c r="N3817" s="45"/>
      <c r="O3817" s="38"/>
    </row>
    <row r="3818" spans="3:15" ht="17" x14ac:dyDescent="0.4">
      <c r="C3818" s="28"/>
      <c r="D3818" s="22">
        <v>18141</v>
      </c>
      <c r="K3818" s="26"/>
      <c r="L3818" s="37"/>
      <c r="M3818" s="38"/>
      <c r="N3818" s="45"/>
      <c r="O3818" s="38"/>
    </row>
    <row r="3819" spans="3:15" ht="17" x14ac:dyDescent="0.4">
      <c r="C3819" s="28"/>
      <c r="D3819" s="22">
        <v>15626</v>
      </c>
      <c r="K3819" s="26"/>
      <c r="L3819" s="37"/>
      <c r="M3819" s="38"/>
      <c r="N3819" s="45"/>
      <c r="O3819" s="38"/>
    </row>
    <row r="3820" spans="3:15" ht="17" x14ac:dyDescent="0.4">
      <c r="C3820" s="28"/>
      <c r="D3820" s="22">
        <v>14993</v>
      </c>
      <c r="K3820" s="26"/>
      <c r="L3820" s="37"/>
      <c r="M3820" s="38"/>
      <c r="N3820" s="45"/>
      <c r="O3820" s="38"/>
    </row>
    <row r="3821" spans="3:15" ht="17" x14ac:dyDescent="0.4">
      <c r="C3821" s="28"/>
      <c r="D3821" s="22">
        <v>14233</v>
      </c>
      <c r="K3821" s="26"/>
      <c r="L3821" s="37"/>
      <c r="M3821" s="38"/>
      <c r="N3821" s="45"/>
      <c r="O3821" s="38"/>
    </row>
    <row r="3822" spans="3:15" ht="17" x14ac:dyDescent="0.4">
      <c r="C3822" s="28"/>
      <c r="D3822" s="22">
        <v>15235</v>
      </c>
      <c r="K3822" s="26"/>
      <c r="L3822" s="37"/>
      <c r="M3822" s="38"/>
      <c r="N3822" s="45"/>
      <c r="O3822" s="38"/>
    </row>
    <row r="3823" spans="3:15" ht="17" x14ac:dyDescent="0.4">
      <c r="C3823" s="28"/>
      <c r="D3823" s="22">
        <v>13031</v>
      </c>
      <c r="K3823" s="26"/>
      <c r="L3823" s="37"/>
      <c r="M3823" s="38"/>
      <c r="N3823" s="45"/>
      <c r="O3823" s="38"/>
    </row>
    <row r="3824" spans="3:15" ht="17" x14ac:dyDescent="0.4">
      <c r="C3824" s="28"/>
      <c r="D3824" s="22">
        <v>11703</v>
      </c>
      <c r="K3824" s="26"/>
      <c r="L3824" s="37"/>
      <c r="M3824" s="38"/>
      <c r="N3824" s="45"/>
      <c r="O3824" s="38"/>
    </row>
    <row r="3825" spans="3:15" ht="17" x14ac:dyDescent="0.4">
      <c r="C3825" s="28"/>
      <c r="D3825" s="22">
        <v>17238</v>
      </c>
      <c r="K3825" s="26"/>
      <c r="L3825" s="37"/>
      <c r="M3825" s="38"/>
      <c r="N3825" s="45"/>
      <c r="O3825" s="38"/>
    </row>
    <row r="3826" spans="3:15" ht="17" x14ac:dyDescent="0.4">
      <c r="C3826" s="28"/>
      <c r="D3826" s="22">
        <v>17387</v>
      </c>
      <c r="K3826" s="26"/>
      <c r="L3826" s="37"/>
      <c r="M3826" s="38"/>
      <c r="N3826" s="45"/>
      <c r="O3826" s="38"/>
    </row>
    <row r="3827" spans="3:15" ht="17" x14ac:dyDescent="0.4">
      <c r="C3827" s="28"/>
      <c r="D3827" s="22">
        <v>17132</v>
      </c>
      <c r="K3827" s="26"/>
      <c r="L3827" s="37"/>
      <c r="M3827" s="38"/>
      <c r="N3827" s="45"/>
      <c r="O3827" s="38"/>
    </row>
    <row r="3828" spans="3:15" ht="17" x14ac:dyDescent="0.4">
      <c r="C3828" s="28"/>
      <c r="D3828" s="22">
        <v>15509</v>
      </c>
      <c r="K3828" s="26"/>
      <c r="L3828" s="37"/>
      <c r="M3828" s="38"/>
      <c r="N3828" s="45"/>
      <c r="O3828" s="38"/>
    </row>
    <row r="3829" spans="3:15" ht="17" x14ac:dyDescent="0.4">
      <c r="C3829" s="28"/>
      <c r="D3829" s="22">
        <v>14246</v>
      </c>
      <c r="K3829" s="26"/>
      <c r="L3829" s="37"/>
      <c r="M3829" s="38"/>
      <c r="N3829" s="45"/>
      <c r="O3829" s="38"/>
    </row>
    <row r="3830" spans="3:15" ht="17" x14ac:dyDescent="0.4">
      <c r="C3830" s="28"/>
      <c r="D3830" s="22">
        <v>17658</v>
      </c>
      <c r="K3830" s="26"/>
      <c r="L3830" s="37"/>
      <c r="M3830" s="38"/>
      <c r="N3830" s="45"/>
      <c r="O3830" s="38"/>
    </row>
    <row r="3831" spans="3:15" ht="17" x14ac:dyDescent="0.4">
      <c r="C3831" s="28"/>
      <c r="D3831" s="22">
        <v>14956</v>
      </c>
      <c r="K3831" s="26"/>
      <c r="L3831" s="37"/>
      <c r="M3831" s="38"/>
      <c r="N3831" s="45"/>
      <c r="O3831" s="38"/>
    </row>
    <row r="3832" spans="3:15" ht="17" x14ac:dyDescent="0.4">
      <c r="C3832" s="28"/>
      <c r="D3832" s="22">
        <v>19103</v>
      </c>
      <c r="K3832" s="26"/>
      <c r="L3832" s="37"/>
      <c r="M3832" s="38"/>
      <c r="N3832" s="45"/>
      <c r="O3832" s="38"/>
    </row>
    <row r="3833" spans="3:15" ht="17" x14ac:dyDescent="0.4">
      <c r="C3833" s="28"/>
      <c r="D3833" s="22">
        <v>19104</v>
      </c>
      <c r="K3833" s="26"/>
      <c r="L3833" s="37"/>
      <c r="M3833" s="38"/>
      <c r="N3833" s="45"/>
      <c r="O3833" s="38"/>
    </row>
    <row r="3834" spans="3:15" ht="17" x14ac:dyDescent="0.4">
      <c r="C3834" s="28"/>
      <c r="D3834" s="22">
        <v>18221</v>
      </c>
      <c r="K3834" s="26"/>
      <c r="L3834" s="37"/>
      <c r="M3834" s="38"/>
      <c r="N3834" s="45"/>
      <c r="O3834" s="38"/>
    </row>
    <row r="3835" spans="3:15" ht="17" x14ac:dyDescent="0.4">
      <c r="C3835" s="28"/>
      <c r="D3835" s="22">
        <v>15970</v>
      </c>
      <c r="K3835" s="26"/>
      <c r="L3835" s="37"/>
      <c r="M3835" s="38"/>
      <c r="N3835" s="45"/>
      <c r="O3835" s="38"/>
    </row>
    <row r="3836" spans="3:15" ht="17" x14ac:dyDescent="0.4">
      <c r="C3836" s="28"/>
      <c r="D3836" s="22">
        <v>14261</v>
      </c>
      <c r="K3836" s="26"/>
      <c r="L3836" s="37"/>
      <c r="M3836" s="38"/>
      <c r="N3836" s="45"/>
      <c r="O3836" s="38"/>
    </row>
    <row r="3837" spans="3:15" ht="17" x14ac:dyDescent="0.4">
      <c r="C3837" s="28"/>
      <c r="D3837" s="22">
        <v>16636</v>
      </c>
      <c r="K3837" s="26"/>
      <c r="L3837" s="37"/>
      <c r="M3837" s="38"/>
      <c r="N3837" s="45"/>
      <c r="O3837" s="38"/>
    </row>
    <row r="3838" spans="3:15" ht="17" x14ac:dyDescent="0.4">
      <c r="C3838" s="28"/>
      <c r="D3838" s="22">
        <v>13881</v>
      </c>
      <c r="K3838" s="26"/>
      <c r="L3838" s="37"/>
      <c r="M3838" s="38"/>
      <c r="N3838" s="45"/>
      <c r="O3838" s="38"/>
    </row>
    <row r="3839" spans="3:15" ht="17" x14ac:dyDescent="0.4">
      <c r="C3839" s="28"/>
      <c r="D3839" s="22">
        <v>17634</v>
      </c>
      <c r="K3839" s="26"/>
      <c r="L3839" s="37"/>
      <c r="M3839" s="38"/>
      <c r="N3839" s="45"/>
      <c r="O3839" s="38"/>
    </row>
    <row r="3840" spans="3:15" ht="17" x14ac:dyDescent="0.4">
      <c r="C3840" s="28"/>
      <c r="D3840" s="22">
        <v>17461</v>
      </c>
      <c r="K3840" s="26"/>
      <c r="L3840" s="37"/>
      <c r="M3840" s="38"/>
      <c r="N3840" s="45"/>
      <c r="O3840" s="38"/>
    </row>
    <row r="3841" spans="3:15" ht="17" x14ac:dyDescent="0.4">
      <c r="C3841" s="28"/>
      <c r="D3841" s="22">
        <v>17110</v>
      </c>
      <c r="K3841" s="26"/>
      <c r="L3841" s="37"/>
      <c r="M3841" s="38"/>
      <c r="N3841" s="45"/>
      <c r="O3841" s="38"/>
    </row>
    <row r="3842" spans="3:15" ht="17" x14ac:dyDescent="0.4">
      <c r="C3842" s="28"/>
      <c r="D3842" s="22">
        <v>15490</v>
      </c>
      <c r="K3842" s="26"/>
      <c r="L3842" s="37"/>
      <c r="M3842" s="38"/>
      <c r="N3842" s="45"/>
      <c r="O3842" s="38"/>
    </row>
    <row r="3843" spans="3:15" ht="17" x14ac:dyDescent="0.4">
      <c r="C3843" s="28"/>
      <c r="D3843" s="22">
        <v>14659</v>
      </c>
      <c r="K3843" s="26"/>
      <c r="L3843" s="37"/>
      <c r="M3843" s="38"/>
      <c r="N3843" s="45"/>
      <c r="O3843" s="38"/>
    </row>
    <row r="3844" spans="3:15" ht="17" x14ac:dyDescent="0.4">
      <c r="C3844" s="28"/>
      <c r="D3844" s="22">
        <v>15815</v>
      </c>
      <c r="K3844" s="26"/>
      <c r="L3844" s="37"/>
      <c r="M3844" s="38"/>
      <c r="N3844" s="45"/>
      <c r="O3844" s="38"/>
    </row>
    <row r="3845" spans="3:15" ht="17" x14ac:dyDescent="0.4">
      <c r="C3845" s="28"/>
      <c r="D3845" s="22">
        <v>14096</v>
      </c>
      <c r="K3845" s="26"/>
      <c r="L3845" s="37"/>
      <c r="M3845" s="38"/>
      <c r="N3845" s="45"/>
      <c r="O3845" s="38"/>
    </row>
    <row r="3846" spans="3:15" ht="17" x14ac:dyDescent="0.4">
      <c r="C3846" s="28"/>
      <c r="D3846" s="22">
        <v>18981</v>
      </c>
      <c r="K3846" s="26"/>
      <c r="L3846" s="37"/>
      <c r="M3846" s="38"/>
      <c r="N3846" s="45"/>
      <c r="O3846" s="38"/>
    </row>
    <row r="3847" spans="3:15" ht="17" x14ac:dyDescent="0.4">
      <c r="C3847" s="28"/>
      <c r="D3847" s="22">
        <v>16310</v>
      </c>
      <c r="K3847" s="26"/>
      <c r="L3847" s="37"/>
      <c r="M3847" s="38"/>
      <c r="N3847" s="45"/>
      <c r="O3847" s="38"/>
    </row>
    <row r="3848" spans="3:15" ht="17" x14ac:dyDescent="0.4">
      <c r="C3848" s="28"/>
      <c r="D3848" s="22">
        <v>15702</v>
      </c>
      <c r="K3848" s="26"/>
      <c r="L3848" s="37"/>
      <c r="M3848" s="38"/>
      <c r="N3848" s="45"/>
      <c r="O3848" s="38"/>
    </row>
    <row r="3849" spans="3:15" ht="17" x14ac:dyDescent="0.4">
      <c r="C3849" s="28"/>
      <c r="D3849" s="22">
        <v>14665</v>
      </c>
      <c r="K3849" s="26"/>
      <c r="L3849" s="37"/>
      <c r="M3849" s="38"/>
      <c r="N3849" s="45"/>
      <c r="O3849" s="38"/>
    </row>
    <row r="3850" spans="3:15" ht="17" x14ac:dyDescent="0.4">
      <c r="C3850" s="28"/>
      <c r="D3850" s="22">
        <v>15218</v>
      </c>
      <c r="K3850" s="26"/>
      <c r="L3850" s="37"/>
      <c r="M3850" s="38"/>
      <c r="N3850" s="45"/>
      <c r="O3850" s="38"/>
    </row>
    <row r="3851" spans="3:15" ht="17" x14ac:dyDescent="0.4">
      <c r="C3851" s="28"/>
      <c r="D3851" s="22">
        <v>13078</v>
      </c>
      <c r="K3851" s="26"/>
      <c r="L3851" s="37"/>
      <c r="M3851" s="38"/>
      <c r="N3851" s="45"/>
      <c r="O3851" s="38"/>
    </row>
    <row r="3852" spans="3:15" ht="17" x14ac:dyDescent="0.4">
      <c r="C3852" s="28"/>
      <c r="D3852" s="22">
        <v>12168</v>
      </c>
      <c r="K3852" s="26"/>
      <c r="L3852" s="37"/>
      <c r="M3852" s="38"/>
      <c r="N3852" s="45"/>
      <c r="O3852" s="38"/>
    </row>
    <row r="3853" spans="3:15" ht="17" x14ac:dyDescent="0.4">
      <c r="C3853" s="28"/>
      <c r="D3853" s="22">
        <v>18377</v>
      </c>
      <c r="K3853" s="26"/>
      <c r="L3853" s="37"/>
      <c r="M3853" s="38"/>
      <c r="N3853" s="45"/>
      <c r="O3853" s="38"/>
    </row>
    <row r="3854" spans="3:15" ht="17" x14ac:dyDescent="0.4">
      <c r="C3854" s="28"/>
      <c r="D3854" s="22">
        <v>18489</v>
      </c>
      <c r="K3854" s="26"/>
      <c r="L3854" s="37"/>
      <c r="M3854" s="38"/>
      <c r="N3854" s="45"/>
      <c r="O3854" s="38"/>
    </row>
    <row r="3855" spans="3:15" ht="17" x14ac:dyDescent="0.4">
      <c r="C3855" s="28"/>
      <c r="D3855" s="22">
        <v>18263</v>
      </c>
      <c r="K3855" s="26"/>
      <c r="L3855" s="37"/>
      <c r="M3855" s="38"/>
      <c r="N3855" s="45"/>
      <c r="O3855" s="38"/>
    </row>
    <row r="3856" spans="3:15" ht="17" x14ac:dyDescent="0.4">
      <c r="C3856" s="28"/>
      <c r="D3856" s="22">
        <v>16107</v>
      </c>
      <c r="K3856" s="26"/>
      <c r="L3856" s="37"/>
      <c r="M3856" s="38"/>
      <c r="N3856" s="45"/>
      <c r="O3856" s="38"/>
    </row>
    <row r="3857" spans="3:15" ht="17" x14ac:dyDescent="0.4">
      <c r="C3857" s="28"/>
      <c r="D3857" s="22">
        <v>14606</v>
      </c>
      <c r="K3857" s="26"/>
      <c r="L3857" s="37"/>
      <c r="M3857" s="38"/>
      <c r="N3857" s="45"/>
      <c r="O3857" s="38"/>
    </row>
    <row r="3858" spans="3:15" ht="17" x14ac:dyDescent="0.4">
      <c r="C3858" s="28"/>
      <c r="D3858" s="22">
        <v>17485</v>
      </c>
      <c r="K3858" s="26"/>
      <c r="L3858" s="37"/>
      <c r="M3858" s="38"/>
      <c r="N3858" s="45"/>
      <c r="O3858" s="38"/>
    </row>
    <row r="3859" spans="3:15" ht="17" x14ac:dyDescent="0.4">
      <c r="C3859" s="28"/>
      <c r="D3859" s="22">
        <v>14217</v>
      </c>
      <c r="K3859" s="26"/>
      <c r="L3859" s="37"/>
      <c r="M3859" s="38"/>
      <c r="N3859" s="45"/>
      <c r="O3859" s="38"/>
    </row>
    <row r="3860" spans="3:15" ht="17" x14ac:dyDescent="0.4">
      <c r="C3860" s="28"/>
      <c r="D3860" s="22">
        <v>17631</v>
      </c>
      <c r="K3860" s="26"/>
      <c r="L3860" s="37"/>
      <c r="M3860" s="38"/>
      <c r="N3860" s="45"/>
      <c r="O3860" s="38"/>
    </row>
    <row r="3861" spans="3:15" ht="17" x14ac:dyDescent="0.4">
      <c r="C3861" s="28"/>
      <c r="D3861" s="22">
        <v>17909</v>
      </c>
      <c r="K3861" s="26"/>
      <c r="L3861" s="37"/>
      <c r="M3861" s="38"/>
      <c r="N3861" s="45"/>
      <c r="O3861" s="38"/>
    </row>
    <row r="3862" spans="3:15" ht="17" x14ac:dyDescent="0.4">
      <c r="C3862" s="28"/>
      <c r="D3862" s="22">
        <v>17523</v>
      </c>
      <c r="K3862" s="26"/>
      <c r="L3862" s="37"/>
      <c r="M3862" s="38"/>
      <c r="N3862" s="45"/>
      <c r="O3862" s="38"/>
    </row>
    <row r="3863" spans="3:15" ht="17" x14ac:dyDescent="0.4">
      <c r="C3863" s="28"/>
      <c r="D3863" s="22">
        <v>14322</v>
      </c>
      <c r="K3863" s="26"/>
      <c r="L3863" s="37"/>
      <c r="M3863" s="38"/>
      <c r="N3863" s="45"/>
      <c r="O3863" s="38"/>
    </row>
    <row r="3864" spans="3:15" ht="17" x14ac:dyDescent="0.4">
      <c r="C3864" s="28"/>
      <c r="D3864" s="22">
        <v>14070</v>
      </c>
      <c r="K3864" s="26"/>
      <c r="L3864" s="37"/>
      <c r="M3864" s="38"/>
      <c r="N3864" s="45"/>
      <c r="O3864" s="38"/>
    </row>
    <row r="3865" spans="3:15" ht="17" x14ac:dyDescent="0.4">
      <c r="C3865" s="28"/>
      <c r="D3865" s="22">
        <v>18297</v>
      </c>
      <c r="K3865" s="26"/>
      <c r="L3865" s="37"/>
      <c r="M3865" s="38"/>
      <c r="N3865" s="45"/>
      <c r="O3865" s="38"/>
    </row>
    <row r="3866" spans="3:15" ht="17" x14ac:dyDescent="0.4">
      <c r="C3866" s="28"/>
      <c r="D3866" s="22">
        <v>12885</v>
      </c>
      <c r="K3866" s="26"/>
      <c r="L3866" s="37"/>
      <c r="M3866" s="38"/>
      <c r="N3866" s="45"/>
      <c r="O3866" s="38"/>
    </row>
    <row r="3867" spans="3:15" ht="17" x14ac:dyDescent="0.4">
      <c r="C3867" s="28"/>
      <c r="D3867" s="22">
        <v>15552</v>
      </c>
      <c r="K3867" s="26"/>
      <c r="L3867" s="37"/>
      <c r="M3867" s="38"/>
      <c r="N3867" s="45"/>
      <c r="O3867" s="38"/>
    </row>
    <row r="3868" spans="3:15" ht="17" x14ac:dyDescent="0.4">
      <c r="C3868" s="28"/>
      <c r="D3868" s="22">
        <v>17817</v>
      </c>
      <c r="K3868" s="26"/>
      <c r="L3868" s="37"/>
      <c r="M3868" s="38"/>
      <c r="N3868" s="45"/>
      <c r="O3868" s="38"/>
    </row>
    <row r="3869" spans="3:15" ht="17" x14ac:dyDescent="0.4">
      <c r="C3869" s="28"/>
      <c r="D3869" s="22">
        <v>17440</v>
      </c>
      <c r="K3869" s="26"/>
      <c r="L3869" s="37"/>
      <c r="M3869" s="38"/>
      <c r="N3869" s="45"/>
      <c r="O3869" s="38"/>
    </row>
    <row r="3870" spans="3:15" ht="17" x14ac:dyDescent="0.4">
      <c r="C3870" s="28"/>
      <c r="D3870" s="22">
        <v>15443</v>
      </c>
      <c r="K3870" s="26"/>
      <c r="L3870" s="37"/>
      <c r="M3870" s="38"/>
      <c r="N3870" s="45"/>
      <c r="O3870" s="38"/>
    </row>
    <row r="3871" spans="3:15" ht="17" x14ac:dyDescent="0.4">
      <c r="C3871" s="28"/>
      <c r="D3871" s="22">
        <v>13832</v>
      </c>
      <c r="K3871" s="26"/>
      <c r="L3871" s="37"/>
      <c r="M3871" s="38"/>
      <c r="N3871" s="45"/>
      <c r="O3871" s="38"/>
    </row>
    <row r="3872" spans="3:15" ht="17" x14ac:dyDescent="0.4">
      <c r="C3872" s="28"/>
      <c r="D3872" s="22">
        <v>15995</v>
      </c>
      <c r="K3872" s="26"/>
      <c r="L3872" s="37"/>
      <c r="M3872" s="38"/>
      <c r="N3872" s="45"/>
      <c r="O3872" s="38"/>
    </row>
    <row r="3873" spans="3:15" ht="17" x14ac:dyDescent="0.4">
      <c r="C3873" s="28"/>
      <c r="D3873" s="22">
        <v>13151</v>
      </c>
      <c r="K3873" s="26"/>
      <c r="L3873" s="37"/>
      <c r="M3873" s="38"/>
      <c r="N3873" s="45"/>
      <c r="O3873" s="38"/>
    </row>
    <row r="3874" spans="3:15" ht="17" x14ac:dyDescent="0.4">
      <c r="C3874" s="28"/>
      <c r="D3874" s="22">
        <v>16972</v>
      </c>
      <c r="K3874" s="26"/>
      <c r="L3874" s="37"/>
      <c r="M3874" s="38"/>
      <c r="N3874" s="45"/>
      <c r="O3874" s="38"/>
    </row>
    <row r="3875" spans="3:15" ht="17" x14ac:dyDescent="0.4">
      <c r="C3875" s="28"/>
      <c r="D3875" s="22">
        <v>17679</v>
      </c>
      <c r="K3875" s="26"/>
      <c r="L3875" s="37"/>
      <c r="M3875" s="38"/>
      <c r="N3875" s="45"/>
      <c r="O3875" s="38"/>
    </row>
    <row r="3876" spans="3:15" ht="17" x14ac:dyDescent="0.4">
      <c r="C3876" s="28"/>
      <c r="D3876" s="22">
        <v>17951</v>
      </c>
      <c r="K3876" s="26"/>
      <c r="L3876" s="37"/>
      <c r="M3876" s="38"/>
      <c r="N3876" s="45"/>
      <c r="O3876" s="38"/>
    </row>
    <row r="3877" spans="3:15" ht="17" x14ac:dyDescent="0.4">
      <c r="C3877" s="28"/>
      <c r="D3877" s="22">
        <v>16222</v>
      </c>
      <c r="K3877" s="26"/>
      <c r="L3877" s="37"/>
      <c r="M3877" s="38"/>
      <c r="N3877" s="45"/>
      <c r="O3877" s="38"/>
    </row>
    <row r="3878" spans="3:15" ht="17" x14ac:dyDescent="0.4">
      <c r="C3878" s="28"/>
      <c r="D3878" s="22">
        <v>13173</v>
      </c>
      <c r="K3878" s="26"/>
      <c r="L3878" s="37"/>
      <c r="M3878" s="38"/>
      <c r="N3878" s="45"/>
      <c r="O3878" s="38"/>
    </row>
    <row r="3879" spans="3:15" ht="17" x14ac:dyDescent="0.4">
      <c r="C3879" s="28"/>
      <c r="D3879" s="22">
        <v>16374</v>
      </c>
      <c r="K3879" s="26"/>
      <c r="L3879" s="37"/>
      <c r="M3879" s="38"/>
      <c r="N3879" s="45"/>
      <c r="O3879" s="38"/>
    </row>
    <row r="3880" spans="3:15" ht="17" x14ac:dyDescent="0.4">
      <c r="C3880" s="28"/>
      <c r="D3880" s="22">
        <v>14296</v>
      </c>
      <c r="K3880" s="26"/>
      <c r="L3880" s="37"/>
      <c r="M3880" s="38"/>
      <c r="N3880" s="45"/>
      <c r="O3880" s="38"/>
    </row>
    <row r="3881" spans="3:15" ht="17" x14ac:dyDescent="0.4">
      <c r="C3881" s="28"/>
      <c r="D3881" s="22">
        <v>13310</v>
      </c>
      <c r="K3881" s="26"/>
      <c r="L3881" s="37"/>
      <c r="M3881" s="38"/>
      <c r="N3881" s="45"/>
      <c r="O3881" s="38"/>
    </row>
    <row r="3882" spans="3:15" ht="17" x14ac:dyDescent="0.4">
      <c r="C3882" s="28"/>
      <c r="D3882" s="22">
        <v>14235</v>
      </c>
      <c r="K3882" s="26"/>
      <c r="L3882" s="37"/>
      <c r="M3882" s="38"/>
      <c r="N3882" s="45"/>
      <c r="O3882" s="38"/>
    </row>
    <row r="3883" spans="3:15" ht="17" x14ac:dyDescent="0.4">
      <c r="C3883" s="28"/>
      <c r="D3883" s="22">
        <v>16957</v>
      </c>
      <c r="K3883" s="26"/>
      <c r="L3883" s="37"/>
      <c r="M3883" s="38"/>
      <c r="N3883" s="45"/>
      <c r="O3883" s="38"/>
    </row>
    <row r="3884" spans="3:15" ht="17" x14ac:dyDescent="0.4">
      <c r="C3884" s="28"/>
      <c r="D3884" s="22">
        <v>15759</v>
      </c>
      <c r="K3884" s="26"/>
      <c r="L3884" s="37"/>
      <c r="M3884" s="38"/>
      <c r="N3884" s="45"/>
      <c r="O3884" s="38"/>
    </row>
    <row r="3885" spans="3:15" ht="17" x14ac:dyDescent="0.4">
      <c r="C3885" s="28"/>
      <c r="D3885" s="22">
        <v>14919</v>
      </c>
      <c r="K3885" s="26"/>
      <c r="L3885" s="37"/>
      <c r="M3885" s="38"/>
      <c r="N3885" s="45"/>
      <c r="O3885" s="38"/>
    </row>
    <row r="3886" spans="3:15" ht="17" x14ac:dyDescent="0.4">
      <c r="C3886" s="28"/>
      <c r="D3886" s="22">
        <v>17902</v>
      </c>
      <c r="K3886" s="26"/>
      <c r="L3886" s="37"/>
      <c r="M3886" s="38"/>
      <c r="N3886" s="45"/>
      <c r="O3886" s="38"/>
    </row>
    <row r="3887" spans="3:15" ht="17" x14ac:dyDescent="0.4">
      <c r="C3887" s="28"/>
      <c r="D3887" s="22">
        <v>14796</v>
      </c>
      <c r="K3887" s="26"/>
      <c r="L3887" s="37"/>
      <c r="M3887" s="38"/>
      <c r="N3887" s="45"/>
      <c r="O3887" s="38"/>
    </row>
    <row r="3888" spans="3:15" ht="17" x14ac:dyDescent="0.4">
      <c r="C3888" s="28"/>
      <c r="D3888" s="22">
        <v>18552</v>
      </c>
      <c r="K3888" s="26"/>
      <c r="L3888" s="37"/>
      <c r="M3888" s="38"/>
      <c r="N3888" s="45"/>
      <c r="O3888" s="38"/>
    </row>
    <row r="3889" spans="3:15" ht="17" x14ac:dyDescent="0.4">
      <c r="C3889" s="28"/>
      <c r="D3889" s="22">
        <v>18138</v>
      </c>
      <c r="K3889" s="26"/>
      <c r="L3889" s="37"/>
      <c r="M3889" s="38"/>
      <c r="N3889" s="45"/>
      <c r="O3889" s="38"/>
    </row>
    <row r="3890" spans="3:15" ht="17" x14ac:dyDescent="0.4">
      <c r="C3890" s="28"/>
      <c r="D3890" s="22">
        <v>17657</v>
      </c>
      <c r="K3890" s="26"/>
      <c r="L3890" s="37"/>
      <c r="M3890" s="38"/>
      <c r="N3890" s="45"/>
      <c r="O3890" s="38"/>
    </row>
    <row r="3891" spans="3:15" ht="17" x14ac:dyDescent="0.4">
      <c r="C3891" s="28"/>
      <c r="D3891" s="22">
        <v>15770</v>
      </c>
      <c r="K3891" s="26"/>
      <c r="L3891" s="37"/>
      <c r="M3891" s="38"/>
      <c r="N3891" s="45"/>
      <c r="O3891" s="38"/>
    </row>
    <row r="3892" spans="3:15" ht="17" x14ac:dyDescent="0.4">
      <c r="C3892" s="28"/>
      <c r="D3892" s="22">
        <v>14331</v>
      </c>
      <c r="K3892" s="26"/>
      <c r="L3892" s="37"/>
      <c r="M3892" s="38"/>
      <c r="N3892" s="45"/>
      <c r="O3892" s="38"/>
    </row>
    <row r="3893" spans="3:15" ht="17" x14ac:dyDescent="0.4">
      <c r="C3893" s="28"/>
      <c r="D3893" s="22">
        <v>16096</v>
      </c>
      <c r="K3893" s="26"/>
      <c r="L3893" s="37"/>
      <c r="M3893" s="38"/>
      <c r="N3893" s="45"/>
      <c r="O3893" s="38"/>
    </row>
    <row r="3894" spans="3:15" ht="17" x14ac:dyDescent="0.4">
      <c r="C3894" s="28"/>
      <c r="D3894" s="22">
        <v>14352</v>
      </c>
      <c r="K3894" s="26"/>
      <c r="L3894" s="37"/>
      <c r="M3894" s="38"/>
      <c r="N3894" s="45"/>
      <c r="O3894" s="38"/>
    </row>
    <row r="3895" spans="3:15" ht="17" x14ac:dyDescent="0.4">
      <c r="C3895" s="28"/>
      <c r="D3895" s="22">
        <v>19440</v>
      </c>
      <c r="K3895" s="26"/>
      <c r="L3895" s="37"/>
      <c r="M3895" s="38"/>
      <c r="N3895" s="45"/>
      <c r="O3895" s="38"/>
    </row>
    <row r="3896" spans="3:15" ht="17" x14ac:dyDescent="0.4">
      <c r="C3896" s="28"/>
      <c r="D3896" s="22">
        <v>16277</v>
      </c>
      <c r="K3896" s="26"/>
      <c r="L3896" s="37"/>
      <c r="M3896" s="38"/>
      <c r="N3896" s="45"/>
      <c r="O3896" s="38"/>
    </row>
    <row r="3897" spans="3:15" x14ac:dyDescent="0.4">
      <c r="K3897" s="26"/>
      <c r="L3897" s="38"/>
      <c r="M3897" s="38"/>
      <c r="N3897" s="45"/>
      <c r="O3897" s="38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9B13B-AC32-470E-AE93-6DC97E23DF8D}">
  <dimension ref="A1:R27"/>
  <sheetViews>
    <sheetView zoomScale="70" zoomScaleNormal="70" workbookViewId="0">
      <selection activeCell="E4" sqref="E4"/>
    </sheetView>
  </sheetViews>
  <sheetFormatPr defaultRowHeight="15.5" x14ac:dyDescent="0.4"/>
  <cols>
    <col min="1" max="2" width="8.7265625" style="1"/>
    <col min="3" max="3" width="13.26953125" style="1" customWidth="1"/>
    <col min="4" max="4" width="16.26953125" style="1" customWidth="1"/>
    <col min="5" max="5" width="14.1796875" style="1" customWidth="1"/>
    <col min="6" max="6" width="14.90625" style="1" customWidth="1"/>
    <col min="7" max="7" width="13.81640625" style="1" customWidth="1"/>
    <col min="8" max="8" width="8.7265625" style="1"/>
    <col min="9" max="9" width="11.54296875" style="1" customWidth="1"/>
    <col min="10" max="10" width="10" style="13" customWidth="1"/>
    <col min="11" max="11" width="10.81640625" style="1" customWidth="1"/>
    <col min="12" max="13" width="8.7265625" style="1"/>
    <col min="14" max="14" width="12.6328125" style="1" customWidth="1"/>
    <col min="15" max="16384" width="8.7265625" style="1"/>
  </cols>
  <sheetData>
    <row r="1" spans="1:18" s="2" customFormat="1" x14ac:dyDescent="0.4">
      <c r="A1" s="2" t="s">
        <v>0</v>
      </c>
      <c r="B1" s="2" t="s">
        <v>1</v>
      </c>
      <c r="C1" s="2" t="s">
        <v>2</v>
      </c>
      <c r="D1" s="2" t="s">
        <v>28</v>
      </c>
      <c r="E1" s="2" t="s">
        <v>26</v>
      </c>
      <c r="F1" s="2" t="s">
        <v>27</v>
      </c>
      <c r="G1" s="4" t="s">
        <v>3</v>
      </c>
      <c r="H1" s="4" t="s">
        <v>4</v>
      </c>
      <c r="I1" s="4" t="s">
        <v>5</v>
      </c>
      <c r="J1" s="10" t="s">
        <v>6</v>
      </c>
      <c r="K1" s="4" t="s">
        <v>7</v>
      </c>
    </row>
    <row r="2" spans="1:18" x14ac:dyDescent="0.4">
      <c r="A2" s="1">
        <v>1</v>
      </c>
      <c r="B2" s="1" t="s">
        <v>13</v>
      </c>
      <c r="C2" s="1">
        <v>118</v>
      </c>
      <c r="D2" s="15"/>
      <c r="E2" s="15"/>
      <c r="F2" s="15">
        <f>C2/D$27</f>
        <v>0.97252747252747251</v>
      </c>
      <c r="G2" s="15"/>
      <c r="H2" s="6"/>
      <c r="I2" s="6"/>
      <c r="J2" s="11"/>
      <c r="K2" s="6"/>
      <c r="M2" s="17" t="s">
        <v>8</v>
      </c>
      <c r="N2" s="17">
        <f>AVERAGE(H3:H25)</f>
        <v>5.9910493911961904</v>
      </c>
      <c r="Q2" s="9" t="s">
        <v>25</v>
      </c>
      <c r="R2" s="9">
        <v>7.2337069484000788E-2</v>
      </c>
    </row>
    <row r="3" spans="1:18" x14ac:dyDescent="0.4">
      <c r="A3" s="1">
        <v>2</v>
      </c>
      <c r="B3" s="1" t="s">
        <v>14</v>
      </c>
      <c r="C3" s="1">
        <v>93</v>
      </c>
      <c r="D3" s="15"/>
      <c r="E3" s="15"/>
      <c r="F3" s="15">
        <f t="shared" ref="F3:F4" si="0">C3/D$27</f>
        <v>0.76648351648351654</v>
      </c>
      <c r="G3" s="15"/>
      <c r="H3" s="6"/>
      <c r="I3" s="6"/>
      <c r="J3" s="11"/>
      <c r="K3" s="6"/>
      <c r="M3" s="17" t="s">
        <v>9</v>
      </c>
      <c r="N3" s="17">
        <f>AVERAGE(I3:I25)</f>
        <v>16.563913652441126</v>
      </c>
      <c r="Q3" s="9" t="s">
        <v>29</v>
      </c>
      <c r="R3" s="9">
        <v>0.26978994127190797</v>
      </c>
    </row>
    <row r="4" spans="1:18" x14ac:dyDescent="0.4">
      <c r="A4" s="1">
        <v>3</v>
      </c>
      <c r="B4" s="1" t="s">
        <v>15</v>
      </c>
      <c r="C4" s="1">
        <v>153</v>
      </c>
      <c r="D4" s="15">
        <v>121</v>
      </c>
      <c r="E4" s="15">
        <v>2</v>
      </c>
      <c r="F4" s="15">
        <f t="shared" si="0"/>
        <v>1.2609890109890109</v>
      </c>
      <c r="G4" s="15"/>
      <c r="H4" s="6"/>
      <c r="I4" s="6"/>
      <c r="J4" s="11"/>
      <c r="K4" s="6"/>
      <c r="M4" s="17" t="s">
        <v>10</v>
      </c>
      <c r="N4" s="18">
        <f>AVERAGE(J3:J25)</f>
        <v>9.6567679522016017E-2</v>
      </c>
      <c r="Q4" s="9" t="s">
        <v>30</v>
      </c>
      <c r="R4" s="9">
        <v>0.46718356116293747</v>
      </c>
    </row>
    <row r="5" spans="1:18" x14ac:dyDescent="0.4">
      <c r="A5" s="1">
        <v>4</v>
      </c>
      <c r="B5" s="1" t="s">
        <v>16</v>
      </c>
      <c r="C5" s="1">
        <v>125</v>
      </c>
      <c r="D5" s="16">
        <f>$R$2*(C5/F2)+(1-$R$2)*(D4+E4)</f>
        <v>123.40010164420812</v>
      </c>
      <c r="E5" s="16">
        <f>$R$3*(D5-D4)+(1-$R$3)*E4</f>
        <v>2.1079433990937027</v>
      </c>
      <c r="F5" s="16">
        <f>$R$4*(C5/D5)+(1-$R$4)*F2</f>
        <v>0.99141928133528556</v>
      </c>
      <c r="G5" s="16">
        <f>(D4+1*E4)*F2</f>
        <v>119.62087912087912</v>
      </c>
      <c r="H5" s="6"/>
      <c r="I5" s="6"/>
      <c r="J5" s="11"/>
      <c r="K5" s="6"/>
      <c r="M5" s="17" t="s">
        <v>11</v>
      </c>
      <c r="N5" s="17">
        <f>AVERAGE(K3:K25)</f>
        <v>368.79318789880358</v>
      </c>
    </row>
    <row r="6" spans="1:18" x14ac:dyDescent="0.4">
      <c r="A6" s="1">
        <v>5</v>
      </c>
      <c r="B6" s="1" t="s">
        <v>17</v>
      </c>
      <c r="C6" s="1">
        <v>102</v>
      </c>
      <c r="D6" s="16">
        <f t="shared" ref="D6:D8" si="1">$R$2*(C6/F3)+(1-$R$2)*(D5+E5)</f>
        <v>126.05543583523558</v>
      </c>
      <c r="E6" s="16">
        <f t="shared" ref="E6:E8" si="2">$R$3*(D6-D5)+(1-$R$3)*E5</f>
        <v>2.2556239287022954</v>
      </c>
      <c r="F6" s="16">
        <f t="shared" ref="F6:F8" si="3">$R$4*(C6/D6)+(1-$R$4)*F3</f>
        <v>0.7864249132008293</v>
      </c>
      <c r="G6" s="16">
        <f t="shared" ref="G6:G8" si="4">(D5+1*E5)*F3</f>
        <v>96.199847711761564</v>
      </c>
      <c r="H6" s="6"/>
      <c r="I6" s="6"/>
      <c r="J6" s="11"/>
      <c r="K6" s="6"/>
    </row>
    <row r="7" spans="1:18" x14ac:dyDescent="0.4">
      <c r="A7" s="1">
        <v>6</v>
      </c>
      <c r="B7" s="1" t="s">
        <v>18</v>
      </c>
      <c r="C7" s="1">
        <v>141</v>
      </c>
      <c r="D7" s="16">
        <f t="shared" si="1"/>
        <v>127.11792734392935</v>
      </c>
      <c r="E7" s="16">
        <f t="shared" si="2"/>
        <v>1.9337288031785853</v>
      </c>
      <c r="F7" s="16">
        <f t="shared" si="3"/>
        <v>1.1900786020358951</v>
      </c>
      <c r="G7" s="16">
        <f t="shared" si="4"/>
        <v>161.79883635067992</v>
      </c>
      <c r="H7" s="6"/>
      <c r="I7" s="6"/>
      <c r="J7" s="11"/>
      <c r="K7" s="6"/>
    </row>
    <row r="8" spans="1:18" x14ac:dyDescent="0.4">
      <c r="A8" s="1">
        <v>7</v>
      </c>
      <c r="B8" s="1" t="s">
        <v>19</v>
      </c>
      <c r="C8" s="1">
        <v>113</v>
      </c>
      <c r="D8" s="19">
        <f t="shared" si="1"/>
        <v>127.96127299462553</v>
      </c>
      <c r="E8" s="19">
        <f t="shared" si="2"/>
        <v>1.6395543965064789</v>
      </c>
      <c r="F8" s="19">
        <f t="shared" si="3"/>
        <v>0.9408048005375097</v>
      </c>
      <c r="G8" s="20">
        <f t="shared" si="4"/>
        <v>127.94430019249414</v>
      </c>
      <c r="H8" s="7">
        <f t="shared" ref="H8:H25" si="5">C8-G8</f>
        <v>-14.94430019249414</v>
      </c>
      <c r="I8" s="7">
        <f t="shared" ref="I8:I25" si="6">ABS(H8)</f>
        <v>14.94430019249414</v>
      </c>
      <c r="J8" s="12">
        <f t="shared" ref="J8:J25" si="7">I8/C8</f>
        <v>0.13225044418136406</v>
      </c>
      <c r="K8" s="7">
        <f t="shared" ref="K8:K25" si="8">H8^2</f>
        <v>223.33210824338039</v>
      </c>
    </row>
    <row r="9" spans="1:18" x14ac:dyDescent="0.4">
      <c r="A9" s="1">
        <v>8</v>
      </c>
      <c r="B9" s="1" t="s">
        <v>20</v>
      </c>
      <c r="C9" s="1">
        <v>99</v>
      </c>
      <c r="D9" s="19">
        <f t="shared" ref="D9:D25" si="9">$R$2*(C9/F6)+(1-$R$2)*(D8+E8)</f>
        <v>129.33211809266268</v>
      </c>
      <c r="E9" s="19">
        <f t="shared" ref="E9:E25" si="10">$R$3*(D9-D8)+(1-$R$3)*E8</f>
        <v>1.5670593306532232</v>
      </c>
      <c r="F9" s="19">
        <f t="shared" ref="F9:F25" si="11">$R$4*(C9/D9)+(1-$R$4)*F6</f>
        <v>0.77663564081946967</v>
      </c>
      <c r="G9" s="20">
        <f t="shared" ref="G9:G25" si="12">(D8+1*E8)*F6</f>
        <v>101.92131943182666</v>
      </c>
      <c r="H9" s="7">
        <f t="shared" si="5"/>
        <v>-2.9213194318266602</v>
      </c>
      <c r="I9" s="7">
        <f t="shared" si="6"/>
        <v>2.9213194318266602</v>
      </c>
      <c r="J9" s="12">
        <f t="shared" si="7"/>
        <v>2.9508277089158184E-2</v>
      </c>
      <c r="K9" s="7">
        <f t="shared" si="8"/>
        <v>8.534107222768041</v>
      </c>
    </row>
    <row r="10" spans="1:18" x14ac:dyDescent="0.4">
      <c r="A10" s="1">
        <v>9</v>
      </c>
      <c r="B10" s="1" t="s">
        <v>21</v>
      </c>
      <c r="C10" s="1">
        <v>180</v>
      </c>
      <c r="D10" s="19">
        <f t="shared" si="9"/>
        <v>132.37133345565357</v>
      </c>
      <c r="E10" s="19">
        <f t="shared" si="10"/>
        <v>1.9642322201606865</v>
      </c>
      <c r="F10" s="19">
        <f t="shared" si="11"/>
        <v>1.2693748046870443</v>
      </c>
      <c r="G10" s="20">
        <f t="shared" si="12"/>
        <v>155.7803100755884</v>
      </c>
      <c r="H10" s="7">
        <f t="shared" si="5"/>
        <v>24.219689924411597</v>
      </c>
      <c r="I10" s="7">
        <f t="shared" si="6"/>
        <v>24.219689924411597</v>
      </c>
      <c r="J10" s="12">
        <f t="shared" si="7"/>
        <v>0.13455383291339776</v>
      </c>
      <c r="K10" s="7">
        <f t="shared" si="8"/>
        <v>586.59338003464461</v>
      </c>
    </row>
    <row r="11" spans="1:18" x14ac:dyDescent="0.4">
      <c r="A11" s="1">
        <v>10</v>
      </c>
      <c r="B11" s="1" t="s">
        <v>22</v>
      </c>
      <c r="C11" s="1">
        <v>162</v>
      </c>
      <c r="D11" s="19">
        <f t="shared" si="9"/>
        <v>137.07406145466294</v>
      </c>
      <c r="E11" s="19">
        <f t="shared" si="10"/>
        <v>2.7030508355096403</v>
      </c>
      <c r="F11" s="19">
        <f t="shared" si="11"/>
        <v>1.0534138167334763</v>
      </c>
      <c r="G11" s="20">
        <f t="shared" si="12"/>
        <v>126.38354507072796</v>
      </c>
      <c r="H11" s="7">
        <f t="shared" si="5"/>
        <v>35.616454929272038</v>
      </c>
      <c r="I11" s="7">
        <f t="shared" si="6"/>
        <v>35.616454929272038</v>
      </c>
      <c r="J11" s="12">
        <f t="shared" si="7"/>
        <v>0.21985466005723481</v>
      </c>
      <c r="K11" s="7">
        <f t="shared" si="8"/>
        <v>1268.5318617288665</v>
      </c>
    </row>
    <row r="12" spans="1:18" x14ac:dyDescent="0.4">
      <c r="A12" s="1">
        <v>11</v>
      </c>
      <c r="B12" s="1" t="s">
        <v>23</v>
      </c>
      <c r="C12" s="1">
        <v>122</v>
      </c>
      <c r="D12" s="19">
        <f t="shared" si="9"/>
        <v>141.02931817982196</v>
      </c>
      <c r="E12" s="19">
        <f t="shared" si="10"/>
        <v>3.0408833889384828</v>
      </c>
      <c r="F12" s="19">
        <f t="shared" si="11"/>
        <v>0.81794995021088068</v>
      </c>
      <c r="G12" s="20">
        <f t="shared" si="12"/>
        <v>108.55588717537314</v>
      </c>
      <c r="H12" s="7">
        <f t="shared" si="5"/>
        <v>13.444112824626856</v>
      </c>
      <c r="I12" s="7">
        <f t="shared" si="6"/>
        <v>13.444112824626856</v>
      </c>
      <c r="J12" s="12">
        <f t="shared" si="7"/>
        <v>0.11019764610349882</v>
      </c>
      <c r="K12" s="7">
        <f t="shared" si="8"/>
        <v>180.74416964129631</v>
      </c>
    </row>
    <row r="13" spans="1:18" x14ac:dyDescent="0.4">
      <c r="A13" s="1">
        <v>12</v>
      </c>
      <c r="B13" s="1" t="s">
        <v>24</v>
      </c>
      <c r="C13" s="1">
        <v>181</v>
      </c>
      <c r="D13" s="19">
        <f t="shared" si="9"/>
        <v>143.96311938330209</v>
      </c>
      <c r="E13" s="19">
        <f t="shared" si="10"/>
        <v>3.011993692412406</v>
      </c>
      <c r="F13" s="19">
        <f t="shared" si="11"/>
        <v>1.263717980301307</v>
      </c>
      <c r="G13" s="20">
        <f t="shared" si="12"/>
        <v>182.8790839775684</v>
      </c>
      <c r="H13" s="7">
        <f t="shared" si="5"/>
        <v>-1.8790839775683992</v>
      </c>
      <c r="I13" s="7">
        <f t="shared" si="6"/>
        <v>1.8790839775683992</v>
      </c>
      <c r="J13" s="12">
        <f t="shared" si="7"/>
        <v>1.0381679434079553E-2</v>
      </c>
      <c r="K13" s="7">
        <f t="shared" si="8"/>
        <v>3.5309565947542763</v>
      </c>
    </row>
    <row r="14" spans="1:18" x14ac:dyDescent="0.4">
      <c r="A14" s="1">
        <v>13</v>
      </c>
      <c r="B14" s="1" t="s">
        <v>12</v>
      </c>
      <c r="C14" s="1">
        <v>170</v>
      </c>
      <c r="D14" s="19">
        <f t="shared" si="9"/>
        <v>148.01712575581075</v>
      </c>
      <c r="E14" s="19">
        <f t="shared" si="10"/>
        <v>3.2931182321801593</v>
      </c>
      <c r="F14" s="19">
        <f t="shared" si="11"/>
        <v>1.0978438759582732</v>
      </c>
      <c r="G14" s="20">
        <f t="shared" si="12"/>
        <v>154.82561482992267</v>
      </c>
      <c r="H14" s="7">
        <f t="shared" si="5"/>
        <v>15.174385170077329</v>
      </c>
      <c r="I14" s="7">
        <f t="shared" si="6"/>
        <v>15.174385170077329</v>
      </c>
      <c r="J14" s="12">
        <f t="shared" si="7"/>
        <v>8.9261089235748992E-2</v>
      </c>
      <c r="K14" s="7">
        <f t="shared" si="8"/>
        <v>230.26196528986279</v>
      </c>
    </row>
    <row r="15" spans="1:18" x14ac:dyDescent="0.4">
      <c r="A15" s="1">
        <v>14</v>
      </c>
      <c r="B15" s="1" t="s">
        <v>14</v>
      </c>
      <c r="C15" s="1">
        <v>143</v>
      </c>
      <c r="D15" s="19">
        <f t="shared" si="9"/>
        <v>153.01140055386577</v>
      </c>
      <c r="E15" s="19">
        <f t="shared" si="10"/>
        <v>3.7520731621818575</v>
      </c>
      <c r="F15" s="19">
        <f t="shared" si="11"/>
        <v>0.87243333373802878</v>
      </c>
      <c r="G15" s="20">
        <f t="shared" si="12"/>
        <v>123.76420653637336</v>
      </c>
      <c r="H15" s="7">
        <f t="shared" si="5"/>
        <v>19.235793463626635</v>
      </c>
      <c r="I15" s="7">
        <f t="shared" si="6"/>
        <v>19.235793463626635</v>
      </c>
      <c r="J15" s="12">
        <f t="shared" si="7"/>
        <v>0.13451603820717928</v>
      </c>
      <c r="K15" s="7">
        <f t="shared" si="8"/>
        <v>370.01575017530115</v>
      </c>
    </row>
    <row r="16" spans="1:18" x14ac:dyDescent="0.4">
      <c r="A16" s="1">
        <v>15</v>
      </c>
      <c r="B16" s="1" t="s">
        <v>15</v>
      </c>
      <c r="C16" s="1">
        <v>185</v>
      </c>
      <c r="D16" s="19">
        <f t="shared" si="9"/>
        <v>156.01333458859631</v>
      </c>
      <c r="E16" s="19">
        <f t="shared" si="10"/>
        <v>3.5496931710410058</v>
      </c>
      <c r="F16" s="19">
        <f t="shared" si="11"/>
        <v>1.227314147680501</v>
      </c>
      <c r="G16" s="20">
        <f t="shared" si="12"/>
        <v>198.10482038946074</v>
      </c>
      <c r="H16" s="7">
        <f t="shared" si="5"/>
        <v>-13.104820389460741</v>
      </c>
      <c r="I16" s="7">
        <f t="shared" si="6"/>
        <v>13.104820389460741</v>
      </c>
      <c r="J16" s="12">
        <f t="shared" si="7"/>
        <v>7.083686697005806E-2</v>
      </c>
      <c r="K16" s="7">
        <f t="shared" si="8"/>
        <v>171.73631744002597</v>
      </c>
    </row>
    <row r="17" spans="1:11" x14ac:dyDescent="0.4">
      <c r="A17" s="1">
        <v>16</v>
      </c>
      <c r="B17" s="1" t="s">
        <v>16</v>
      </c>
      <c r="C17" s="1">
        <v>195</v>
      </c>
      <c r="D17" s="19">
        <f t="shared" si="9"/>
        <v>160.86928017824829</v>
      </c>
      <c r="E17" s="19">
        <f t="shared" si="10"/>
        <v>3.9021069343443484</v>
      </c>
      <c r="F17" s="19">
        <f t="shared" si="11"/>
        <v>1.1512525034259062</v>
      </c>
      <c r="G17" s="20">
        <f t="shared" si="12"/>
        <v>175.17529285527777</v>
      </c>
      <c r="H17" s="7">
        <f t="shared" si="5"/>
        <v>19.824707144722225</v>
      </c>
      <c r="I17" s="7">
        <f t="shared" si="6"/>
        <v>19.824707144722225</v>
      </c>
      <c r="J17" s="12">
        <f t="shared" si="7"/>
        <v>0.10166516484472936</v>
      </c>
      <c r="K17" s="7">
        <f t="shared" si="8"/>
        <v>393.01901337400045</v>
      </c>
    </row>
    <row r="18" spans="1:11" x14ac:dyDescent="0.4">
      <c r="A18" s="1">
        <v>17</v>
      </c>
      <c r="B18" s="1" t="s">
        <v>17</v>
      </c>
      <c r="C18" s="1">
        <v>162</v>
      </c>
      <c r="D18" s="19">
        <f t="shared" si="9"/>
        <v>166.28440035417637</v>
      </c>
      <c r="E18" s="19">
        <f t="shared" si="10"/>
        <v>4.3103026879348425</v>
      </c>
      <c r="F18" s="19">
        <f t="shared" si="11"/>
        <v>0.91999316614312077</v>
      </c>
      <c r="G18" s="20">
        <f t="shared" si="12"/>
        <v>143.75205056327846</v>
      </c>
      <c r="H18" s="7">
        <f t="shared" si="5"/>
        <v>18.247949436721541</v>
      </c>
      <c r="I18" s="7">
        <f t="shared" si="6"/>
        <v>18.247949436721541</v>
      </c>
      <c r="J18" s="12">
        <f t="shared" si="7"/>
        <v>0.11264166318963914</v>
      </c>
      <c r="K18" s="7">
        <f t="shared" si="8"/>
        <v>332.98765864514598</v>
      </c>
    </row>
    <row r="19" spans="1:11" x14ac:dyDescent="0.4">
      <c r="A19" s="1">
        <v>18</v>
      </c>
      <c r="B19" s="1" t="s">
        <v>18</v>
      </c>
      <c r="C19" s="1">
        <v>205</v>
      </c>
      <c r="D19" s="19">
        <f t="shared" si="9"/>
        <v>170.33694412309532</v>
      </c>
      <c r="E19" s="19">
        <f t="shared" si="10"/>
        <v>4.2407619243112347</v>
      </c>
      <c r="F19" s="19">
        <f t="shared" si="11"/>
        <v>1.2161871644058291</v>
      </c>
      <c r="G19" s="20">
        <f t="shared" si="12"/>
        <v>209.37329256293688</v>
      </c>
      <c r="H19" s="7">
        <f t="shared" si="5"/>
        <v>-4.3732925629368822</v>
      </c>
      <c r="I19" s="7">
        <f t="shared" si="6"/>
        <v>4.3732925629368822</v>
      </c>
      <c r="J19" s="12">
        <f t="shared" si="7"/>
        <v>2.1333134453350645E-2</v>
      </c>
      <c r="K19" s="7">
        <f t="shared" si="8"/>
        <v>19.125687841039042</v>
      </c>
    </row>
    <row r="20" spans="1:11" x14ac:dyDescent="0.4">
      <c r="A20" s="1">
        <v>19</v>
      </c>
      <c r="B20" s="1" t="s">
        <v>19</v>
      </c>
      <c r="C20" s="1">
        <v>212</v>
      </c>
      <c r="D20" s="19">
        <f t="shared" si="9"/>
        <v>175.26993990895539</v>
      </c>
      <c r="E20" s="19">
        <f t="shared" si="10"/>
        <v>4.4275196571649218</v>
      </c>
      <c r="F20" s="19">
        <f t="shared" si="11"/>
        <v>1.1784941173720613</v>
      </c>
      <c r="G20" s="20">
        <f t="shared" si="12"/>
        <v>200.98302112942878</v>
      </c>
      <c r="H20" s="7">
        <f t="shared" si="5"/>
        <v>11.016978870571222</v>
      </c>
      <c r="I20" s="7">
        <f t="shared" si="6"/>
        <v>11.016978870571222</v>
      </c>
      <c r="J20" s="12">
        <f t="shared" si="7"/>
        <v>5.1966881464958592E-2</v>
      </c>
      <c r="K20" s="7">
        <f t="shared" si="8"/>
        <v>121.37382343461276</v>
      </c>
    </row>
    <row r="21" spans="1:11" x14ac:dyDescent="0.4">
      <c r="A21" s="1">
        <v>20</v>
      </c>
      <c r="B21" s="1" t="s">
        <v>20</v>
      </c>
      <c r="C21" s="1">
        <v>162</v>
      </c>
      <c r="D21" s="19">
        <f t="shared" si="9"/>
        <v>179.43638097357069</v>
      </c>
      <c r="E21" s="19">
        <f t="shared" si="10"/>
        <v>4.3570832790136063</v>
      </c>
      <c r="F21" s="19">
        <f t="shared" si="11"/>
        <v>0.91197339071282557</v>
      </c>
      <c r="G21" s="20">
        <f t="shared" si="12"/>
        <v>165.32043477411045</v>
      </c>
      <c r="H21" s="7">
        <f t="shared" si="5"/>
        <v>-3.3204347741104527</v>
      </c>
      <c r="I21" s="7">
        <f t="shared" si="6"/>
        <v>3.3204347741104527</v>
      </c>
      <c r="J21" s="12">
        <f t="shared" si="7"/>
        <v>2.0496510951299091E-2</v>
      </c>
      <c r="K21" s="7">
        <f t="shared" si="8"/>
        <v>11.025287089121933</v>
      </c>
    </row>
    <row r="22" spans="1:11" x14ac:dyDescent="0.4">
      <c r="A22" s="1">
        <v>21</v>
      </c>
      <c r="B22" s="1" t="s">
        <v>21</v>
      </c>
      <c r="C22" s="1">
        <v>205</v>
      </c>
      <c r="D22" s="19">
        <f t="shared" si="9"/>
        <v>182.69148984964175</v>
      </c>
      <c r="E22" s="19">
        <f t="shared" si="10"/>
        <v>4.0597816695605911</v>
      </c>
      <c r="F22" s="19">
        <f t="shared" si="11"/>
        <v>1.1722359935210271</v>
      </c>
      <c r="G22" s="20">
        <f t="shared" si="12"/>
        <v>223.52725212567461</v>
      </c>
      <c r="H22" s="7">
        <f t="shared" si="5"/>
        <v>-18.527252125674607</v>
      </c>
      <c r="I22" s="7">
        <f t="shared" si="6"/>
        <v>18.527252125674607</v>
      </c>
      <c r="J22" s="12">
        <f t="shared" si="7"/>
        <v>9.0376839637437104E-2</v>
      </c>
      <c r="K22" s="7">
        <f t="shared" si="8"/>
        <v>343.25907132831423</v>
      </c>
    </row>
    <row r="23" spans="1:11" x14ac:dyDescent="0.4">
      <c r="A23" s="1">
        <v>22</v>
      </c>
      <c r="B23" s="1" t="s">
        <v>22</v>
      </c>
      <c r="C23" s="1">
        <v>184</v>
      </c>
      <c r="D23" s="19">
        <f t="shared" si="9"/>
        <v>184.53632364707897</v>
      </c>
      <c r="E23" s="19">
        <f t="shared" si="10"/>
        <v>3.4622110132200885</v>
      </c>
      <c r="F23" s="19">
        <f t="shared" si="11"/>
        <v>1.0937468098821683</v>
      </c>
      <c r="G23" s="20">
        <f t="shared" si="12"/>
        <v>220.08527489713254</v>
      </c>
      <c r="H23" s="7">
        <f t="shared" si="5"/>
        <v>-36.085274897132535</v>
      </c>
      <c r="I23" s="7">
        <f t="shared" si="6"/>
        <v>36.085274897132535</v>
      </c>
      <c r="J23" s="12">
        <f t="shared" si="7"/>
        <v>0.19611562444093769</v>
      </c>
      <c r="K23" s="7">
        <f t="shared" si="8"/>
        <v>1302.1470644016235</v>
      </c>
    </row>
    <row r="24" spans="1:11" x14ac:dyDescent="0.4">
      <c r="A24" s="1">
        <v>23</v>
      </c>
      <c r="B24" s="1" t="s">
        <v>23</v>
      </c>
      <c r="C24" s="1">
        <v>196</v>
      </c>
      <c r="D24" s="19">
        <f t="shared" si="9"/>
        <v>189.94584977795378</v>
      </c>
      <c r="E24" s="19">
        <f t="shared" si="10"/>
        <v>3.9875770444500542</v>
      </c>
      <c r="F24" s="19">
        <f t="shared" si="11"/>
        <v>0.9679885322930577</v>
      </c>
      <c r="G24" s="20">
        <f t="shared" si="12"/>
        <v>171.44966110319561</v>
      </c>
      <c r="H24" s="7">
        <f t="shared" si="5"/>
        <v>24.550338896804391</v>
      </c>
      <c r="I24" s="7">
        <f t="shared" si="6"/>
        <v>24.550338896804391</v>
      </c>
      <c r="J24" s="12">
        <f t="shared" si="7"/>
        <v>0.12525683110614486</v>
      </c>
      <c r="K24" s="7">
        <f t="shared" si="8"/>
        <v>602.71913994794659</v>
      </c>
    </row>
    <row r="25" spans="1:11" x14ac:dyDescent="0.4">
      <c r="A25" s="1">
        <v>24</v>
      </c>
      <c r="B25" s="1" t="s">
        <v>24</v>
      </c>
      <c r="C25" s="1">
        <v>249</v>
      </c>
      <c r="D25" s="19">
        <f t="shared" si="9"/>
        <v>195.27029828275516</v>
      </c>
      <c r="E25" s="19">
        <f t="shared" si="10"/>
        <v>4.3482515172263287</v>
      </c>
      <c r="F25" s="19">
        <f t="shared" si="11"/>
        <v>1.2203183074117534</v>
      </c>
      <c r="G25" s="20">
        <f t="shared" si="12"/>
        <v>227.33574326809799</v>
      </c>
      <c r="H25" s="7">
        <f t="shared" si="5"/>
        <v>21.664256731902015</v>
      </c>
      <c r="I25" s="7">
        <f t="shared" si="6"/>
        <v>21.664256731902015</v>
      </c>
      <c r="J25" s="12">
        <f t="shared" si="7"/>
        <v>8.7005047116072348E-2</v>
      </c>
      <c r="K25" s="7">
        <f t="shared" si="8"/>
        <v>469.34001974576177</v>
      </c>
    </row>
    <row r="27" spans="1:11" x14ac:dyDescent="0.4">
      <c r="C27" s="1" t="s">
        <v>31</v>
      </c>
      <c r="D27" s="1">
        <f>AVERAGE(C2:C4)</f>
        <v>121.33333333333333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250D-4A90-40EA-ADB2-70F0FD9FF643}">
  <dimension ref="A1:O25"/>
  <sheetViews>
    <sheetView zoomScale="70" zoomScaleNormal="70" workbookViewId="0">
      <selection activeCell="L9" sqref="L9"/>
    </sheetView>
  </sheetViews>
  <sheetFormatPr defaultRowHeight="15.5" x14ac:dyDescent="0.4"/>
  <cols>
    <col min="1" max="5" width="8.7265625" style="1"/>
    <col min="6" max="6" width="11.54296875" style="1" customWidth="1"/>
    <col min="7" max="7" width="10" style="13" customWidth="1"/>
    <col min="8" max="8" width="10.81640625" style="1" customWidth="1"/>
    <col min="9" max="16384" width="8.7265625" style="1"/>
  </cols>
  <sheetData>
    <row r="1" spans="1:15" s="2" customFormat="1" x14ac:dyDescent="0.4">
      <c r="A1" s="2" t="s">
        <v>0</v>
      </c>
      <c r="B1" s="2" t="s">
        <v>1</v>
      </c>
      <c r="C1" s="2" t="s">
        <v>2</v>
      </c>
      <c r="D1" s="4" t="s">
        <v>3</v>
      </c>
      <c r="E1" s="4" t="s">
        <v>4</v>
      </c>
      <c r="F1" s="4" t="s">
        <v>5</v>
      </c>
      <c r="G1" s="10" t="s">
        <v>6</v>
      </c>
      <c r="H1" s="4" t="s">
        <v>7</v>
      </c>
    </row>
    <row r="2" spans="1:15" x14ac:dyDescent="0.4">
      <c r="A2" s="1">
        <v>1</v>
      </c>
      <c r="B2" s="1" t="s">
        <v>13</v>
      </c>
      <c r="C2" s="1">
        <v>120</v>
      </c>
      <c r="D2" s="5">
        <v>100</v>
      </c>
      <c r="E2" s="6"/>
      <c r="F2" s="6"/>
      <c r="G2" s="11"/>
      <c r="H2" s="6"/>
      <c r="J2" s="8" t="s">
        <v>8</v>
      </c>
      <c r="K2" s="9">
        <f>AVERAGE(E3:E25)</f>
        <v>-0.56521739130434778</v>
      </c>
      <c r="N2" s="9" t="s">
        <v>25</v>
      </c>
      <c r="O2" s="9">
        <v>0.10100000000000002</v>
      </c>
    </row>
    <row r="3" spans="1:15" x14ac:dyDescent="0.4">
      <c r="A3" s="1">
        <v>2</v>
      </c>
      <c r="B3" s="1" t="s">
        <v>14</v>
      </c>
      <c r="C3" s="1">
        <v>103</v>
      </c>
      <c r="D3" s="3">
        <f>ROUND($O$2*C2+(1-$O$2)*D2,0)</f>
        <v>102</v>
      </c>
      <c r="E3" s="7">
        <f>C3-D3</f>
        <v>1</v>
      </c>
      <c r="F3" s="7">
        <f>ABS(E3)</f>
        <v>1</v>
      </c>
      <c r="G3" s="12">
        <f>F3/C3</f>
        <v>9.7087378640776691E-3</v>
      </c>
      <c r="H3" s="7">
        <f>E3^2</f>
        <v>1</v>
      </c>
      <c r="J3" s="8" t="s">
        <v>9</v>
      </c>
      <c r="K3" s="9">
        <f>AVERAGE(F3:F25)</f>
        <v>8.8260869565217384</v>
      </c>
    </row>
    <row r="4" spans="1:15" x14ac:dyDescent="0.4">
      <c r="A4" s="1">
        <v>3</v>
      </c>
      <c r="B4" s="1" t="s">
        <v>15</v>
      </c>
      <c r="C4" s="1">
        <v>105</v>
      </c>
      <c r="D4" s="3">
        <f t="shared" ref="D4:D25" si="0">ROUND($O$2*C3+(1-$O$2)*D3,0)</f>
        <v>102</v>
      </c>
      <c r="E4" s="7">
        <f t="shared" ref="E4:E25" si="1">C4-D4</f>
        <v>3</v>
      </c>
      <c r="F4" s="7">
        <f t="shared" ref="F4:F25" si="2">ABS(E4)</f>
        <v>3</v>
      </c>
      <c r="G4" s="12">
        <f t="shared" ref="G4:G25" si="3">F4/C4</f>
        <v>2.8571428571428571E-2</v>
      </c>
      <c r="H4" s="7">
        <f t="shared" ref="H4:H25" si="4">E4^2</f>
        <v>9</v>
      </c>
      <c r="J4" s="8" t="s">
        <v>10</v>
      </c>
      <c r="K4" s="14">
        <f>AVERAGE(G3:G25)</f>
        <v>9.0245419486235351E-2</v>
      </c>
    </row>
    <row r="5" spans="1:15" x14ac:dyDescent="0.4">
      <c r="A5" s="1">
        <v>4</v>
      </c>
      <c r="B5" s="1" t="s">
        <v>16</v>
      </c>
      <c r="C5" s="1">
        <v>84</v>
      </c>
      <c r="D5" s="3">
        <f t="shared" si="0"/>
        <v>102</v>
      </c>
      <c r="E5" s="7">
        <f t="shared" si="1"/>
        <v>-18</v>
      </c>
      <c r="F5" s="7">
        <f t="shared" si="2"/>
        <v>18</v>
      </c>
      <c r="G5" s="12">
        <f t="shared" si="3"/>
        <v>0.21428571428571427</v>
      </c>
      <c r="H5" s="7">
        <f t="shared" si="4"/>
        <v>324</v>
      </c>
      <c r="J5" s="8" t="s">
        <v>11</v>
      </c>
      <c r="K5" s="9">
        <f>AVERAGE(H3:H25)</f>
        <v>114.47826086956522</v>
      </c>
    </row>
    <row r="6" spans="1:15" x14ac:dyDescent="0.4">
      <c r="A6" s="1">
        <v>5</v>
      </c>
      <c r="B6" s="1" t="s">
        <v>17</v>
      </c>
      <c r="C6" s="1">
        <v>114</v>
      </c>
      <c r="D6" s="3">
        <f t="shared" si="0"/>
        <v>100</v>
      </c>
      <c r="E6" s="7">
        <f t="shared" si="1"/>
        <v>14</v>
      </c>
      <c r="F6" s="7">
        <f t="shared" si="2"/>
        <v>14</v>
      </c>
      <c r="G6" s="12">
        <f t="shared" si="3"/>
        <v>0.12280701754385964</v>
      </c>
      <c r="H6" s="7">
        <f t="shared" si="4"/>
        <v>196</v>
      </c>
    </row>
    <row r="7" spans="1:15" x14ac:dyDescent="0.4">
      <c r="A7" s="1">
        <v>6</v>
      </c>
      <c r="B7" s="1" t="s">
        <v>18</v>
      </c>
      <c r="C7" s="1">
        <v>90</v>
      </c>
      <c r="D7" s="3">
        <f t="shared" si="0"/>
        <v>101</v>
      </c>
      <c r="E7" s="7">
        <f t="shared" si="1"/>
        <v>-11</v>
      </c>
      <c r="F7" s="7">
        <f t="shared" si="2"/>
        <v>11</v>
      </c>
      <c r="G7" s="12">
        <f t="shared" si="3"/>
        <v>0.12222222222222222</v>
      </c>
      <c r="H7" s="7">
        <f t="shared" si="4"/>
        <v>121</v>
      </c>
    </row>
    <row r="8" spans="1:15" x14ac:dyDescent="0.4">
      <c r="A8" s="1">
        <v>7</v>
      </c>
      <c r="B8" s="1" t="s">
        <v>19</v>
      </c>
      <c r="C8" s="1">
        <v>100</v>
      </c>
      <c r="D8" s="3">
        <f t="shared" si="0"/>
        <v>100</v>
      </c>
      <c r="E8" s="7">
        <f t="shared" si="1"/>
        <v>0</v>
      </c>
      <c r="F8" s="7">
        <f t="shared" si="2"/>
        <v>0</v>
      </c>
      <c r="G8" s="12">
        <f t="shared" si="3"/>
        <v>0</v>
      </c>
      <c r="H8" s="7">
        <f t="shared" si="4"/>
        <v>0</v>
      </c>
    </row>
    <row r="9" spans="1:15" x14ac:dyDescent="0.4">
      <c r="A9" s="1">
        <v>8</v>
      </c>
      <c r="B9" s="1" t="s">
        <v>20</v>
      </c>
      <c r="C9" s="1">
        <v>113</v>
      </c>
      <c r="D9" s="3">
        <f t="shared" si="0"/>
        <v>100</v>
      </c>
      <c r="E9" s="7">
        <f t="shared" si="1"/>
        <v>13</v>
      </c>
      <c r="F9" s="7">
        <f t="shared" si="2"/>
        <v>13</v>
      </c>
      <c r="G9" s="12">
        <f t="shared" si="3"/>
        <v>0.11504424778761062</v>
      </c>
      <c r="H9" s="7">
        <f t="shared" si="4"/>
        <v>169</v>
      </c>
    </row>
    <row r="10" spans="1:15" x14ac:dyDescent="0.4">
      <c r="A10" s="1">
        <v>9</v>
      </c>
      <c r="B10" s="1" t="s">
        <v>21</v>
      </c>
      <c r="C10" s="1">
        <v>99</v>
      </c>
      <c r="D10" s="3">
        <f t="shared" si="0"/>
        <v>101</v>
      </c>
      <c r="E10" s="7">
        <f t="shared" si="1"/>
        <v>-2</v>
      </c>
      <c r="F10" s="7">
        <f t="shared" si="2"/>
        <v>2</v>
      </c>
      <c r="G10" s="12">
        <f t="shared" si="3"/>
        <v>2.0202020202020204E-2</v>
      </c>
      <c r="H10" s="7">
        <f t="shared" si="4"/>
        <v>4</v>
      </c>
    </row>
    <row r="11" spans="1:15" x14ac:dyDescent="0.4">
      <c r="A11" s="1">
        <v>10</v>
      </c>
      <c r="B11" s="1" t="s">
        <v>22</v>
      </c>
      <c r="C11" s="1">
        <v>108</v>
      </c>
      <c r="D11" s="3">
        <f t="shared" si="0"/>
        <v>101</v>
      </c>
      <c r="E11" s="7">
        <f t="shared" si="1"/>
        <v>7</v>
      </c>
      <c r="F11" s="7">
        <f t="shared" si="2"/>
        <v>7</v>
      </c>
      <c r="G11" s="12">
        <f t="shared" si="3"/>
        <v>6.4814814814814811E-2</v>
      </c>
      <c r="H11" s="7">
        <f t="shared" si="4"/>
        <v>49</v>
      </c>
    </row>
    <row r="12" spans="1:15" x14ac:dyDescent="0.4">
      <c r="A12" s="1">
        <v>11</v>
      </c>
      <c r="B12" s="1" t="s">
        <v>23</v>
      </c>
      <c r="C12" s="1">
        <v>109</v>
      </c>
      <c r="D12" s="3">
        <f t="shared" si="0"/>
        <v>102</v>
      </c>
      <c r="E12" s="7">
        <f t="shared" si="1"/>
        <v>7</v>
      </c>
      <c r="F12" s="7">
        <f t="shared" si="2"/>
        <v>7</v>
      </c>
      <c r="G12" s="12">
        <f t="shared" si="3"/>
        <v>6.4220183486238536E-2</v>
      </c>
      <c r="H12" s="7">
        <f t="shared" si="4"/>
        <v>49</v>
      </c>
    </row>
    <row r="13" spans="1:15" x14ac:dyDescent="0.4">
      <c r="A13" s="1">
        <v>12</v>
      </c>
      <c r="B13" s="1" t="s">
        <v>24</v>
      </c>
      <c r="C13" s="1">
        <v>88</v>
      </c>
      <c r="D13" s="3">
        <f t="shared" si="0"/>
        <v>103</v>
      </c>
      <c r="E13" s="7">
        <f t="shared" si="1"/>
        <v>-15</v>
      </c>
      <c r="F13" s="7">
        <f t="shared" si="2"/>
        <v>15</v>
      </c>
      <c r="G13" s="12">
        <f t="shared" si="3"/>
        <v>0.17045454545454544</v>
      </c>
      <c r="H13" s="7">
        <f t="shared" si="4"/>
        <v>225</v>
      </c>
    </row>
    <row r="14" spans="1:15" x14ac:dyDescent="0.4">
      <c r="A14" s="1">
        <v>13</v>
      </c>
      <c r="B14" s="1" t="s">
        <v>12</v>
      </c>
      <c r="C14" s="1">
        <v>91</v>
      </c>
      <c r="D14" s="3">
        <f t="shared" si="0"/>
        <v>101</v>
      </c>
      <c r="E14" s="7">
        <f t="shared" si="1"/>
        <v>-10</v>
      </c>
      <c r="F14" s="7">
        <f t="shared" si="2"/>
        <v>10</v>
      </c>
      <c r="G14" s="12">
        <f t="shared" si="3"/>
        <v>0.10989010989010989</v>
      </c>
      <c r="H14" s="7">
        <f t="shared" si="4"/>
        <v>100</v>
      </c>
    </row>
    <row r="15" spans="1:15" x14ac:dyDescent="0.4">
      <c r="A15" s="1">
        <v>14</v>
      </c>
      <c r="B15" s="1" t="s">
        <v>14</v>
      </c>
      <c r="C15" s="1">
        <v>96</v>
      </c>
      <c r="D15" s="3">
        <f t="shared" si="0"/>
        <v>100</v>
      </c>
      <c r="E15" s="7">
        <f t="shared" si="1"/>
        <v>-4</v>
      </c>
      <c r="F15" s="7">
        <f t="shared" si="2"/>
        <v>4</v>
      </c>
      <c r="G15" s="12">
        <f t="shared" si="3"/>
        <v>4.1666666666666664E-2</v>
      </c>
      <c r="H15" s="7">
        <f t="shared" si="4"/>
        <v>16</v>
      </c>
    </row>
    <row r="16" spans="1:15" x14ac:dyDescent="0.4">
      <c r="A16" s="1">
        <v>15</v>
      </c>
      <c r="B16" s="1" t="s">
        <v>15</v>
      </c>
      <c r="C16" s="1">
        <v>113</v>
      </c>
      <c r="D16" s="3">
        <f t="shared" si="0"/>
        <v>100</v>
      </c>
      <c r="E16" s="7">
        <f t="shared" si="1"/>
        <v>13</v>
      </c>
      <c r="F16" s="7">
        <f t="shared" si="2"/>
        <v>13</v>
      </c>
      <c r="G16" s="12">
        <f t="shared" si="3"/>
        <v>0.11504424778761062</v>
      </c>
      <c r="H16" s="7">
        <f t="shared" si="4"/>
        <v>169</v>
      </c>
    </row>
    <row r="17" spans="1:8" x14ac:dyDescent="0.4">
      <c r="A17" s="1">
        <v>16</v>
      </c>
      <c r="B17" s="1" t="s">
        <v>16</v>
      </c>
      <c r="C17" s="1">
        <v>84</v>
      </c>
      <c r="D17" s="3">
        <f t="shared" si="0"/>
        <v>101</v>
      </c>
      <c r="E17" s="7">
        <f t="shared" si="1"/>
        <v>-17</v>
      </c>
      <c r="F17" s="7">
        <f t="shared" si="2"/>
        <v>17</v>
      </c>
      <c r="G17" s="12">
        <f t="shared" si="3"/>
        <v>0.20238095238095238</v>
      </c>
      <c r="H17" s="7">
        <f t="shared" si="4"/>
        <v>289</v>
      </c>
    </row>
    <row r="18" spans="1:8" x14ac:dyDescent="0.4">
      <c r="A18" s="1">
        <v>17</v>
      </c>
      <c r="B18" s="1" t="s">
        <v>17</v>
      </c>
      <c r="C18" s="1">
        <v>98</v>
      </c>
      <c r="D18" s="3">
        <f t="shared" si="0"/>
        <v>99</v>
      </c>
      <c r="E18" s="7">
        <f t="shared" si="1"/>
        <v>-1</v>
      </c>
      <c r="F18" s="7">
        <f t="shared" si="2"/>
        <v>1</v>
      </c>
      <c r="G18" s="12">
        <f t="shared" si="3"/>
        <v>1.020408163265306E-2</v>
      </c>
      <c r="H18" s="7">
        <f t="shared" si="4"/>
        <v>1</v>
      </c>
    </row>
    <row r="19" spans="1:8" x14ac:dyDescent="0.4">
      <c r="A19" s="1">
        <v>18</v>
      </c>
      <c r="B19" s="1" t="s">
        <v>18</v>
      </c>
      <c r="C19" s="1">
        <v>87</v>
      </c>
      <c r="D19" s="3">
        <f t="shared" si="0"/>
        <v>99</v>
      </c>
      <c r="E19" s="7">
        <f t="shared" si="1"/>
        <v>-12</v>
      </c>
      <c r="F19" s="7">
        <f t="shared" si="2"/>
        <v>12</v>
      </c>
      <c r="G19" s="12">
        <f t="shared" si="3"/>
        <v>0.13793103448275862</v>
      </c>
      <c r="H19" s="7">
        <f t="shared" si="4"/>
        <v>144</v>
      </c>
    </row>
    <row r="20" spans="1:8" x14ac:dyDescent="0.4">
      <c r="A20" s="1">
        <v>19</v>
      </c>
      <c r="B20" s="1" t="s">
        <v>19</v>
      </c>
      <c r="C20" s="1">
        <v>91</v>
      </c>
      <c r="D20" s="3">
        <f t="shared" si="0"/>
        <v>98</v>
      </c>
      <c r="E20" s="7">
        <f t="shared" si="1"/>
        <v>-7</v>
      </c>
      <c r="F20" s="7">
        <f t="shared" si="2"/>
        <v>7</v>
      </c>
      <c r="G20" s="12">
        <f t="shared" si="3"/>
        <v>7.6923076923076927E-2</v>
      </c>
      <c r="H20" s="7">
        <f t="shared" si="4"/>
        <v>49</v>
      </c>
    </row>
    <row r="21" spans="1:8" x14ac:dyDescent="0.4">
      <c r="A21" s="1">
        <v>20</v>
      </c>
      <c r="B21" s="1" t="s">
        <v>20</v>
      </c>
      <c r="C21" s="1">
        <v>119</v>
      </c>
      <c r="D21" s="3">
        <f t="shared" si="0"/>
        <v>97</v>
      </c>
      <c r="E21" s="7">
        <f t="shared" si="1"/>
        <v>22</v>
      </c>
      <c r="F21" s="7">
        <f t="shared" si="2"/>
        <v>22</v>
      </c>
      <c r="G21" s="12">
        <f t="shared" si="3"/>
        <v>0.18487394957983194</v>
      </c>
      <c r="H21" s="7">
        <f t="shared" si="4"/>
        <v>484</v>
      </c>
    </row>
    <row r="22" spans="1:8" x14ac:dyDescent="0.4">
      <c r="A22" s="1">
        <v>21</v>
      </c>
      <c r="B22" s="1" t="s">
        <v>21</v>
      </c>
      <c r="C22" s="1">
        <v>99</v>
      </c>
      <c r="D22" s="3">
        <f t="shared" si="0"/>
        <v>99</v>
      </c>
      <c r="E22" s="7">
        <f t="shared" si="1"/>
        <v>0</v>
      </c>
      <c r="F22" s="7">
        <f t="shared" si="2"/>
        <v>0</v>
      </c>
      <c r="G22" s="12">
        <f t="shared" si="3"/>
        <v>0</v>
      </c>
      <c r="H22" s="7">
        <f t="shared" si="4"/>
        <v>0</v>
      </c>
    </row>
    <row r="23" spans="1:8" x14ac:dyDescent="0.4">
      <c r="A23" s="1">
        <v>22</v>
      </c>
      <c r="B23" s="1" t="s">
        <v>22</v>
      </c>
      <c r="C23" s="1">
        <v>106</v>
      </c>
      <c r="D23" s="3">
        <f t="shared" si="0"/>
        <v>99</v>
      </c>
      <c r="E23" s="7">
        <f t="shared" si="1"/>
        <v>7</v>
      </c>
      <c r="F23" s="7">
        <f t="shared" si="2"/>
        <v>7</v>
      </c>
      <c r="G23" s="12">
        <f t="shared" si="3"/>
        <v>6.6037735849056603E-2</v>
      </c>
      <c r="H23" s="7">
        <f t="shared" si="4"/>
        <v>49</v>
      </c>
    </row>
    <row r="24" spans="1:8" x14ac:dyDescent="0.4">
      <c r="A24" s="1">
        <v>23</v>
      </c>
      <c r="B24" s="1" t="s">
        <v>23</v>
      </c>
      <c r="C24" s="1">
        <v>89</v>
      </c>
      <c r="D24" s="3">
        <f t="shared" si="0"/>
        <v>100</v>
      </c>
      <c r="E24" s="7">
        <f t="shared" si="1"/>
        <v>-11</v>
      </c>
      <c r="F24" s="7">
        <f t="shared" si="2"/>
        <v>11</v>
      </c>
      <c r="G24" s="12">
        <f t="shared" si="3"/>
        <v>0.12359550561797752</v>
      </c>
      <c r="H24" s="7">
        <f t="shared" si="4"/>
        <v>121</v>
      </c>
    </row>
    <row r="25" spans="1:8" x14ac:dyDescent="0.4">
      <c r="A25" s="1">
        <v>24</v>
      </c>
      <c r="B25" s="1" t="s">
        <v>24</v>
      </c>
      <c r="C25" s="1">
        <v>107</v>
      </c>
      <c r="D25" s="3">
        <f t="shared" si="0"/>
        <v>99</v>
      </c>
      <c r="E25" s="7">
        <f t="shared" si="1"/>
        <v>8</v>
      </c>
      <c r="F25" s="7">
        <f t="shared" si="2"/>
        <v>8</v>
      </c>
      <c r="G25" s="12">
        <f t="shared" si="3"/>
        <v>7.476635514018691E-2</v>
      </c>
      <c r="H25" s="7">
        <f t="shared" si="4"/>
        <v>64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B00D1-F0C2-4296-BC73-E5D4D42DC574}">
  <dimension ref="A1:D3896"/>
  <sheetViews>
    <sheetView tabSelected="1" workbookViewId="0">
      <selection activeCell="B2" sqref="B2:D2"/>
    </sheetView>
  </sheetViews>
  <sheetFormatPr defaultRowHeight="17" x14ac:dyDescent="0.4"/>
  <cols>
    <col min="1" max="1" width="8.7265625" style="49"/>
    <col min="2" max="2" width="9.36328125" customWidth="1"/>
    <col min="4" max="4" width="11.36328125" customWidth="1"/>
  </cols>
  <sheetData>
    <row r="1" spans="1:4" x14ac:dyDescent="0.4">
      <c r="A1" s="23" t="s">
        <v>2</v>
      </c>
      <c r="B1" t="s">
        <v>48</v>
      </c>
      <c r="C1" t="s">
        <v>49</v>
      </c>
      <c r="D1" t="s">
        <v>50</v>
      </c>
    </row>
    <row r="2" spans="1:4" x14ac:dyDescent="0.4">
      <c r="A2" s="23">
        <v>8866</v>
      </c>
      <c r="B2">
        <f>AVERAGE(A2:A3896)</f>
        <v>14863.069319640565</v>
      </c>
      <c r="C2">
        <f>_xlfn.STDEV.S(A2:A3896)</f>
        <v>2244.49028758745</v>
      </c>
      <c r="D2">
        <f>C2/B2</f>
        <v>0.15101122381374513</v>
      </c>
    </row>
    <row r="3" spans="1:4" x14ac:dyDescent="0.4">
      <c r="A3" s="23">
        <v>10223</v>
      </c>
    </row>
    <row r="4" spans="1:4" x14ac:dyDescent="0.4">
      <c r="A4" s="23">
        <v>9752</v>
      </c>
    </row>
    <row r="5" spans="1:4" x14ac:dyDescent="0.4">
      <c r="A5" s="23">
        <v>10912</v>
      </c>
    </row>
    <row r="6" spans="1:4" x14ac:dyDescent="0.4">
      <c r="A6" s="23">
        <v>10938</v>
      </c>
    </row>
    <row r="7" spans="1:4" x14ac:dyDescent="0.4">
      <c r="A7" s="23">
        <v>10781</v>
      </c>
    </row>
    <row r="8" spans="1:4" x14ac:dyDescent="0.4">
      <c r="A8" s="23">
        <v>10242</v>
      </c>
    </row>
    <row r="9" spans="1:4" x14ac:dyDescent="0.4">
      <c r="A9" s="23">
        <v>8481</v>
      </c>
    </row>
    <row r="10" spans="1:4" x14ac:dyDescent="0.4">
      <c r="A10" s="23">
        <v>12119</v>
      </c>
    </row>
    <row r="11" spans="1:4" x14ac:dyDescent="0.4">
      <c r="A11" s="23">
        <v>9960</v>
      </c>
    </row>
    <row r="12" spans="1:4" x14ac:dyDescent="0.4">
      <c r="A12" s="23">
        <v>9325</v>
      </c>
    </row>
    <row r="13" spans="1:4" x14ac:dyDescent="0.4">
      <c r="A13" s="23">
        <v>11621</v>
      </c>
    </row>
    <row r="14" spans="1:4" x14ac:dyDescent="0.4">
      <c r="A14" s="23">
        <v>10998</v>
      </c>
    </row>
    <row r="15" spans="1:4" x14ac:dyDescent="0.4">
      <c r="A15" s="23">
        <v>10588</v>
      </c>
    </row>
    <row r="16" spans="1:4" x14ac:dyDescent="0.4">
      <c r="A16" s="23">
        <v>10822</v>
      </c>
    </row>
    <row r="17" spans="1:1" x14ac:dyDescent="0.4">
      <c r="A17" s="23">
        <v>11992</v>
      </c>
    </row>
    <row r="18" spans="1:1" x14ac:dyDescent="0.4">
      <c r="A18" s="23">
        <v>12853</v>
      </c>
    </row>
    <row r="19" spans="1:1" x14ac:dyDescent="0.4">
      <c r="A19" s="23">
        <v>9805</v>
      </c>
    </row>
    <row r="20" spans="1:1" x14ac:dyDescent="0.4">
      <c r="A20" s="23">
        <v>11935</v>
      </c>
    </row>
    <row r="21" spans="1:1" x14ac:dyDescent="0.4">
      <c r="A21" s="23">
        <v>12727</v>
      </c>
    </row>
    <row r="22" spans="1:1" x14ac:dyDescent="0.4">
      <c r="A22" s="23">
        <v>13479</v>
      </c>
    </row>
    <row r="23" spans="1:1" x14ac:dyDescent="0.4">
      <c r="A23" s="23">
        <v>11662</v>
      </c>
    </row>
    <row r="24" spans="1:1" x14ac:dyDescent="0.4">
      <c r="A24" s="23">
        <v>16382</v>
      </c>
    </row>
    <row r="25" spans="1:1" x14ac:dyDescent="0.4">
      <c r="A25" s="23">
        <v>14373</v>
      </c>
    </row>
    <row r="26" spans="1:1" x14ac:dyDescent="0.4">
      <c r="A26" s="23">
        <v>13826</v>
      </c>
    </row>
    <row r="27" spans="1:1" x14ac:dyDescent="0.4">
      <c r="A27" s="23">
        <v>13462</v>
      </c>
    </row>
    <row r="28" spans="1:1" x14ac:dyDescent="0.4">
      <c r="A28" s="23">
        <v>12206</v>
      </c>
    </row>
    <row r="29" spans="1:1" x14ac:dyDescent="0.4">
      <c r="A29" s="23">
        <v>11416</v>
      </c>
    </row>
    <row r="30" spans="1:1" x14ac:dyDescent="0.4">
      <c r="A30" s="23">
        <v>11805</v>
      </c>
    </row>
    <row r="31" spans="1:1" x14ac:dyDescent="0.4">
      <c r="A31" s="23">
        <v>13795</v>
      </c>
    </row>
    <row r="32" spans="1:1" x14ac:dyDescent="0.4">
      <c r="A32" s="23">
        <v>14315</v>
      </c>
    </row>
    <row r="33" spans="1:1" x14ac:dyDescent="0.4">
      <c r="A33" s="23">
        <v>14356</v>
      </c>
    </row>
    <row r="34" spans="1:1" x14ac:dyDescent="0.4">
      <c r="A34" s="23">
        <v>12258</v>
      </c>
    </row>
    <row r="35" spans="1:1" x14ac:dyDescent="0.4">
      <c r="A35" s="23">
        <v>12543</v>
      </c>
    </row>
    <row r="36" spans="1:1" x14ac:dyDescent="0.4">
      <c r="A36" s="23">
        <v>13495</v>
      </c>
    </row>
    <row r="37" spans="1:1" x14ac:dyDescent="0.4">
      <c r="A37" s="23">
        <v>10212</v>
      </c>
    </row>
    <row r="38" spans="1:1" x14ac:dyDescent="0.4">
      <c r="A38" s="23">
        <v>14138</v>
      </c>
    </row>
    <row r="39" spans="1:1" x14ac:dyDescent="0.4">
      <c r="A39" s="23">
        <v>13369</v>
      </c>
    </row>
    <row r="40" spans="1:1" x14ac:dyDescent="0.4">
      <c r="A40" s="23">
        <v>13889</v>
      </c>
    </row>
    <row r="41" spans="1:1" x14ac:dyDescent="0.4">
      <c r="A41" s="23">
        <v>12702</v>
      </c>
    </row>
    <row r="42" spans="1:1" x14ac:dyDescent="0.4">
      <c r="A42" s="23">
        <v>10636</v>
      </c>
    </row>
    <row r="43" spans="1:1" x14ac:dyDescent="0.4">
      <c r="A43" s="23">
        <v>13499</v>
      </c>
    </row>
    <row r="44" spans="1:1" x14ac:dyDescent="0.4">
      <c r="A44" s="23">
        <v>10132</v>
      </c>
    </row>
    <row r="45" spans="1:1" x14ac:dyDescent="0.4">
      <c r="A45" s="23">
        <v>13492</v>
      </c>
    </row>
    <row r="46" spans="1:1" x14ac:dyDescent="0.4">
      <c r="A46" s="23">
        <v>12083</v>
      </c>
    </row>
    <row r="47" spans="1:1" x14ac:dyDescent="0.4">
      <c r="A47" s="23">
        <v>14312</v>
      </c>
    </row>
    <row r="48" spans="1:1" x14ac:dyDescent="0.4">
      <c r="A48" s="23">
        <v>15538</v>
      </c>
    </row>
    <row r="49" spans="1:1" x14ac:dyDescent="0.4">
      <c r="A49" s="23">
        <v>12252</v>
      </c>
    </row>
    <row r="50" spans="1:1" x14ac:dyDescent="0.4">
      <c r="A50" s="23">
        <v>11983</v>
      </c>
    </row>
    <row r="51" spans="1:1" x14ac:dyDescent="0.4">
      <c r="A51" s="23">
        <v>11692</v>
      </c>
    </row>
    <row r="52" spans="1:1" x14ac:dyDescent="0.4">
      <c r="A52" s="23">
        <v>12280</v>
      </c>
    </row>
    <row r="53" spans="1:1" x14ac:dyDescent="0.4">
      <c r="A53" s="23">
        <v>12504</v>
      </c>
    </row>
    <row r="54" spans="1:1" x14ac:dyDescent="0.4">
      <c r="A54" s="23">
        <v>13119</v>
      </c>
    </row>
    <row r="55" spans="1:1" x14ac:dyDescent="0.4">
      <c r="A55" s="23">
        <v>15123</v>
      </c>
    </row>
    <row r="56" spans="1:1" x14ac:dyDescent="0.4">
      <c r="A56" s="23">
        <v>11519</v>
      </c>
    </row>
    <row r="57" spans="1:1" x14ac:dyDescent="0.4">
      <c r="A57" s="23">
        <v>12072</v>
      </c>
    </row>
    <row r="58" spans="1:1" x14ac:dyDescent="0.4">
      <c r="A58" s="23">
        <v>11338</v>
      </c>
    </row>
    <row r="59" spans="1:1" x14ac:dyDescent="0.4">
      <c r="A59" s="23">
        <v>12000</v>
      </c>
    </row>
    <row r="60" spans="1:1" x14ac:dyDescent="0.4">
      <c r="A60" s="23">
        <v>11680</v>
      </c>
    </row>
    <row r="61" spans="1:1" x14ac:dyDescent="0.4">
      <c r="A61" s="23">
        <v>15185</v>
      </c>
    </row>
    <row r="62" spans="1:1" x14ac:dyDescent="0.4">
      <c r="A62" s="23">
        <v>13837</v>
      </c>
    </row>
    <row r="63" spans="1:1" x14ac:dyDescent="0.4">
      <c r="A63" s="23">
        <v>13045</v>
      </c>
    </row>
    <row r="64" spans="1:1" x14ac:dyDescent="0.4">
      <c r="A64" s="23">
        <v>13168</v>
      </c>
    </row>
    <row r="65" spans="1:1" x14ac:dyDescent="0.4">
      <c r="A65" s="23">
        <v>9081</v>
      </c>
    </row>
    <row r="66" spans="1:1" x14ac:dyDescent="0.4">
      <c r="A66" s="23">
        <v>12793</v>
      </c>
    </row>
    <row r="67" spans="1:1" x14ac:dyDescent="0.4">
      <c r="A67" s="23">
        <v>12245</v>
      </c>
    </row>
    <row r="68" spans="1:1" x14ac:dyDescent="0.4">
      <c r="A68" s="23">
        <v>13439</v>
      </c>
    </row>
    <row r="69" spans="1:1" x14ac:dyDescent="0.4">
      <c r="A69" s="23">
        <v>10592</v>
      </c>
    </row>
    <row r="70" spans="1:1" x14ac:dyDescent="0.4">
      <c r="A70" s="23">
        <v>14515</v>
      </c>
    </row>
    <row r="71" spans="1:1" x14ac:dyDescent="0.4">
      <c r="A71" s="23">
        <v>11778</v>
      </c>
    </row>
    <row r="72" spans="1:1" x14ac:dyDescent="0.4">
      <c r="A72" s="23">
        <v>9389</v>
      </c>
    </row>
    <row r="73" spans="1:1" x14ac:dyDescent="0.4">
      <c r="A73" s="23">
        <v>12655</v>
      </c>
    </row>
    <row r="74" spans="1:1" x14ac:dyDescent="0.4">
      <c r="A74" s="23">
        <v>12961</v>
      </c>
    </row>
    <row r="75" spans="1:1" x14ac:dyDescent="0.4">
      <c r="A75" s="23">
        <v>11548</v>
      </c>
    </row>
    <row r="76" spans="1:1" x14ac:dyDescent="0.4">
      <c r="A76" s="23">
        <v>13313</v>
      </c>
    </row>
    <row r="77" spans="1:1" x14ac:dyDescent="0.4">
      <c r="A77" s="23">
        <v>14256</v>
      </c>
    </row>
    <row r="78" spans="1:1" x14ac:dyDescent="0.4">
      <c r="A78" s="23">
        <v>13106</v>
      </c>
    </row>
    <row r="79" spans="1:1" x14ac:dyDescent="0.4">
      <c r="A79" s="23">
        <v>8702</v>
      </c>
    </row>
    <row r="80" spans="1:1" x14ac:dyDescent="0.4">
      <c r="A80" s="23">
        <v>13034</v>
      </c>
    </row>
    <row r="81" spans="1:1" x14ac:dyDescent="0.4">
      <c r="A81" s="23">
        <v>12393</v>
      </c>
    </row>
    <row r="82" spans="1:1" x14ac:dyDescent="0.4">
      <c r="A82" s="23">
        <v>14765</v>
      </c>
    </row>
    <row r="83" spans="1:1" x14ac:dyDescent="0.4">
      <c r="A83" s="23">
        <v>15061</v>
      </c>
    </row>
    <row r="84" spans="1:1" x14ac:dyDescent="0.4">
      <c r="A84" s="23">
        <v>14061</v>
      </c>
    </row>
    <row r="85" spans="1:1" x14ac:dyDescent="0.4">
      <c r="A85" s="23">
        <v>12837</v>
      </c>
    </row>
    <row r="86" spans="1:1" x14ac:dyDescent="0.4">
      <c r="A86" s="23">
        <v>9857</v>
      </c>
    </row>
    <row r="87" spans="1:1" x14ac:dyDescent="0.4">
      <c r="A87" s="23">
        <v>12601</v>
      </c>
    </row>
    <row r="88" spans="1:1" x14ac:dyDescent="0.4">
      <c r="A88" s="23">
        <v>12753</v>
      </c>
    </row>
    <row r="89" spans="1:1" x14ac:dyDescent="0.4">
      <c r="A89" s="23">
        <v>14241</v>
      </c>
    </row>
    <row r="90" spans="1:1" x14ac:dyDescent="0.4">
      <c r="A90" s="23">
        <v>12795</v>
      </c>
    </row>
    <row r="91" spans="1:1" x14ac:dyDescent="0.4">
      <c r="A91" s="23">
        <v>13503</v>
      </c>
    </row>
    <row r="92" spans="1:1" x14ac:dyDescent="0.4">
      <c r="A92" s="23">
        <v>12988</v>
      </c>
    </row>
    <row r="93" spans="1:1" x14ac:dyDescent="0.4">
      <c r="A93" s="23">
        <v>10353</v>
      </c>
    </row>
    <row r="94" spans="1:1" x14ac:dyDescent="0.4">
      <c r="A94" s="23">
        <v>12791</v>
      </c>
    </row>
    <row r="95" spans="1:1" x14ac:dyDescent="0.4">
      <c r="A95" s="23">
        <v>12364</v>
      </c>
    </row>
    <row r="96" spans="1:1" x14ac:dyDescent="0.4">
      <c r="A96" s="23">
        <v>12572</v>
      </c>
    </row>
    <row r="97" spans="1:1" x14ac:dyDescent="0.4">
      <c r="A97" s="23">
        <v>12797</v>
      </c>
    </row>
    <row r="98" spans="1:1" x14ac:dyDescent="0.4">
      <c r="A98" s="23">
        <v>13042</v>
      </c>
    </row>
    <row r="99" spans="1:1" x14ac:dyDescent="0.4">
      <c r="A99" s="23">
        <v>13776</v>
      </c>
    </row>
    <row r="100" spans="1:1" x14ac:dyDescent="0.4">
      <c r="A100" s="23">
        <v>11237</v>
      </c>
    </row>
    <row r="101" spans="1:1" x14ac:dyDescent="0.4">
      <c r="A101" s="23">
        <v>14570</v>
      </c>
    </row>
    <row r="102" spans="1:1" x14ac:dyDescent="0.4">
      <c r="A102" s="23">
        <v>15242</v>
      </c>
    </row>
    <row r="103" spans="1:1" x14ac:dyDescent="0.4">
      <c r="A103" s="23">
        <v>12387</v>
      </c>
    </row>
    <row r="104" spans="1:1" x14ac:dyDescent="0.4">
      <c r="A104" s="23">
        <v>15735</v>
      </c>
    </row>
    <row r="105" spans="1:1" x14ac:dyDescent="0.4">
      <c r="A105" s="23">
        <v>15204</v>
      </c>
    </row>
    <row r="106" spans="1:1" x14ac:dyDescent="0.4">
      <c r="A106" s="23">
        <v>14374</v>
      </c>
    </row>
    <row r="107" spans="1:1" x14ac:dyDescent="0.4">
      <c r="A107" s="23">
        <v>11726</v>
      </c>
    </row>
    <row r="108" spans="1:1" x14ac:dyDescent="0.4">
      <c r="A108" s="23">
        <v>15628</v>
      </c>
    </row>
    <row r="109" spans="1:1" x14ac:dyDescent="0.4">
      <c r="A109" s="23">
        <v>14936</v>
      </c>
    </row>
    <row r="110" spans="1:1" x14ac:dyDescent="0.4">
      <c r="A110" s="23">
        <v>15628</v>
      </c>
    </row>
    <row r="111" spans="1:1" x14ac:dyDescent="0.4">
      <c r="A111" s="23">
        <v>15244</v>
      </c>
    </row>
    <row r="112" spans="1:1" x14ac:dyDescent="0.4">
      <c r="A112" s="23">
        <v>15274</v>
      </c>
    </row>
    <row r="113" spans="1:1" x14ac:dyDescent="0.4">
      <c r="A113" s="23">
        <v>14673</v>
      </c>
    </row>
    <row r="114" spans="1:1" x14ac:dyDescent="0.4">
      <c r="A114" s="23">
        <v>12567</v>
      </c>
    </row>
    <row r="115" spans="1:1" x14ac:dyDescent="0.4">
      <c r="A115" s="23">
        <v>15485</v>
      </c>
    </row>
    <row r="116" spans="1:1" x14ac:dyDescent="0.4">
      <c r="A116" s="23">
        <v>14392</v>
      </c>
    </row>
    <row r="117" spans="1:1" x14ac:dyDescent="0.4">
      <c r="A117" s="23">
        <v>13788</v>
      </c>
    </row>
    <row r="118" spans="1:1" x14ac:dyDescent="0.4">
      <c r="A118" s="23">
        <v>13949</v>
      </c>
    </row>
    <row r="119" spans="1:1" x14ac:dyDescent="0.4">
      <c r="A119" s="23">
        <v>13509</v>
      </c>
    </row>
    <row r="120" spans="1:1" x14ac:dyDescent="0.4">
      <c r="A120" s="23">
        <v>13283</v>
      </c>
    </row>
    <row r="121" spans="1:1" x14ac:dyDescent="0.4">
      <c r="A121" s="23">
        <v>8641</v>
      </c>
    </row>
    <row r="122" spans="1:1" x14ac:dyDescent="0.4">
      <c r="A122" s="23">
        <v>13042</v>
      </c>
    </row>
    <row r="123" spans="1:1" x14ac:dyDescent="0.4">
      <c r="A123" s="23">
        <v>13037</v>
      </c>
    </row>
    <row r="124" spans="1:1" x14ac:dyDescent="0.4">
      <c r="A124" s="23">
        <v>13108</v>
      </c>
    </row>
    <row r="125" spans="1:1" x14ac:dyDescent="0.4">
      <c r="A125" s="23">
        <v>13127</v>
      </c>
    </row>
    <row r="126" spans="1:1" x14ac:dyDescent="0.4">
      <c r="A126" s="23">
        <v>14659</v>
      </c>
    </row>
    <row r="127" spans="1:1" x14ac:dyDescent="0.4">
      <c r="A127" s="23">
        <v>13291</v>
      </c>
    </row>
    <row r="128" spans="1:1" x14ac:dyDescent="0.4">
      <c r="A128" s="23">
        <v>11230</v>
      </c>
    </row>
    <row r="129" spans="1:1" x14ac:dyDescent="0.4">
      <c r="A129" s="23">
        <v>14465</v>
      </c>
    </row>
    <row r="130" spans="1:1" x14ac:dyDescent="0.4">
      <c r="A130" s="23">
        <v>13898</v>
      </c>
    </row>
    <row r="131" spans="1:1" x14ac:dyDescent="0.4">
      <c r="A131" s="23">
        <v>14920</v>
      </c>
    </row>
    <row r="132" spans="1:1" x14ac:dyDescent="0.4">
      <c r="A132" s="23">
        <v>14628</v>
      </c>
    </row>
    <row r="133" spans="1:1" x14ac:dyDescent="0.4">
      <c r="A133" s="23">
        <v>14670</v>
      </c>
    </row>
    <row r="134" spans="1:1" x14ac:dyDescent="0.4">
      <c r="A134" s="23">
        <v>16943</v>
      </c>
    </row>
    <row r="135" spans="1:1" x14ac:dyDescent="0.4">
      <c r="A135" s="23">
        <v>11621</v>
      </c>
    </row>
    <row r="136" spans="1:1" x14ac:dyDescent="0.4">
      <c r="A136" s="23">
        <v>15276</v>
      </c>
    </row>
    <row r="137" spans="1:1" x14ac:dyDescent="0.4">
      <c r="A137" s="23">
        <v>15799</v>
      </c>
    </row>
    <row r="138" spans="1:1" x14ac:dyDescent="0.4">
      <c r="A138" s="23">
        <v>12621</v>
      </c>
    </row>
    <row r="139" spans="1:1" x14ac:dyDescent="0.4">
      <c r="A139" s="23">
        <v>11811</v>
      </c>
    </row>
    <row r="140" spans="1:1" x14ac:dyDescent="0.4">
      <c r="A140" s="23">
        <v>15390</v>
      </c>
    </row>
    <row r="141" spans="1:1" x14ac:dyDescent="0.4">
      <c r="A141" s="23">
        <v>14326</v>
      </c>
    </row>
    <row r="142" spans="1:1" x14ac:dyDescent="0.4">
      <c r="A142" s="23">
        <v>12081</v>
      </c>
    </row>
    <row r="143" spans="1:1" x14ac:dyDescent="0.4">
      <c r="A143" s="23">
        <v>14557</v>
      </c>
    </row>
    <row r="144" spans="1:1" x14ac:dyDescent="0.4">
      <c r="A144" s="23">
        <v>12929</v>
      </c>
    </row>
    <row r="145" spans="1:1" x14ac:dyDescent="0.4">
      <c r="A145" s="23">
        <v>14827</v>
      </c>
    </row>
    <row r="146" spans="1:1" x14ac:dyDescent="0.4">
      <c r="A146" s="23">
        <v>12452</v>
      </c>
    </row>
    <row r="147" spans="1:1" x14ac:dyDescent="0.4">
      <c r="A147" s="23">
        <v>13293</v>
      </c>
    </row>
    <row r="148" spans="1:1" x14ac:dyDescent="0.4">
      <c r="A148" s="23">
        <v>15507</v>
      </c>
    </row>
    <row r="149" spans="1:1" x14ac:dyDescent="0.4">
      <c r="A149" s="23">
        <v>13296</v>
      </c>
    </row>
    <row r="150" spans="1:1" x14ac:dyDescent="0.4">
      <c r="A150" s="23">
        <v>15192</v>
      </c>
    </row>
    <row r="151" spans="1:1" x14ac:dyDescent="0.4">
      <c r="A151" s="23">
        <v>15353</v>
      </c>
    </row>
    <row r="152" spans="1:1" x14ac:dyDescent="0.4">
      <c r="A152" s="23">
        <v>16286</v>
      </c>
    </row>
    <row r="153" spans="1:1" x14ac:dyDescent="0.4">
      <c r="A153" s="23">
        <v>16233</v>
      </c>
    </row>
    <row r="154" spans="1:1" x14ac:dyDescent="0.4">
      <c r="A154" s="23">
        <v>16920</v>
      </c>
    </row>
    <row r="155" spans="1:1" x14ac:dyDescent="0.4">
      <c r="A155" s="23">
        <v>15475</v>
      </c>
    </row>
    <row r="156" spans="1:1" x14ac:dyDescent="0.4">
      <c r="A156" s="23">
        <v>14666</v>
      </c>
    </row>
    <row r="157" spans="1:1" x14ac:dyDescent="0.4">
      <c r="A157" s="23">
        <v>18942</v>
      </c>
    </row>
    <row r="158" spans="1:1" x14ac:dyDescent="0.4">
      <c r="A158" s="23">
        <v>16889</v>
      </c>
    </row>
    <row r="159" spans="1:1" x14ac:dyDescent="0.4">
      <c r="A159" s="23">
        <v>14659</v>
      </c>
    </row>
    <row r="160" spans="1:1" x14ac:dyDescent="0.4">
      <c r="A160" s="23">
        <v>18323</v>
      </c>
    </row>
    <row r="161" spans="1:1" x14ac:dyDescent="0.4">
      <c r="A161" s="23">
        <v>18286</v>
      </c>
    </row>
    <row r="162" spans="1:1" x14ac:dyDescent="0.4">
      <c r="A162" s="23">
        <v>19605</v>
      </c>
    </row>
    <row r="163" spans="1:1" x14ac:dyDescent="0.4">
      <c r="A163" s="23">
        <v>15012</v>
      </c>
    </row>
    <row r="164" spans="1:1" x14ac:dyDescent="0.4">
      <c r="A164" s="23">
        <v>18282</v>
      </c>
    </row>
    <row r="165" spans="1:1" x14ac:dyDescent="0.4">
      <c r="A165" s="23">
        <v>17126</v>
      </c>
    </row>
    <row r="166" spans="1:1" x14ac:dyDescent="0.4">
      <c r="A166" s="23">
        <v>17556</v>
      </c>
    </row>
    <row r="167" spans="1:1" x14ac:dyDescent="0.4">
      <c r="A167" s="23">
        <v>16481</v>
      </c>
    </row>
    <row r="168" spans="1:1" x14ac:dyDescent="0.4">
      <c r="A168" s="23">
        <v>16642</v>
      </c>
    </row>
    <row r="169" spans="1:1" x14ac:dyDescent="0.4">
      <c r="A169" s="23">
        <v>16533</v>
      </c>
    </row>
    <row r="170" spans="1:1" x14ac:dyDescent="0.4">
      <c r="A170" s="23">
        <v>14321</v>
      </c>
    </row>
    <row r="171" spans="1:1" x14ac:dyDescent="0.4">
      <c r="A171" s="23">
        <v>17567</v>
      </c>
    </row>
    <row r="172" spans="1:1" x14ac:dyDescent="0.4">
      <c r="A172" s="23">
        <v>12827</v>
      </c>
    </row>
    <row r="173" spans="1:1" x14ac:dyDescent="0.4">
      <c r="A173" s="23">
        <v>16696</v>
      </c>
    </row>
    <row r="174" spans="1:1" x14ac:dyDescent="0.4">
      <c r="A174" s="23">
        <v>13532</v>
      </c>
    </row>
    <row r="175" spans="1:1" x14ac:dyDescent="0.4">
      <c r="A175" s="23">
        <v>13640</v>
      </c>
    </row>
    <row r="176" spans="1:1" x14ac:dyDescent="0.4">
      <c r="A176" s="23">
        <v>14648</v>
      </c>
    </row>
    <row r="177" spans="1:1" x14ac:dyDescent="0.4">
      <c r="A177" s="23">
        <v>10322</v>
      </c>
    </row>
    <row r="178" spans="1:1" x14ac:dyDescent="0.4">
      <c r="A178" s="23">
        <v>14821</v>
      </c>
    </row>
    <row r="179" spans="1:1" x14ac:dyDescent="0.4">
      <c r="A179" s="23">
        <v>16089</v>
      </c>
    </row>
    <row r="180" spans="1:1" x14ac:dyDescent="0.4">
      <c r="A180" s="23">
        <v>16045</v>
      </c>
    </row>
    <row r="181" spans="1:1" x14ac:dyDescent="0.4">
      <c r="A181" s="23">
        <v>16385</v>
      </c>
    </row>
    <row r="182" spans="1:1" x14ac:dyDescent="0.4">
      <c r="A182" s="23">
        <v>16415</v>
      </c>
    </row>
    <row r="183" spans="1:1" x14ac:dyDescent="0.4">
      <c r="A183" s="23">
        <v>16558</v>
      </c>
    </row>
    <row r="184" spans="1:1" x14ac:dyDescent="0.4">
      <c r="A184" s="23">
        <v>13538</v>
      </c>
    </row>
    <row r="185" spans="1:1" x14ac:dyDescent="0.4">
      <c r="A185" s="23">
        <v>17075</v>
      </c>
    </row>
    <row r="186" spans="1:1" x14ac:dyDescent="0.4">
      <c r="A186" s="23">
        <v>17434</v>
      </c>
    </row>
    <row r="187" spans="1:1" x14ac:dyDescent="0.4">
      <c r="A187" s="23">
        <v>17493</v>
      </c>
    </row>
    <row r="188" spans="1:1" x14ac:dyDescent="0.4">
      <c r="A188" s="23">
        <v>17643</v>
      </c>
    </row>
    <row r="189" spans="1:1" x14ac:dyDescent="0.4">
      <c r="A189" s="23">
        <v>17244</v>
      </c>
    </row>
    <row r="190" spans="1:1" x14ac:dyDescent="0.4">
      <c r="A190" s="23">
        <v>15377</v>
      </c>
    </row>
    <row r="191" spans="1:1" x14ac:dyDescent="0.4">
      <c r="A191" s="23">
        <v>11825</v>
      </c>
    </row>
    <row r="192" spans="1:1" x14ac:dyDescent="0.4">
      <c r="A192" s="23">
        <v>14607</v>
      </c>
    </row>
    <row r="193" spans="1:1" x14ac:dyDescent="0.4">
      <c r="A193" s="23">
        <v>16416</v>
      </c>
    </row>
    <row r="194" spans="1:1" x14ac:dyDescent="0.4">
      <c r="A194" s="23">
        <v>16945</v>
      </c>
    </row>
    <row r="195" spans="1:1" x14ac:dyDescent="0.4">
      <c r="A195" s="23">
        <v>16699</v>
      </c>
    </row>
    <row r="196" spans="1:1" x14ac:dyDescent="0.4">
      <c r="A196" s="23">
        <v>13883</v>
      </c>
    </row>
    <row r="197" spans="1:1" x14ac:dyDescent="0.4">
      <c r="A197" s="23">
        <v>15886</v>
      </c>
    </row>
    <row r="198" spans="1:1" x14ac:dyDescent="0.4">
      <c r="A198" s="23">
        <v>11163</v>
      </c>
    </row>
    <row r="199" spans="1:1" x14ac:dyDescent="0.4">
      <c r="A199" s="23">
        <v>13556</v>
      </c>
    </row>
    <row r="200" spans="1:1" x14ac:dyDescent="0.4">
      <c r="A200" s="23">
        <v>14993</v>
      </c>
    </row>
    <row r="201" spans="1:1" x14ac:dyDescent="0.4">
      <c r="A201" s="23">
        <v>13150</v>
      </c>
    </row>
    <row r="202" spans="1:1" x14ac:dyDescent="0.4">
      <c r="A202" s="23">
        <v>12650</v>
      </c>
    </row>
    <row r="203" spans="1:1" x14ac:dyDescent="0.4">
      <c r="A203" s="23">
        <v>16956</v>
      </c>
    </row>
    <row r="204" spans="1:1" x14ac:dyDescent="0.4">
      <c r="A204" s="23">
        <v>18014</v>
      </c>
    </row>
    <row r="205" spans="1:1" x14ac:dyDescent="0.4">
      <c r="A205" s="23">
        <v>14408</v>
      </c>
    </row>
    <row r="206" spans="1:1" x14ac:dyDescent="0.4">
      <c r="A206" s="23">
        <v>18918</v>
      </c>
    </row>
    <row r="207" spans="1:1" x14ac:dyDescent="0.4">
      <c r="A207" s="23">
        <v>15489</v>
      </c>
    </row>
    <row r="208" spans="1:1" x14ac:dyDescent="0.4">
      <c r="A208" s="23">
        <v>19437</v>
      </c>
    </row>
    <row r="209" spans="1:1" x14ac:dyDescent="0.4">
      <c r="A209" s="23">
        <v>19200</v>
      </c>
    </row>
    <row r="210" spans="1:1" x14ac:dyDescent="0.4">
      <c r="A210" s="23">
        <v>16808</v>
      </c>
    </row>
    <row r="211" spans="1:1" x14ac:dyDescent="0.4">
      <c r="A211" s="23">
        <v>18578</v>
      </c>
    </row>
    <row r="212" spans="1:1" x14ac:dyDescent="0.4">
      <c r="A212" s="23">
        <v>12725</v>
      </c>
    </row>
    <row r="213" spans="1:1" x14ac:dyDescent="0.4">
      <c r="A213" s="23">
        <v>18741</v>
      </c>
    </row>
    <row r="214" spans="1:1" x14ac:dyDescent="0.4">
      <c r="A214" s="23">
        <v>17351</v>
      </c>
    </row>
    <row r="215" spans="1:1" x14ac:dyDescent="0.4">
      <c r="A215" s="23">
        <v>17857</v>
      </c>
    </row>
    <row r="216" spans="1:1" x14ac:dyDescent="0.4">
      <c r="A216" s="23">
        <v>18641</v>
      </c>
    </row>
    <row r="217" spans="1:1" x14ac:dyDescent="0.4">
      <c r="A217" s="23">
        <v>14659</v>
      </c>
    </row>
    <row r="218" spans="1:1" x14ac:dyDescent="0.4">
      <c r="A218" s="23">
        <v>18173</v>
      </c>
    </row>
    <row r="219" spans="1:1" x14ac:dyDescent="0.4">
      <c r="A219" s="23">
        <v>15108</v>
      </c>
    </row>
    <row r="220" spans="1:1" x14ac:dyDescent="0.4">
      <c r="A220" s="23">
        <v>20336</v>
      </c>
    </row>
    <row r="221" spans="1:1" x14ac:dyDescent="0.4">
      <c r="A221" s="23">
        <v>18986</v>
      </c>
    </row>
    <row r="222" spans="1:1" x14ac:dyDescent="0.4">
      <c r="A222" s="23">
        <v>15802</v>
      </c>
    </row>
    <row r="223" spans="1:1" x14ac:dyDescent="0.4">
      <c r="A223" s="23">
        <v>19650</v>
      </c>
    </row>
    <row r="224" spans="1:1" x14ac:dyDescent="0.4">
      <c r="A224" s="23">
        <v>18581</v>
      </c>
    </row>
    <row r="225" spans="1:1" x14ac:dyDescent="0.4">
      <c r="A225" s="23">
        <v>18429</v>
      </c>
    </row>
    <row r="226" spans="1:1" x14ac:dyDescent="0.4">
      <c r="A226" s="23">
        <v>11986</v>
      </c>
    </row>
    <row r="227" spans="1:1" x14ac:dyDescent="0.4">
      <c r="A227" s="23">
        <v>17995</v>
      </c>
    </row>
    <row r="228" spans="1:1" x14ac:dyDescent="0.4">
      <c r="A228" s="23">
        <v>13902</v>
      </c>
    </row>
    <row r="229" spans="1:1" x14ac:dyDescent="0.4">
      <c r="A229" s="23">
        <v>18103</v>
      </c>
    </row>
    <row r="230" spans="1:1" x14ac:dyDescent="0.4">
      <c r="A230" s="23">
        <v>17334</v>
      </c>
    </row>
    <row r="231" spans="1:1" x14ac:dyDescent="0.4">
      <c r="A231" s="23">
        <v>17619</v>
      </c>
    </row>
    <row r="232" spans="1:1" x14ac:dyDescent="0.4">
      <c r="A232" s="23">
        <v>17657</v>
      </c>
    </row>
    <row r="233" spans="1:1" x14ac:dyDescent="0.4">
      <c r="A233" s="23">
        <v>14292</v>
      </c>
    </row>
    <row r="234" spans="1:1" x14ac:dyDescent="0.4">
      <c r="A234" s="23">
        <v>17089</v>
      </c>
    </row>
    <row r="235" spans="1:1" x14ac:dyDescent="0.4">
      <c r="A235" s="23">
        <v>18558</v>
      </c>
    </row>
    <row r="236" spans="1:1" x14ac:dyDescent="0.4">
      <c r="A236" s="23">
        <v>19859</v>
      </c>
    </row>
    <row r="237" spans="1:1" x14ac:dyDescent="0.4">
      <c r="A237" s="23">
        <v>19276</v>
      </c>
    </row>
    <row r="238" spans="1:1" x14ac:dyDescent="0.4">
      <c r="A238" s="23">
        <v>19748</v>
      </c>
    </row>
    <row r="239" spans="1:1" x14ac:dyDescent="0.4">
      <c r="A239" s="23">
        <v>18879</v>
      </c>
    </row>
    <row r="240" spans="1:1" x14ac:dyDescent="0.4">
      <c r="A240" s="23">
        <v>14659</v>
      </c>
    </row>
    <row r="241" spans="1:1" x14ac:dyDescent="0.4">
      <c r="A241" s="23">
        <v>19179</v>
      </c>
    </row>
    <row r="242" spans="1:1" x14ac:dyDescent="0.4">
      <c r="A242" s="23">
        <v>18723</v>
      </c>
    </row>
    <row r="243" spans="1:1" x14ac:dyDescent="0.4">
      <c r="A243" s="23">
        <v>17178</v>
      </c>
    </row>
    <row r="244" spans="1:1" x14ac:dyDescent="0.4">
      <c r="A244" s="23">
        <v>16039</v>
      </c>
    </row>
    <row r="245" spans="1:1" x14ac:dyDescent="0.4">
      <c r="A245" s="23">
        <v>16866</v>
      </c>
    </row>
    <row r="246" spans="1:1" x14ac:dyDescent="0.4">
      <c r="A246" s="23">
        <v>17478</v>
      </c>
    </row>
    <row r="247" spans="1:1" x14ac:dyDescent="0.4">
      <c r="A247" s="23">
        <v>13223</v>
      </c>
    </row>
    <row r="248" spans="1:1" x14ac:dyDescent="0.4">
      <c r="A248" s="23">
        <v>16725</v>
      </c>
    </row>
    <row r="249" spans="1:1" x14ac:dyDescent="0.4">
      <c r="A249" s="23">
        <v>16005</v>
      </c>
    </row>
    <row r="250" spans="1:1" x14ac:dyDescent="0.4">
      <c r="A250" s="23">
        <v>15743</v>
      </c>
    </row>
    <row r="251" spans="1:1" x14ac:dyDescent="0.4">
      <c r="A251" s="23">
        <v>15148</v>
      </c>
    </row>
    <row r="252" spans="1:1" x14ac:dyDescent="0.4">
      <c r="A252" s="23">
        <v>15907</v>
      </c>
    </row>
    <row r="253" spans="1:1" x14ac:dyDescent="0.4">
      <c r="A253" s="23">
        <v>15836</v>
      </c>
    </row>
    <row r="254" spans="1:1" x14ac:dyDescent="0.4">
      <c r="A254" s="23">
        <v>13526</v>
      </c>
    </row>
    <row r="255" spans="1:1" x14ac:dyDescent="0.4">
      <c r="A255" s="23">
        <v>16974</v>
      </c>
    </row>
    <row r="256" spans="1:1" x14ac:dyDescent="0.4">
      <c r="A256" s="23">
        <v>16997</v>
      </c>
    </row>
    <row r="257" spans="1:1" x14ac:dyDescent="0.4">
      <c r="A257" s="23">
        <v>17270</v>
      </c>
    </row>
    <row r="258" spans="1:1" x14ac:dyDescent="0.4">
      <c r="A258" s="23">
        <v>18679</v>
      </c>
    </row>
    <row r="259" spans="1:1" x14ac:dyDescent="0.4">
      <c r="A259" s="23">
        <v>18905</v>
      </c>
    </row>
    <row r="260" spans="1:1" x14ac:dyDescent="0.4">
      <c r="A260" s="23">
        <v>18709</v>
      </c>
    </row>
    <row r="261" spans="1:1" x14ac:dyDescent="0.4">
      <c r="A261" s="23">
        <v>14829</v>
      </c>
    </row>
    <row r="262" spans="1:1" x14ac:dyDescent="0.4">
      <c r="A262" s="23">
        <v>12839</v>
      </c>
    </row>
    <row r="263" spans="1:1" x14ac:dyDescent="0.4">
      <c r="A263" s="23">
        <v>12470</v>
      </c>
    </row>
    <row r="264" spans="1:1" x14ac:dyDescent="0.4">
      <c r="A264" s="23">
        <v>19437</v>
      </c>
    </row>
    <row r="265" spans="1:1" x14ac:dyDescent="0.4">
      <c r="A265" s="23">
        <v>19458</v>
      </c>
    </row>
    <row r="266" spans="1:1" x14ac:dyDescent="0.4">
      <c r="A266" s="23">
        <v>13474</v>
      </c>
    </row>
    <row r="267" spans="1:1" x14ac:dyDescent="0.4">
      <c r="A267" s="23">
        <v>13710</v>
      </c>
    </row>
    <row r="268" spans="1:1" x14ac:dyDescent="0.4">
      <c r="A268" s="23">
        <v>12243</v>
      </c>
    </row>
    <row r="269" spans="1:1" x14ac:dyDescent="0.4">
      <c r="A269" s="23">
        <v>15920</v>
      </c>
    </row>
    <row r="270" spans="1:1" x14ac:dyDescent="0.4">
      <c r="A270" s="23">
        <v>16934</v>
      </c>
    </row>
    <row r="271" spans="1:1" x14ac:dyDescent="0.4">
      <c r="A271" s="23">
        <v>14082</v>
      </c>
    </row>
    <row r="272" spans="1:1" x14ac:dyDescent="0.4">
      <c r="A272" s="23">
        <v>15005</v>
      </c>
    </row>
    <row r="273" spans="1:1" x14ac:dyDescent="0.4">
      <c r="A273" s="23">
        <v>14831</v>
      </c>
    </row>
    <row r="274" spans="1:1" x14ac:dyDescent="0.4">
      <c r="A274" s="23">
        <v>10843</v>
      </c>
    </row>
    <row r="275" spans="1:1" x14ac:dyDescent="0.4">
      <c r="A275" s="23">
        <v>10429</v>
      </c>
    </row>
    <row r="276" spans="1:1" x14ac:dyDescent="0.4">
      <c r="A276" s="23">
        <v>15864</v>
      </c>
    </row>
    <row r="277" spans="1:1" x14ac:dyDescent="0.4">
      <c r="A277" s="23">
        <v>8629</v>
      </c>
    </row>
    <row r="278" spans="1:1" x14ac:dyDescent="0.4">
      <c r="A278" s="23">
        <v>11988</v>
      </c>
    </row>
    <row r="279" spans="1:1" x14ac:dyDescent="0.4">
      <c r="A279" s="23">
        <v>12431</v>
      </c>
    </row>
    <row r="280" spans="1:1" x14ac:dyDescent="0.4">
      <c r="A280" s="23">
        <v>13445</v>
      </c>
    </row>
    <row r="281" spans="1:1" x14ac:dyDescent="0.4">
      <c r="A281" s="23">
        <v>15039</v>
      </c>
    </row>
    <row r="282" spans="1:1" x14ac:dyDescent="0.4">
      <c r="A282" s="23">
        <v>10040</v>
      </c>
    </row>
    <row r="283" spans="1:1" x14ac:dyDescent="0.4">
      <c r="A283" s="23">
        <v>12992</v>
      </c>
    </row>
    <row r="284" spans="1:1" x14ac:dyDescent="0.4">
      <c r="A284" s="23">
        <v>14101</v>
      </c>
    </row>
    <row r="285" spans="1:1" x14ac:dyDescent="0.4">
      <c r="A285" s="23">
        <v>12482</v>
      </c>
    </row>
    <row r="286" spans="1:1" x14ac:dyDescent="0.4">
      <c r="A286" s="23">
        <v>13337</v>
      </c>
    </row>
    <row r="287" spans="1:1" x14ac:dyDescent="0.4">
      <c r="A287" s="23">
        <v>17186</v>
      </c>
    </row>
    <row r="288" spans="1:1" x14ac:dyDescent="0.4">
      <c r="A288" s="23">
        <v>14881</v>
      </c>
    </row>
    <row r="289" spans="1:1" x14ac:dyDescent="0.4">
      <c r="A289" s="23">
        <v>9916</v>
      </c>
    </row>
    <row r="290" spans="1:1" x14ac:dyDescent="0.4">
      <c r="A290" s="23">
        <v>12864</v>
      </c>
    </row>
    <row r="291" spans="1:1" x14ac:dyDescent="0.4">
      <c r="A291" s="23">
        <v>14686</v>
      </c>
    </row>
    <row r="292" spans="1:1" x14ac:dyDescent="0.4">
      <c r="A292" s="23">
        <v>16047</v>
      </c>
    </row>
    <row r="293" spans="1:1" x14ac:dyDescent="0.4">
      <c r="A293" s="23">
        <v>17262</v>
      </c>
    </row>
    <row r="294" spans="1:1" x14ac:dyDescent="0.4">
      <c r="A294" s="23">
        <v>14222</v>
      </c>
    </row>
    <row r="295" spans="1:1" x14ac:dyDescent="0.4">
      <c r="A295" s="23">
        <v>13569</v>
      </c>
    </row>
    <row r="296" spans="1:1" x14ac:dyDescent="0.4">
      <c r="A296" s="23">
        <v>12188</v>
      </c>
    </row>
    <row r="297" spans="1:1" x14ac:dyDescent="0.4">
      <c r="A297" s="23">
        <v>13427</v>
      </c>
    </row>
    <row r="298" spans="1:1" x14ac:dyDescent="0.4">
      <c r="A298" s="23">
        <v>14886</v>
      </c>
    </row>
    <row r="299" spans="1:1" x14ac:dyDescent="0.4">
      <c r="A299" s="23">
        <v>17033</v>
      </c>
    </row>
    <row r="300" spans="1:1" x14ac:dyDescent="0.4">
      <c r="A300" s="23">
        <v>15569</v>
      </c>
    </row>
    <row r="301" spans="1:1" x14ac:dyDescent="0.4">
      <c r="A301" s="23">
        <v>15556</v>
      </c>
    </row>
    <row r="302" spans="1:1" x14ac:dyDescent="0.4">
      <c r="A302" s="23">
        <v>11147</v>
      </c>
    </row>
    <row r="303" spans="1:1" x14ac:dyDescent="0.4">
      <c r="A303" s="23">
        <v>10071</v>
      </c>
    </row>
    <row r="304" spans="1:1" x14ac:dyDescent="0.4">
      <c r="A304" s="23">
        <v>13057</v>
      </c>
    </row>
    <row r="305" spans="1:1" x14ac:dyDescent="0.4">
      <c r="A305" s="23">
        <v>14176</v>
      </c>
    </row>
    <row r="306" spans="1:1" x14ac:dyDescent="0.4">
      <c r="A306" s="23">
        <v>15591</v>
      </c>
    </row>
    <row r="307" spans="1:1" x14ac:dyDescent="0.4">
      <c r="A307" s="23">
        <v>13228</v>
      </c>
    </row>
    <row r="308" spans="1:1" x14ac:dyDescent="0.4">
      <c r="A308" s="23">
        <v>13969</v>
      </c>
    </row>
    <row r="309" spans="1:1" x14ac:dyDescent="0.4">
      <c r="A309" s="23">
        <v>15202</v>
      </c>
    </row>
    <row r="310" spans="1:1" x14ac:dyDescent="0.4">
      <c r="A310" s="23">
        <v>10741</v>
      </c>
    </row>
    <row r="311" spans="1:1" x14ac:dyDescent="0.4">
      <c r="A311" s="23">
        <v>14613</v>
      </c>
    </row>
    <row r="312" spans="1:1" x14ac:dyDescent="0.4">
      <c r="A312" s="23">
        <v>17240</v>
      </c>
    </row>
    <row r="313" spans="1:1" x14ac:dyDescent="0.4">
      <c r="A313" s="23">
        <v>18703</v>
      </c>
    </row>
    <row r="314" spans="1:1" x14ac:dyDescent="0.4">
      <c r="A314" s="23">
        <v>14389</v>
      </c>
    </row>
    <row r="315" spans="1:1" x14ac:dyDescent="0.4">
      <c r="A315" s="23">
        <v>10777</v>
      </c>
    </row>
    <row r="316" spans="1:1" x14ac:dyDescent="0.4">
      <c r="A316" s="23">
        <v>15530</v>
      </c>
    </row>
    <row r="317" spans="1:1" x14ac:dyDescent="0.4">
      <c r="A317" s="23">
        <v>14824</v>
      </c>
    </row>
    <row r="318" spans="1:1" x14ac:dyDescent="0.4">
      <c r="A318" s="23">
        <v>12642</v>
      </c>
    </row>
    <row r="319" spans="1:1" x14ac:dyDescent="0.4">
      <c r="A319" s="23">
        <v>14719</v>
      </c>
    </row>
    <row r="320" spans="1:1" x14ac:dyDescent="0.4">
      <c r="A320" s="23">
        <v>16049</v>
      </c>
    </row>
    <row r="321" spans="1:1" x14ac:dyDescent="0.4">
      <c r="A321" s="23">
        <v>17154</v>
      </c>
    </row>
    <row r="322" spans="1:1" x14ac:dyDescent="0.4">
      <c r="A322" s="23">
        <v>18602</v>
      </c>
    </row>
    <row r="323" spans="1:1" x14ac:dyDescent="0.4">
      <c r="A323" s="23">
        <v>14682</v>
      </c>
    </row>
    <row r="324" spans="1:1" x14ac:dyDescent="0.4">
      <c r="A324" s="23">
        <v>11068</v>
      </c>
    </row>
    <row r="325" spans="1:1" x14ac:dyDescent="0.4">
      <c r="A325" s="23">
        <v>16130</v>
      </c>
    </row>
    <row r="326" spans="1:1" x14ac:dyDescent="0.4">
      <c r="A326" s="23">
        <v>16989</v>
      </c>
    </row>
    <row r="327" spans="1:1" x14ac:dyDescent="0.4">
      <c r="A327" s="23">
        <v>11728</v>
      </c>
    </row>
    <row r="328" spans="1:1" x14ac:dyDescent="0.4">
      <c r="A328" s="23">
        <v>10506</v>
      </c>
    </row>
    <row r="329" spans="1:1" x14ac:dyDescent="0.4">
      <c r="A329" s="23">
        <v>13669</v>
      </c>
    </row>
    <row r="330" spans="1:1" x14ac:dyDescent="0.4">
      <c r="A330" s="23">
        <v>15017</v>
      </c>
    </row>
    <row r="331" spans="1:1" x14ac:dyDescent="0.4">
      <c r="A331" s="23">
        <v>12706</v>
      </c>
    </row>
    <row r="332" spans="1:1" x14ac:dyDescent="0.4">
      <c r="A332" s="23">
        <v>13336</v>
      </c>
    </row>
    <row r="333" spans="1:1" x14ac:dyDescent="0.4">
      <c r="A333" s="23">
        <v>13692</v>
      </c>
    </row>
    <row r="334" spans="1:1" x14ac:dyDescent="0.4">
      <c r="A334" s="23">
        <v>14628</v>
      </c>
    </row>
    <row r="335" spans="1:1" x14ac:dyDescent="0.4">
      <c r="A335" s="23">
        <v>11058</v>
      </c>
    </row>
    <row r="336" spans="1:1" x14ac:dyDescent="0.4">
      <c r="A336" s="23">
        <v>11280</v>
      </c>
    </row>
    <row r="337" spans="1:1" x14ac:dyDescent="0.4">
      <c r="A337" s="23">
        <v>12617</v>
      </c>
    </row>
    <row r="338" spans="1:1" x14ac:dyDescent="0.4">
      <c r="A338" s="23">
        <v>10564</v>
      </c>
    </row>
    <row r="339" spans="1:1" x14ac:dyDescent="0.4">
      <c r="A339" s="23">
        <v>11959</v>
      </c>
    </row>
    <row r="340" spans="1:1" x14ac:dyDescent="0.4">
      <c r="A340" s="23">
        <v>12014</v>
      </c>
    </row>
    <row r="341" spans="1:1" x14ac:dyDescent="0.4">
      <c r="A341" s="23">
        <v>13651</v>
      </c>
    </row>
    <row r="342" spans="1:1" x14ac:dyDescent="0.4">
      <c r="A342" s="23">
        <v>13033</v>
      </c>
    </row>
    <row r="343" spans="1:1" x14ac:dyDescent="0.4">
      <c r="A343" s="23">
        <v>12640</v>
      </c>
    </row>
    <row r="344" spans="1:1" x14ac:dyDescent="0.4">
      <c r="A344" s="23">
        <v>12352</v>
      </c>
    </row>
    <row r="345" spans="1:1" x14ac:dyDescent="0.4">
      <c r="A345" s="23">
        <v>9917</v>
      </c>
    </row>
    <row r="346" spans="1:1" x14ac:dyDescent="0.4">
      <c r="A346" s="23">
        <v>12675</v>
      </c>
    </row>
    <row r="347" spans="1:1" x14ac:dyDescent="0.4">
      <c r="A347" s="23">
        <v>13943</v>
      </c>
    </row>
    <row r="348" spans="1:1" x14ac:dyDescent="0.4">
      <c r="A348" s="23">
        <v>11983</v>
      </c>
    </row>
    <row r="349" spans="1:1" x14ac:dyDescent="0.4">
      <c r="A349" s="23">
        <v>14843</v>
      </c>
    </row>
    <row r="350" spans="1:1" x14ac:dyDescent="0.4">
      <c r="A350" s="23">
        <v>13110</v>
      </c>
    </row>
    <row r="351" spans="1:1" x14ac:dyDescent="0.4">
      <c r="A351" s="23">
        <v>12622</v>
      </c>
    </row>
    <row r="352" spans="1:1" x14ac:dyDescent="0.4">
      <c r="A352" s="23">
        <v>10626</v>
      </c>
    </row>
    <row r="353" spans="1:1" x14ac:dyDescent="0.4">
      <c r="A353" s="23">
        <v>13794</v>
      </c>
    </row>
    <row r="354" spans="1:1" x14ac:dyDescent="0.4">
      <c r="A354" s="23">
        <v>12053</v>
      </c>
    </row>
    <row r="355" spans="1:1" x14ac:dyDescent="0.4">
      <c r="A355" s="23">
        <v>14659</v>
      </c>
    </row>
    <row r="356" spans="1:1" x14ac:dyDescent="0.4">
      <c r="A356" s="23">
        <v>14215</v>
      </c>
    </row>
    <row r="357" spans="1:1" x14ac:dyDescent="0.4">
      <c r="A357" s="23">
        <v>15910</v>
      </c>
    </row>
    <row r="358" spans="1:1" x14ac:dyDescent="0.4">
      <c r="A358" s="23">
        <v>13884</v>
      </c>
    </row>
    <row r="359" spans="1:1" x14ac:dyDescent="0.4">
      <c r="A359" s="23">
        <v>11115</v>
      </c>
    </row>
    <row r="360" spans="1:1" x14ac:dyDescent="0.4">
      <c r="A360" s="23">
        <v>15645</v>
      </c>
    </row>
    <row r="361" spans="1:1" x14ac:dyDescent="0.4">
      <c r="A361" s="23">
        <v>13905</v>
      </c>
    </row>
    <row r="362" spans="1:1" x14ac:dyDescent="0.4">
      <c r="A362" s="23">
        <v>15541</v>
      </c>
    </row>
    <row r="363" spans="1:1" x14ac:dyDescent="0.4">
      <c r="A363" s="23">
        <v>19007</v>
      </c>
    </row>
    <row r="364" spans="1:1" x14ac:dyDescent="0.4">
      <c r="A364" s="23">
        <v>14381</v>
      </c>
    </row>
    <row r="365" spans="1:1" x14ac:dyDescent="0.4">
      <c r="A365" s="23">
        <v>16403</v>
      </c>
    </row>
    <row r="366" spans="1:1" x14ac:dyDescent="0.4">
      <c r="A366" s="23">
        <v>12731</v>
      </c>
    </row>
    <row r="367" spans="1:1" x14ac:dyDescent="0.4">
      <c r="A367" s="23">
        <v>13310</v>
      </c>
    </row>
    <row r="368" spans="1:1" x14ac:dyDescent="0.4">
      <c r="A368" s="23">
        <v>11932</v>
      </c>
    </row>
    <row r="369" spans="1:1" x14ac:dyDescent="0.4">
      <c r="A369" s="23">
        <v>15054</v>
      </c>
    </row>
    <row r="370" spans="1:1" x14ac:dyDescent="0.4">
      <c r="A370" s="23">
        <v>15476</v>
      </c>
    </row>
    <row r="371" spans="1:1" x14ac:dyDescent="0.4">
      <c r="A371" s="23">
        <v>18065</v>
      </c>
    </row>
    <row r="372" spans="1:1" x14ac:dyDescent="0.4">
      <c r="A372" s="23">
        <v>15026</v>
      </c>
    </row>
    <row r="373" spans="1:1" x14ac:dyDescent="0.4">
      <c r="A373" s="23">
        <v>12417</v>
      </c>
    </row>
    <row r="374" spans="1:1" x14ac:dyDescent="0.4">
      <c r="A374" s="23">
        <v>17000</v>
      </c>
    </row>
    <row r="375" spans="1:1" x14ac:dyDescent="0.4">
      <c r="A375" s="23">
        <v>13341</v>
      </c>
    </row>
    <row r="376" spans="1:1" x14ac:dyDescent="0.4">
      <c r="A376" s="23">
        <v>15953</v>
      </c>
    </row>
    <row r="377" spans="1:1" x14ac:dyDescent="0.4">
      <c r="A377" s="23">
        <v>15020</v>
      </c>
    </row>
    <row r="378" spans="1:1" x14ac:dyDescent="0.4">
      <c r="A378" s="23">
        <v>15623</v>
      </c>
    </row>
    <row r="379" spans="1:1" x14ac:dyDescent="0.4">
      <c r="A379" s="23">
        <v>13479</v>
      </c>
    </row>
    <row r="380" spans="1:1" x14ac:dyDescent="0.4">
      <c r="A380" s="23">
        <v>10964</v>
      </c>
    </row>
    <row r="381" spans="1:1" x14ac:dyDescent="0.4">
      <c r="A381" s="23">
        <v>15629</v>
      </c>
    </row>
    <row r="382" spans="1:1" x14ac:dyDescent="0.4">
      <c r="A382" s="23">
        <v>13278</v>
      </c>
    </row>
    <row r="383" spans="1:1" x14ac:dyDescent="0.4">
      <c r="A383" s="23">
        <v>11020</v>
      </c>
    </row>
    <row r="384" spans="1:1" x14ac:dyDescent="0.4">
      <c r="A384" s="23">
        <v>14172</v>
      </c>
    </row>
    <row r="385" spans="1:1" x14ac:dyDescent="0.4">
      <c r="A385" s="23">
        <v>12073</v>
      </c>
    </row>
    <row r="386" spans="1:1" x14ac:dyDescent="0.4">
      <c r="A386" s="23">
        <v>13437</v>
      </c>
    </row>
    <row r="387" spans="1:1" x14ac:dyDescent="0.4">
      <c r="A387" s="23">
        <v>10642</v>
      </c>
    </row>
    <row r="388" spans="1:1" x14ac:dyDescent="0.4">
      <c r="A388" s="23">
        <v>15287</v>
      </c>
    </row>
    <row r="389" spans="1:1" x14ac:dyDescent="0.4">
      <c r="A389" s="23">
        <v>12487</v>
      </c>
    </row>
    <row r="390" spans="1:1" x14ac:dyDescent="0.4">
      <c r="A390" s="23">
        <v>13125</v>
      </c>
    </row>
    <row r="391" spans="1:1" x14ac:dyDescent="0.4">
      <c r="A391" s="23">
        <v>15434</v>
      </c>
    </row>
    <row r="392" spans="1:1" x14ac:dyDescent="0.4">
      <c r="A392" s="23">
        <v>12768</v>
      </c>
    </row>
    <row r="393" spans="1:1" x14ac:dyDescent="0.4">
      <c r="A393" s="23">
        <v>14882</v>
      </c>
    </row>
    <row r="394" spans="1:1" x14ac:dyDescent="0.4">
      <c r="A394" s="23">
        <v>13560</v>
      </c>
    </row>
    <row r="395" spans="1:1" x14ac:dyDescent="0.4">
      <c r="A395" s="23">
        <v>14148</v>
      </c>
    </row>
    <row r="396" spans="1:1" x14ac:dyDescent="0.4">
      <c r="A396" s="23">
        <v>14384</v>
      </c>
    </row>
    <row r="397" spans="1:1" x14ac:dyDescent="0.4">
      <c r="A397" s="23">
        <v>15516</v>
      </c>
    </row>
    <row r="398" spans="1:1" x14ac:dyDescent="0.4">
      <c r="A398" s="23">
        <v>13046</v>
      </c>
    </row>
    <row r="399" spans="1:1" x14ac:dyDescent="0.4">
      <c r="A399" s="23">
        <v>13874</v>
      </c>
    </row>
    <row r="400" spans="1:1" x14ac:dyDescent="0.4">
      <c r="A400" s="23">
        <v>13994</v>
      </c>
    </row>
    <row r="401" spans="1:1" x14ac:dyDescent="0.4">
      <c r="A401" s="23">
        <v>12366</v>
      </c>
    </row>
    <row r="402" spans="1:1" x14ac:dyDescent="0.4">
      <c r="A402" s="23">
        <v>13452</v>
      </c>
    </row>
    <row r="403" spans="1:1" x14ac:dyDescent="0.4">
      <c r="A403" s="23">
        <v>14255</v>
      </c>
    </row>
    <row r="404" spans="1:1" x14ac:dyDescent="0.4">
      <c r="A404" s="23">
        <v>14796</v>
      </c>
    </row>
    <row r="405" spans="1:1" x14ac:dyDescent="0.4">
      <c r="A405" s="23">
        <v>13992</v>
      </c>
    </row>
    <row r="406" spans="1:1" x14ac:dyDescent="0.4">
      <c r="A406" s="23">
        <v>13779</v>
      </c>
    </row>
    <row r="407" spans="1:1" x14ac:dyDescent="0.4">
      <c r="A407" s="23">
        <v>13814</v>
      </c>
    </row>
    <row r="408" spans="1:1" x14ac:dyDescent="0.4">
      <c r="A408" s="23">
        <v>10382</v>
      </c>
    </row>
    <row r="409" spans="1:1" x14ac:dyDescent="0.4">
      <c r="A409" s="23">
        <v>13238</v>
      </c>
    </row>
    <row r="410" spans="1:1" x14ac:dyDescent="0.4">
      <c r="A410" s="23">
        <v>13578</v>
      </c>
    </row>
    <row r="411" spans="1:1" x14ac:dyDescent="0.4">
      <c r="A411" s="23">
        <v>13363</v>
      </c>
    </row>
    <row r="412" spans="1:1" x14ac:dyDescent="0.4">
      <c r="A412" s="23">
        <v>13744</v>
      </c>
    </row>
    <row r="413" spans="1:1" x14ac:dyDescent="0.4">
      <c r="A413" s="23">
        <v>13839</v>
      </c>
    </row>
    <row r="414" spans="1:1" x14ac:dyDescent="0.4">
      <c r="A414" s="23">
        <v>13934</v>
      </c>
    </row>
    <row r="415" spans="1:1" x14ac:dyDescent="0.4">
      <c r="A415" s="23">
        <v>11583</v>
      </c>
    </row>
    <row r="416" spans="1:1" x14ac:dyDescent="0.4">
      <c r="A416" s="23">
        <v>12234</v>
      </c>
    </row>
    <row r="417" spans="1:1" x14ac:dyDescent="0.4">
      <c r="A417" s="23">
        <v>14568</v>
      </c>
    </row>
    <row r="418" spans="1:1" x14ac:dyDescent="0.4">
      <c r="A418" s="23">
        <v>14343</v>
      </c>
    </row>
    <row r="419" spans="1:1" x14ac:dyDescent="0.4">
      <c r="A419" s="23">
        <v>13538</v>
      </c>
    </row>
    <row r="420" spans="1:1" x14ac:dyDescent="0.4">
      <c r="A420" s="23">
        <v>13861</v>
      </c>
    </row>
    <row r="421" spans="1:1" x14ac:dyDescent="0.4">
      <c r="A421" s="23">
        <v>15699</v>
      </c>
    </row>
    <row r="422" spans="1:1" x14ac:dyDescent="0.4">
      <c r="A422" s="23">
        <v>12402</v>
      </c>
    </row>
    <row r="423" spans="1:1" x14ac:dyDescent="0.4">
      <c r="A423" s="23">
        <v>15374</v>
      </c>
    </row>
    <row r="424" spans="1:1" x14ac:dyDescent="0.4">
      <c r="A424" s="23">
        <v>16200</v>
      </c>
    </row>
    <row r="425" spans="1:1" x14ac:dyDescent="0.4">
      <c r="A425" s="23">
        <v>16577</v>
      </c>
    </row>
    <row r="426" spans="1:1" x14ac:dyDescent="0.4">
      <c r="A426" s="23">
        <v>15934</v>
      </c>
    </row>
    <row r="427" spans="1:1" x14ac:dyDescent="0.4">
      <c r="A427" s="23">
        <v>15248</v>
      </c>
    </row>
    <row r="428" spans="1:1" x14ac:dyDescent="0.4">
      <c r="A428" s="23">
        <v>14244</v>
      </c>
    </row>
    <row r="429" spans="1:1" x14ac:dyDescent="0.4">
      <c r="A429" s="23">
        <v>11595</v>
      </c>
    </row>
    <row r="430" spans="1:1" x14ac:dyDescent="0.4">
      <c r="A430" s="23">
        <v>13722</v>
      </c>
    </row>
    <row r="431" spans="1:1" x14ac:dyDescent="0.4">
      <c r="A431" s="23">
        <v>14287</v>
      </c>
    </row>
    <row r="432" spans="1:1" x14ac:dyDescent="0.4">
      <c r="A432" s="23">
        <v>11340</v>
      </c>
    </row>
    <row r="433" spans="1:1" x14ac:dyDescent="0.4">
      <c r="A433" s="23">
        <v>11466</v>
      </c>
    </row>
    <row r="434" spans="1:1" x14ac:dyDescent="0.4">
      <c r="A434" s="23">
        <v>13511</v>
      </c>
    </row>
    <row r="435" spans="1:1" x14ac:dyDescent="0.4">
      <c r="A435" s="23">
        <v>13986</v>
      </c>
    </row>
    <row r="436" spans="1:1" x14ac:dyDescent="0.4">
      <c r="A436" s="23">
        <v>10811</v>
      </c>
    </row>
    <row r="437" spans="1:1" x14ac:dyDescent="0.4">
      <c r="A437" s="23">
        <v>13250</v>
      </c>
    </row>
    <row r="438" spans="1:1" x14ac:dyDescent="0.4">
      <c r="A438" s="23">
        <v>13127</v>
      </c>
    </row>
    <row r="439" spans="1:1" x14ac:dyDescent="0.4">
      <c r="A439" s="23">
        <v>13125</v>
      </c>
    </row>
    <row r="440" spans="1:1" x14ac:dyDescent="0.4">
      <c r="A440" s="23">
        <v>14659</v>
      </c>
    </row>
    <row r="441" spans="1:1" x14ac:dyDescent="0.4">
      <c r="A441" s="23">
        <v>13589</v>
      </c>
    </row>
    <row r="442" spans="1:1" x14ac:dyDescent="0.4">
      <c r="A442" s="23">
        <v>13885</v>
      </c>
    </row>
    <row r="443" spans="1:1" x14ac:dyDescent="0.4">
      <c r="A443" s="23">
        <v>10805</v>
      </c>
    </row>
    <row r="444" spans="1:1" x14ac:dyDescent="0.4">
      <c r="A444" s="23">
        <v>13871</v>
      </c>
    </row>
    <row r="445" spans="1:1" x14ac:dyDescent="0.4">
      <c r="A445" s="23">
        <v>15241</v>
      </c>
    </row>
    <row r="446" spans="1:1" x14ac:dyDescent="0.4">
      <c r="A446" s="23">
        <v>13930</v>
      </c>
    </row>
    <row r="447" spans="1:1" x14ac:dyDescent="0.4">
      <c r="A447" s="23">
        <v>14096</v>
      </c>
    </row>
    <row r="448" spans="1:1" x14ac:dyDescent="0.4">
      <c r="A448" s="23">
        <v>14750</v>
      </c>
    </row>
    <row r="449" spans="1:1" x14ac:dyDescent="0.4">
      <c r="A449" s="23">
        <v>14287</v>
      </c>
    </row>
    <row r="450" spans="1:1" x14ac:dyDescent="0.4">
      <c r="A450" s="23">
        <v>11372</v>
      </c>
    </row>
    <row r="451" spans="1:1" x14ac:dyDescent="0.4">
      <c r="A451" s="23">
        <v>14104</v>
      </c>
    </row>
    <row r="452" spans="1:1" x14ac:dyDescent="0.4">
      <c r="A452" s="23">
        <v>13065</v>
      </c>
    </row>
    <row r="453" spans="1:1" x14ac:dyDescent="0.4">
      <c r="A453" s="23">
        <v>14471</v>
      </c>
    </row>
    <row r="454" spans="1:1" x14ac:dyDescent="0.4">
      <c r="A454" s="23">
        <v>14068</v>
      </c>
    </row>
    <row r="455" spans="1:1" x14ac:dyDescent="0.4">
      <c r="A455" s="23">
        <v>13902</v>
      </c>
    </row>
    <row r="456" spans="1:1" x14ac:dyDescent="0.4">
      <c r="A456" s="23">
        <v>13656</v>
      </c>
    </row>
    <row r="457" spans="1:1" x14ac:dyDescent="0.4">
      <c r="A457" s="23">
        <v>10975</v>
      </c>
    </row>
    <row r="458" spans="1:1" x14ac:dyDescent="0.4">
      <c r="A458" s="23">
        <v>12653</v>
      </c>
    </row>
    <row r="459" spans="1:1" x14ac:dyDescent="0.4">
      <c r="A459" s="23">
        <v>13043</v>
      </c>
    </row>
    <row r="460" spans="1:1" x14ac:dyDescent="0.4">
      <c r="A460" s="23">
        <v>12994</v>
      </c>
    </row>
    <row r="461" spans="1:1" x14ac:dyDescent="0.4">
      <c r="A461" s="23">
        <v>13050</v>
      </c>
    </row>
    <row r="462" spans="1:1" x14ac:dyDescent="0.4">
      <c r="A462" s="23">
        <v>12686</v>
      </c>
    </row>
    <row r="463" spans="1:1" x14ac:dyDescent="0.4">
      <c r="A463" s="23">
        <v>11232</v>
      </c>
    </row>
    <row r="464" spans="1:1" x14ac:dyDescent="0.4">
      <c r="A464" s="23">
        <v>11034</v>
      </c>
    </row>
    <row r="465" spans="1:1" x14ac:dyDescent="0.4">
      <c r="A465" s="23">
        <v>13282</v>
      </c>
    </row>
    <row r="466" spans="1:1" x14ac:dyDescent="0.4">
      <c r="A466" s="23">
        <v>13741</v>
      </c>
    </row>
    <row r="467" spans="1:1" x14ac:dyDescent="0.4">
      <c r="A467" s="23">
        <v>15805</v>
      </c>
    </row>
    <row r="468" spans="1:1" x14ac:dyDescent="0.4">
      <c r="A468" s="23">
        <v>12193</v>
      </c>
    </row>
    <row r="469" spans="1:1" x14ac:dyDescent="0.4">
      <c r="A469" s="23">
        <v>15229</v>
      </c>
    </row>
    <row r="470" spans="1:1" x14ac:dyDescent="0.4">
      <c r="A470" s="23">
        <v>15095</v>
      </c>
    </row>
    <row r="471" spans="1:1" x14ac:dyDescent="0.4">
      <c r="A471" s="23">
        <v>9415</v>
      </c>
    </row>
    <row r="472" spans="1:1" x14ac:dyDescent="0.4">
      <c r="A472" s="23">
        <v>14353</v>
      </c>
    </row>
    <row r="473" spans="1:1" x14ac:dyDescent="0.4">
      <c r="A473" s="23">
        <v>18184</v>
      </c>
    </row>
    <row r="474" spans="1:1" x14ac:dyDescent="0.4">
      <c r="A474" s="23">
        <v>15504</v>
      </c>
    </row>
    <row r="475" spans="1:1" x14ac:dyDescent="0.4">
      <c r="A475" s="23">
        <v>15276</v>
      </c>
    </row>
    <row r="476" spans="1:1" x14ac:dyDescent="0.4">
      <c r="A476" s="23">
        <v>17070</v>
      </c>
    </row>
    <row r="477" spans="1:1" x14ac:dyDescent="0.4">
      <c r="A477" s="23">
        <v>15376</v>
      </c>
    </row>
    <row r="478" spans="1:1" x14ac:dyDescent="0.4">
      <c r="A478" s="23">
        <v>13968</v>
      </c>
    </row>
    <row r="479" spans="1:1" x14ac:dyDescent="0.4">
      <c r="A479" s="23">
        <v>14446</v>
      </c>
    </row>
    <row r="480" spans="1:1" x14ac:dyDescent="0.4">
      <c r="A480" s="23">
        <v>16527</v>
      </c>
    </row>
    <row r="481" spans="1:1" x14ac:dyDescent="0.4">
      <c r="A481" s="23">
        <v>16937</v>
      </c>
    </row>
    <row r="482" spans="1:1" x14ac:dyDescent="0.4">
      <c r="A482" s="23">
        <v>15909</v>
      </c>
    </row>
    <row r="483" spans="1:1" x14ac:dyDescent="0.4">
      <c r="A483" s="23">
        <v>17118</v>
      </c>
    </row>
    <row r="484" spans="1:1" x14ac:dyDescent="0.4">
      <c r="A484" s="23">
        <v>15361</v>
      </c>
    </row>
    <row r="485" spans="1:1" x14ac:dyDescent="0.4">
      <c r="A485" s="23">
        <v>12200</v>
      </c>
    </row>
    <row r="486" spans="1:1" x14ac:dyDescent="0.4">
      <c r="A486" s="23">
        <v>15580</v>
      </c>
    </row>
    <row r="487" spans="1:1" x14ac:dyDescent="0.4">
      <c r="A487" s="23">
        <v>16239</v>
      </c>
    </row>
    <row r="488" spans="1:1" x14ac:dyDescent="0.4">
      <c r="A488" s="23">
        <v>15600</v>
      </c>
    </row>
    <row r="489" spans="1:1" x14ac:dyDescent="0.4">
      <c r="A489" s="23">
        <v>14530</v>
      </c>
    </row>
    <row r="490" spans="1:1" x14ac:dyDescent="0.4">
      <c r="A490" s="23">
        <v>15162</v>
      </c>
    </row>
    <row r="491" spans="1:1" x14ac:dyDescent="0.4">
      <c r="A491" s="23">
        <v>15388</v>
      </c>
    </row>
    <row r="492" spans="1:1" x14ac:dyDescent="0.4">
      <c r="A492" s="23">
        <v>13149</v>
      </c>
    </row>
    <row r="493" spans="1:1" x14ac:dyDescent="0.4">
      <c r="A493" s="23">
        <v>15573</v>
      </c>
    </row>
    <row r="494" spans="1:1" x14ac:dyDescent="0.4">
      <c r="A494" s="23">
        <v>16456</v>
      </c>
    </row>
    <row r="495" spans="1:1" x14ac:dyDescent="0.4">
      <c r="A495" s="23">
        <v>15660</v>
      </c>
    </row>
    <row r="496" spans="1:1" x14ac:dyDescent="0.4">
      <c r="A496" s="23">
        <v>16026</v>
      </c>
    </row>
    <row r="497" spans="1:1" x14ac:dyDescent="0.4">
      <c r="A497" s="23">
        <v>17760</v>
      </c>
    </row>
    <row r="498" spans="1:1" x14ac:dyDescent="0.4">
      <c r="A498" s="23">
        <v>16394</v>
      </c>
    </row>
    <row r="499" spans="1:1" x14ac:dyDescent="0.4">
      <c r="A499" s="23">
        <v>13419</v>
      </c>
    </row>
    <row r="500" spans="1:1" x14ac:dyDescent="0.4">
      <c r="A500" s="23">
        <v>17084</v>
      </c>
    </row>
    <row r="501" spans="1:1" x14ac:dyDescent="0.4">
      <c r="A501" s="23">
        <v>16391</v>
      </c>
    </row>
    <row r="502" spans="1:1" x14ac:dyDescent="0.4">
      <c r="A502" s="23">
        <v>16633</v>
      </c>
    </row>
    <row r="503" spans="1:1" x14ac:dyDescent="0.4">
      <c r="A503" s="23">
        <v>15779</v>
      </c>
    </row>
    <row r="504" spans="1:1" x14ac:dyDescent="0.4">
      <c r="A504" s="23">
        <v>13405</v>
      </c>
    </row>
    <row r="505" spans="1:1" x14ac:dyDescent="0.4">
      <c r="A505" s="23">
        <v>14801</v>
      </c>
    </row>
    <row r="506" spans="1:1" x14ac:dyDescent="0.4">
      <c r="A506" s="23">
        <v>13425</v>
      </c>
    </row>
    <row r="507" spans="1:1" x14ac:dyDescent="0.4">
      <c r="A507" s="23">
        <v>13666</v>
      </c>
    </row>
    <row r="508" spans="1:1" x14ac:dyDescent="0.4">
      <c r="A508" s="23">
        <v>13881</v>
      </c>
    </row>
    <row r="509" spans="1:1" x14ac:dyDescent="0.4">
      <c r="A509" s="23">
        <v>14936</v>
      </c>
    </row>
    <row r="510" spans="1:1" x14ac:dyDescent="0.4">
      <c r="A510" s="23">
        <v>11884</v>
      </c>
    </row>
    <row r="511" spans="1:1" x14ac:dyDescent="0.4">
      <c r="A511" s="23">
        <v>13996</v>
      </c>
    </row>
    <row r="512" spans="1:1" x14ac:dyDescent="0.4">
      <c r="A512" s="23">
        <v>15469</v>
      </c>
    </row>
    <row r="513" spans="1:1" x14ac:dyDescent="0.4">
      <c r="A513" s="23">
        <v>13202</v>
      </c>
    </row>
    <row r="514" spans="1:1" x14ac:dyDescent="0.4">
      <c r="A514" s="23">
        <v>14987</v>
      </c>
    </row>
    <row r="515" spans="1:1" x14ac:dyDescent="0.4">
      <c r="A515" s="23">
        <v>15579</v>
      </c>
    </row>
    <row r="516" spans="1:1" x14ac:dyDescent="0.4">
      <c r="A516" s="23">
        <v>16144</v>
      </c>
    </row>
    <row r="517" spans="1:1" x14ac:dyDescent="0.4">
      <c r="A517" s="23">
        <v>14315</v>
      </c>
    </row>
    <row r="518" spans="1:1" x14ac:dyDescent="0.4">
      <c r="A518" s="23">
        <v>15981</v>
      </c>
    </row>
    <row r="519" spans="1:1" x14ac:dyDescent="0.4">
      <c r="A519" s="23">
        <v>16957</v>
      </c>
    </row>
    <row r="520" spans="1:1" x14ac:dyDescent="0.4">
      <c r="A520" s="23">
        <v>13790</v>
      </c>
    </row>
    <row r="521" spans="1:1" x14ac:dyDescent="0.4">
      <c r="A521" s="23">
        <v>17866</v>
      </c>
    </row>
    <row r="522" spans="1:1" x14ac:dyDescent="0.4">
      <c r="A522" s="23">
        <v>16596</v>
      </c>
    </row>
    <row r="523" spans="1:1" x14ac:dyDescent="0.4">
      <c r="A523" s="23">
        <v>13568</v>
      </c>
    </row>
    <row r="524" spans="1:1" x14ac:dyDescent="0.4">
      <c r="A524" s="23">
        <v>17242</v>
      </c>
    </row>
    <row r="525" spans="1:1" x14ac:dyDescent="0.4">
      <c r="A525" s="23">
        <v>18867</v>
      </c>
    </row>
    <row r="526" spans="1:1" x14ac:dyDescent="0.4">
      <c r="A526" s="23">
        <v>19174</v>
      </c>
    </row>
    <row r="527" spans="1:1" x14ac:dyDescent="0.4">
      <c r="A527" s="23">
        <v>14767</v>
      </c>
    </row>
    <row r="528" spans="1:1" x14ac:dyDescent="0.4">
      <c r="A528" s="23">
        <v>19231</v>
      </c>
    </row>
    <row r="529" spans="1:1" x14ac:dyDescent="0.4">
      <c r="A529" s="23">
        <v>16755</v>
      </c>
    </row>
    <row r="530" spans="1:1" x14ac:dyDescent="0.4">
      <c r="A530" s="23">
        <v>20176</v>
      </c>
    </row>
    <row r="531" spans="1:1" x14ac:dyDescent="0.4">
      <c r="A531" s="23">
        <v>16027</v>
      </c>
    </row>
    <row r="532" spans="1:1" x14ac:dyDescent="0.4">
      <c r="A532" s="23">
        <v>14771</v>
      </c>
    </row>
    <row r="533" spans="1:1" x14ac:dyDescent="0.4">
      <c r="A533" s="23">
        <v>16406</v>
      </c>
    </row>
    <row r="534" spans="1:1" x14ac:dyDescent="0.4">
      <c r="A534" s="23">
        <v>10879</v>
      </c>
    </row>
    <row r="535" spans="1:1" x14ac:dyDescent="0.4">
      <c r="A535" s="23">
        <v>16299</v>
      </c>
    </row>
    <row r="536" spans="1:1" x14ac:dyDescent="0.4">
      <c r="A536" s="23">
        <v>16520</v>
      </c>
    </row>
    <row r="537" spans="1:1" x14ac:dyDescent="0.4">
      <c r="A537" s="23">
        <v>16041</v>
      </c>
    </row>
    <row r="538" spans="1:1" x14ac:dyDescent="0.4">
      <c r="A538" s="23">
        <v>15942</v>
      </c>
    </row>
    <row r="539" spans="1:1" x14ac:dyDescent="0.4">
      <c r="A539" s="23">
        <v>16903</v>
      </c>
    </row>
    <row r="540" spans="1:1" x14ac:dyDescent="0.4">
      <c r="A540" s="23">
        <v>16325</v>
      </c>
    </row>
    <row r="541" spans="1:1" x14ac:dyDescent="0.4">
      <c r="A541" s="23">
        <v>10233</v>
      </c>
    </row>
    <row r="542" spans="1:1" x14ac:dyDescent="0.4">
      <c r="A542" s="23">
        <v>16148</v>
      </c>
    </row>
    <row r="543" spans="1:1" x14ac:dyDescent="0.4">
      <c r="A543" s="23">
        <v>15964</v>
      </c>
    </row>
    <row r="544" spans="1:1" x14ac:dyDescent="0.4">
      <c r="A544" s="23">
        <v>16024</v>
      </c>
    </row>
    <row r="545" spans="1:1" x14ac:dyDescent="0.4">
      <c r="A545" s="23">
        <v>13861</v>
      </c>
    </row>
    <row r="546" spans="1:1" x14ac:dyDescent="0.4">
      <c r="A546" s="23">
        <v>16931</v>
      </c>
    </row>
    <row r="547" spans="1:1" x14ac:dyDescent="0.4">
      <c r="A547" s="23">
        <v>13967</v>
      </c>
    </row>
    <row r="548" spans="1:1" x14ac:dyDescent="0.4">
      <c r="A548" s="23">
        <v>11586</v>
      </c>
    </row>
    <row r="549" spans="1:1" x14ac:dyDescent="0.4">
      <c r="A549" s="23">
        <v>16955</v>
      </c>
    </row>
    <row r="550" spans="1:1" x14ac:dyDescent="0.4">
      <c r="A550" s="23">
        <v>13574</v>
      </c>
    </row>
    <row r="551" spans="1:1" x14ac:dyDescent="0.4">
      <c r="A551" s="23">
        <v>15980</v>
      </c>
    </row>
    <row r="552" spans="1:1" x14ac:dyDescent="0.4">
      <c r="A552" s="23">
        <v>17547</v>
      </c>
    </row>
    <row r="553" spans="1:1" x14ac:dyDescent="0.4">
      <c r="A553" s="23">
        <v>17348</v>
      </c>
    </row>
    <row r="554" spans="1:1" x14ac:dyDescent="0.4">
      <c r="A554" s="23">
        <v>17032</v>
      </c>
    </row>
    <row r="555" spans="1:1" x14ac:dyDescent="0.4">
      <c r="A555" s="23">
        <v>12837</v>
      </c>
    </row>
    <row r="556" spans="1:1" x14ac:dyDescent="0.4">
      <c r="A556" s="23">
        <v>16197</v>
      </c>
    </row>
    <row r="557" spans="1:1" x14ac:dyDescent="0.4">
      <c r="A557" s="23">
        <v>18054</v>
      </c>
    </row>
    <row r="558" spans="1:1" x14ac:dyDescent="0.4">
      <c r="A558" s="23">
        <v>17512</v>
      </c>
    </row>
    <row r="559" spans="1:1" x14ac:dyDescent="0.4">
      <c r="A559" s="23">
        <v>14536</v>
      </c>
    </row>
    <row r="560" spans="1:1" x14ac:dyDescent="0.4">
      <c r="A560" s="23">
        <v>18764</v>
      </c>
    </row>
    <row r="561" spans="1:1" x14ac:dyDescent="0.4">
      <c r="A561" s="23">
        <v>19032</v>
      </c>
    </row>
    <row r="562" spans="1:1" x14ac:dyDescent="0.4">
      <c r="A562" s="23">
        <v>15294</v>
      </c>
    </row>
    <row r="563" spans="1:1" x14ac:dyDescent="0.4">
      <c r="A563" s="23">
        <v>19324</v>
      </c>
    </row>
    <row r="564" spans="1:1" x14ac:dyDescent="0.4">
      <c r="A564" s="23">
        <v>16619</v>
      </c>
    </row>
    <row r="565" spans="1:1" x14ac:dyDescent="0.4">
      <c r="A565" s="23">
        <v>14435</v>
      </c>
    </row>
    <row r="566" spans="1:1" x14ac:dyDescent="0.4">
      <c r="A566" s="23">
        <v>18564</v>
      </c>
    </row>
    <row r="567" spans="1:1" x14ac:dyDescent="0.4">
      <c r="A567" s="23">
        <v>19026</v>
      </c>
    </row>
    <row r="568" spans="1:1" x14ac:dyDescent="0.4">
      <c r="A568" s="23">
        <v>19224</v>
      </c>
    </row>
    <row r="569" spans="1:1" x14ac:dyDescent="0.4">
      <c r="A569" s="23">
        <v>15600</v>
      </c>
    </row>
    <row r="570" spans="1:1" x14ac:dyDescent="0.4">
      <c r="A570" s="23">
        <v>18974</v>
      </c>
    </row>
    <row r="571" spans="1:1" x14ac:dyDescent="0.4">
      <c r="A571" s="23">
        <v>16012</v>
      </c>
    </row>
    <row r="572" spans="1:1" x14ac:dyDescent="0.4">
      <c r="A572" s="23">
        <v>13947</v>
      </c>
    </row>
    <row r="573" spans="1:1" x14ac:dyDescent="0.4">
      <c r="A573" s="23">
        <v>16496</v>
      </c>
    </row>
    <row r="574" spans="1:1" x14ac:dyDescent="0.4">
      <c r="A574" s="23">
        <v>18130</v>
      </c>
    </row>
    <row r="575" spans="1:1" x14ac:dyDescent="0.4">
      <c r="A575" s="23">
        <v>18168</v>
      </c>
    </row>
    <row r="576" spans="1:1" x14ac:dyDescent="0.4">
      <c r="A576" s="23">
        <v>14564</v>
      </c>
    </row>
    <row r="577" spans="1:1" x14ac:dyDescent="0.4">
      <c r="A577" s="23">
        <v>18095</v>
      </c>
    </row>
    <row r="578" spans="1:1" x14ac:dyDescent="0.4">
      <c r="A578" s="23">
        <v>15207</v>
      </c>
    </row>
    <row r="579" spans="1:1" x14ac:dyDescent="0.4">
      <c r="A579" s="23">
        <v>14643</v>
      </c>
    </row>
    <row r="580" spans="1:1" x14ac:dyDescent="0.4">
      <c r="A580" s="23">
        <v>17798</v>
      </c>
    </row>
    <row r="581" spans="1:1" x14ac:dyDescent="0.4">
      <c r="A581" s="23">
        <v>18048</v>
      </c>
    </row>
    <row r="582" spans="1:1" x14ac:dyDescent="0.4">
      <c r="A582" s="23">
        <v>18193</v>
      </c>
    </row>
    <row r="583" spans="1:1" x14ac:dyDescent="0.4">
      <c r="A583" s="23">
        <v>14626</v>
      </c>
    </row>
    <row r="584" spans="1:1" x14ac:dyDescent="0.4">
      <c r="A584" s="23">
        <v>18614</v>
      </c>
    </row>
    <row r="585" spans="1:1" x14ac:dyDescent="0.4">
      <c r="A585" s="23">
        <v>16798</v>
      </c>
    </row>
    <row r="586" spans="1:1" x14ac:dyDescent="0.4">
      <c r="A586" s="23">
        <v>15533</v>
      </c>
    </row>
    <row r="587" spans="1:1" x14ac:dyDescent="0.4">
      <c r="A587" s="23">
        <v>18087</v>
      </c>
    </row>
    <row r="588" spans="1:1" x14ac:dyDescent="0.4">
      <c r="A588" s="23">
        <v>18237</v>
      </c>
    </row>
    <row r="589" spans="1:1" x14ac:dyDescent="0.4">
      <c r="A589" s="23">
        <v>17802</v>
      </c>
    </row>
    <row r="590" spans="1:1" x14ac:dyDescent="0.4">
      <c r="A590" s="23">
        <v>14039</v>
      </c>
    </row>
    <row r="591" spans="1:1" x14ac:dyDescent="0.4">
      <c r="A591" s="23">
        <v>14659</v>
      </c>
    </row>
    <row r="592" spans="1:1" x14ac:dyDescent="0.4">
      <c r="A592" s="23">
        <v>16071</v>
      </c>
    </row>
    <row r="593" spans="1:1" x14ac:dyDescent="0.4">
      <c r="A593" s="23">
        <v>14467</v>
      </c>
    </row>
    <row r="594" spans="1:1" x14ac:dyDescent="0.4">
      <c r="A594" s="23">
        <v>14786</v>
      </c>
    </row>
    <row r="595" spans="1:1" x14ac:dyDescent="0.4">
      <c r="A595" s="23">
        <v>17590</v>
      </c>
    </row>
    <row r="596" spans="1:1" x14ac:dyDescent="0.4">
      <c r="A596" s="23">
        <v>18027</v>
      </c>
    </row>
    <row r="597" spans="1:1" x14ac:dyDescent="0.4">
      <c r="A597" s="23">
        <v>14358</v>
      </c>
    </row>
    <row r="598" spans="1:1" x14ac:dyDescent="0.4">
      <c r="A598" s="23">
        <v>17311</v>
      </c>
    </row>
    <row r="599" spans="1:1" x14ac:dyDescent="0.4">
      <c r="A599" s="23">
        <v>11142</v>
      </c>
    </row>
    <row r="600" spans="1:1" x14ac:dyDescent="0.4">
      <c r="A600" s="23">
        <v>10771</v>
      </c>
    </row>
    <row r="601" spans="1:1" x14ac:dyDescent="0.4">
      <c r="A601" s="23">
        <v>14229</v>
      </c>
    </row>
    <row r="602" spans="1:1" x14ac:dyDescent="0.4">
      <c r="A602" s="23">
        <v>16141</v>
      </c>
    </row>
    <row r="603" spans="1:1" x14ac:dyDescent="0.4">
      <c r="A603" s="23">
        <v>17662</v>
      </c>
    </row>
    <row r="604" spans="1:1" x14ac:dyDescent="0.4">
      <c r="A604" s="23">
        <v>12366</v>
      </c>
    </row>
    <row r="605" spans="1:1" x14ac:dyDescent="0.4">
      <c r="A605" s="23">
        <v>15766</v>
      </c>
    </row>
    <row r="606" spans="1:1" x14ac:dyDescent="0.4">
      <c r="A606" s="23">
        <v>15232</v>
      </c>
    </row>
    <row r="607" spans="1:1" x14ac:dyDescent="0.4">
      <c r="A607" s="23">
        <v>11933</v>
      </c>
    </row>
    <row r="608" spans="1:1" x14ac:dyDescent="0.4">
      <c r="A608" s="23">
        <v>16099</v>
      </c>
    </row>
    <row r="609" spans="1:1" x14ac:dyDescent="0.4">
      <c r="A609" s="23">
        <v>19677</v>
      </c>
    </row>
    <row r="610" spans="1:1" x14ac:dyDescent="0.4">
      <c r="A610" s="23">
        <v>12790</v>
      </c>
    </row>
    <row r="611" spans="1:1" x14ac:dyDescent="0.4">
      <c r="A611" s="23">
        <v>11508</v>
      </c>
    </row>
    <row r="612" spans="1:1" x14ac:dyDescent="0.4">
      <c r="A612" s="23">
        <v>15606</v>
      </c>
    </row>
    <row r="613" spans="1:1" x14ac:dyDescent="0.4">
      <c r="A613" s="23">
        <v>14559</v>
      </c>
    </row>
    <row r="614" spans="1:1" x14ac:dyDescent="0.4">
      <c r="A614" s="23">
        <v>14063</v>
      </c>
    </row>
    <row r="615" spans="1:1" x14ac:dyDescent="0.4">
      <c r="A615" s="23">
        <v>15064</v>
      </c>
    </row>
    <row r="616" spans="1:1" x14ac:dyDescent="0.4">
      <c r="A616" s="23">
        <v>14979</v>
      </c>
    </row>
    <row r="617" spans="1:1" x14ac:dyDescent="0.4">
      <c r="A617" s="23">
        <v>15788</v>
      </c>
    </row>
    <row r="618" spans="1:1" x14ac:dyDescent="0.4">
      <c r="A618" s="23">
        <v>10621</v>
      </c>
    </row>
    <row r="619" spans="1:1" x14ac:dyDescent="0.4">
      <c r="A619" s="23">
        <v>13892</v>
      </c>
    </row>
    <row r="620" spans="1:1" x14ac:dyDescent="0.4">
      <c r="A620" s="23">
        <v>14238</v>
      </c>
    </row>
    <row r="621" spans="1:1" x14ac:dyDescent="0.4">
      <c r="A621" s="23">
        <v>11798</v>
      </c>
    </row>
    <row r="622" spans="1:1" x14ac:dyDescent="0.4">
      <c r="A622" s="23">
        <v>11473</v>
      </c>
    </row>
    <row r="623" spans="1:1" x14ac:dyDescent="0.4">
      <c r="A623" s="23">
        <v>13137</v>
      </c>
    </row>
    <row r="624" spans="1:1" x14ac:dyDescent="0.4">
      <c r="A624" s="23">
        <v>14562</v>
      </c>
    </row>
    <row r="625" spans="1:1" x14ac:dyDescent="0.4">
      <c r="A625" s="23">
        <v>12896</v>
      </c>
    </row>
    <row r="626" spans="1:1" x14ac:dyDescent="0.4">
      <c r="A626" s="23">
        <v>17081</v>
      </c>
    </row>
    <row r="627" spans="1:1" x14ac:dyDescent="0.4">
      <c r="A627" s="23">
        <v>12330</v>
      </c>
    </row>
    <row r="628" spans="1:1" x14ac:dyDescent="0.4">
      <c r="A628" s="23">
        <v>10607</v>
      </c>
    </row>
    <row r="629" spans="1:1" x14ac:dyDescent="0.4">
      <c r="A629" s="23">
        <v>14704</v>
      </c>
    </row>
    <row r="630" spans="1:1" x14ac:dyDescent="0.4">
      <c r="A630" s="23">
        <v>13049</v>
      </c>
    </row>
    <row r="631" spans="1:1" x14ac:dyDescent="0.4">
      <c r="A631" s="23">
        <v>14341</v>
      </c>
    </row>
    <row r="632" spans="1:1" x14ac:dyDescent="0.4">
      <c r="A632" s="23">
        <v>14659</v>
      </c>
    </row>
    <row r="633" spans="1:1" x14ac:dyDescent="0.4">
      <c r="A633" s="23">
        <v>16529</v>
      </c>
    </row>
    <row r="634" spans="1:1" x14ac:dyDescent="0.4">
      <c r="A634" s="23">
        <v>14367</v>
      </c>
    </row>
    <row r="635" spans="1:1" x14ac:dyDescent="0.4">
      <c r="A635" s="23">
        <v>8868</v>
      </c>
    </row>
    <row r="636" spans="1:1" x14ac:dyDescent="0.4">
      <c r="A636" s="23">
        <v>12444</v>
      </c>
    </row>
    <row r="637" spans="1:1" x14ac:dyDescent="0.4">
      <c r="A637" s="23">
        <v>14257</v>
      </c>
    </row>
    <row r="638" spans="1:1" x14ac:dyDescent="0.4">
      <c r="A638" s="23">
        <v>15696</v>
      </c>
    </row>
    <row r="639" spans="1:1" x14ac:dyDescent="0.4">
      <c r="A639" s="23">
        <v>13309</v>
      </c>
    </row>
    <row r="640" spans="1:1" x14ac:dyDescent="0.4">
      <c r="A640" s="23">
        <v>14286</v>
      </c>
    </row>
    <row r="641" spans="1:1" x14ac:dyDescent="0.4">
      <c r="A641" s="23">
        <v>12507</v>
      </c>
    </row>
    <row r="642" spans="1:1" x14ac:dyDescent="0.4">
      <c r="A642" s="23">
        <v>12041</v>
      </c>
    </row>
    <row r="643" spans="1:1" x14ac:dyDescent="0.4">
      <c r="A643" s="23">
        <v>12866</v>
      </c>
    </row>
    <row r="644" spans="1:1" x14ac:dyDescent="0.4">
      <c r="A644" s="23">
        <v>14247</v>
      </c>
    </row>
    <row r="645" spans="1:1" x14ac:dyDescent="0.4">
      <c r="A645" s="23">
        <v>16501</v>
      </c>
    </row>
    <row r="646" spans="1:1" x14ac:dyDescent="0.4">
      <c r="A646" s="23">
        <v>13250</v>
      </c>
    </row>
    <row r="647" spans="1:1" x14ac:dyDescent="0.4">
      <c r="A647" s="23">
        <v>16604</v>
      </c>
    </row>
    <row r="648" spans="1:1" x14ac:dyDescent="0.4">
      <c r="A648" s="23">
        <v>11643</v>
      </c>
    </row>
    <row r="649" spans="1:1" x14ac:dyDescent="0.4">
      <c r="A649" s="23">
        <v>11054</v>
      </c>
    </row>
    <row r="650" spans="1:1" x14ac:dyDescent="0.4">
      <c r="A650" s="23">
        <v>16046</v>
      </c>
    </row>
    <row r="651" spans="1:1" x14ac:dyDescent="0.4">
      <c r="A651" s="23">
        <v>11555</v>
      </c>
    </row>
    <row r="652" spans="1:1" x14ac:dyDescent="0.4">
      <c r="A652" s="23">
        <v>10147</v>
      </c>
    </row>
    <row r="653" spans="1:1" x14ac:dyDescent="0.4">
      <c r="A653" s="23">
        <v>10899</v>
      </c>
    </row>
    <row r="654" spans="1:1" x14ac:dyDescent="0.4">
      <c r="A654" s="23">
        <v>15200</v>
      </c>
    </row>
    <row r="655" spans="1:1" x14ac:dyDescent="0.4">
      <c r="A655" s="23">
        <v>14203</v>
      </c>
    </row>
    <row r="656" spans="1:1" x14ac:dyDescent="0.4">
      <c r="A656" s="23">
        <v>10645</v>
      </c>
    </row>
    <row r="657" spans="1:1" x14ac:dyDescent="0.4">
      <c r="A657" s="23">
        <v>12671</v>
      </c>
    </row>
    <row r="658" spans="1:1" x14ac:dyDescent="0.4">
      <c r="A658" s="23">
        <v>14267</v>
      </c>
    </row>
    <row r="659" spans="1:1" x14ac:dyDescent="0.4">
      <c r="A659" s="23">
        <v>16157</v>
      </c>
    </row>
    <row r="660" spans="1:1" x14ac:dyDescent="0.4">
      <c r="A660" s="23">
        <v>9235</v>
      </c>
    </row>
    <row r="661" spans="1:1" x14ac:dyDescent="0.4">
      <c r="A661" s="23">
        <v>12657</v>
      </c>
    </row>
    <row r="662" spans="1:1" x14ac:dyDescent="0.4">
      <c r="A662" s="23">
        <v>12244</v>
      </c>
    </row>
    <row r="663" spans="1:1" x14ac:dyDescent="0.4">
      <c r="A663" s="23">
        <v>11724</v>
      </c>
    </row>
    <row r="664" spans="1:1" x14ac:dyDescent="0.4">
      <c r="A664" s="23">
        <v>15667</v>
      </c>
    </row>
    <row r="665" spans="1:1" x14ac:dyDescent="0.4">
      <c r="A665" s="23">
        <v>14020</v>
      </c>
    </row>
    <row r="666" spans="1:1" x14ac:dyDescent="0.4">
      <c r="A666" s="23">
        <v>13960</v>
      </c>
    </row>
    <row r="667" spans="1:1" x14ac:dyDescent="0.4">
      <c r="A667" s="23">
        <v>12316</v>
      </c>
    </row>
    <row r="668" spans="1:1" x14ac:dyDescent="0.4">
      <c r="A668" s="23">
        <v>11760</v>
      </c>
    </row>
    <row r="669" spans="1:1" x14ac:dyDescent="0.4">
      <c r="A669" s="23">
        <v>10226</v>
      </c>
    </row>
    <row r="670" spans="1:1" x14ac:dyDescent="0.4">
      <c r="A670" s="23">
        <v>10000</v>
      </c>
    </row>
    <row r="671" spans="1:1" x14ac:dyDescent="0.4">
      <c r="A671" s="23">
        <v>12205</v>
      </c>
    </row>
    <row r="672" spans="1:1" x14ac:dyDescent="0.4">
      <c r="A672" s="23">
        <v>10096</v>
      </c>
    </row>
    <row r="673" spans="1:1" x14ac:dyDescent="0.4">
      <c r="A673" s="23">
        <v>12712</v>
      </c>
    </row>
    <row r="674" spans="1:1" x14ac:dyDescent="0.4">
      <c r="A674" s="23">
        <v>10539</v>
      </c>
    </row>
    <row r="675" spans="1:1" x14ac:dyDescent="0.4">
      <c r="A675" s="23">
        <v>11881</v>
      </c>
    </row>
    <row r="676" spans="1:1" x14ac:dyDescent="0.4">
      <c r="A676" s="23">
        <v>10361</v>
      </c>
    </row>
    <row r="677" spans="1:1" x14ac:dyDescent="0.4">
      <c r="A677" s="23">
        <v>9418</v>
      </c>
    </row>
    <row r="678" spans="1:1" x14ac:dyDescent="0.4">
      <c r="A678" s="23">
        <v>11971</v>
      </c>
    </row>
    <row r="679" spans="1:1" x14ac:dyDescent="0.4">
      <c r="A679" s="23">
        <v>13500</v>
      </c>
    </row>
    <row r="680" spans="1:1" x14ac:dyDescent="0.4">
      <c r="A680" s="23">
        <v>14546</v>
      </c>
    </row>
    <row r="681" spans="1:1" x14ac:dyDescent="0.4">
      <c r="A681" s="23">
        <v>11132</v>
      </c>
    </row>
    <row r="682" spans="1:1" x14ac:dyDescent="0.4">
      <c r="A682" s="23">
        <v>15386</v>
      </c>
    </row>
    <row r="683" spans="1:1" x14ac:dyDescent="0.4">
      <c r="A683" s="23">
        <v>12358</v>
      </c>
    </row>
    <row r="684" spans="1:1" x14ac:dyDescent="0.4">
      <c r="A684" s="23">
        <v>14659</v>
      </c>
    </row>
    <row r="685" spans="1:1" x14ac:dyDescent="0.4">
      <c r="A685" s="23">
        <v>14097</v>
      </c>
    </row>
    <row r="686" spans="1:1" x14ac:dyDescent="0.4">
      <c r="A686" s="23">
        <v>15767</v>
      </c>
    </row>
    <row r="687" spans="1:1" x14ac:dyDescent="0.4">
      <c r="A687" s="23">
        <v>14405</v>
      </c>
    </row>
    <row r="688" spans="1:1" x14ac:dyDescent="0.4">
      <c r="A688" s="23">
        <v>12382</v>
      </c>
    </row>
    <row r="689" spans="1:1" x14ac:dyDescent="0.4">
      <c r="A689" s="23">
        <v>16773</v>
      </c>
    </row>
    <row r="690" spans="1:1" x14ac:dyDescent="0.4">
      <c r="A690" s="23">
        <v>15799</v>
      </c>
    </row>
    <row r="691" spans="1:1" x14ac:dyDescent="0.4">
      <c r="A691" s="23">
        <v>12203</v>
      </c>
    </row>
    <row r="692" spans="1:1" x14ac:dyDescent="0.4">
      <c r="A692" s="23">
        <v>15312</v>
      </c>
    </row>
    <row r="693" spans="1:1" x14ac:dyDescent="0.4">
      <c r="A693" s="23">
        <v>16998</v>
      </c>
    </row>
    <row r="694" spans="1:1" x14ac:dyDescent="0.4">
      <c r="A694" s="23">
        <v>14712</v>
      </c>
    </row>
    <row r="695" spans="1:1" x14ac:dyDescent="0.4">
      <c r="A695" s="23">
        <v>12951</v>
      </c>
    </row>
    <row r="696" spans="1:1" x14ac:dyDescent="0.4">
      <c r="A696" s="23">
        <v>19010</v>
      </c>
    </row>
    <row r="697" spans="1:1" x14ac:dyDescent="0.4">
      <c r="A697" s="23">
        <v>14667</v>
      </c>
    </row>
    <row r="698" spans="1:1" x14ac:dyDescent="0.4">
      <c r="A698" s="23">
        <v>13528</v>
      </c>
    </row>
    <row r="699" spans="1:1" x14ac:dyDescent="0.4">
      <c r="A699" s="23">
        <v>18187</v>
      </c>
    </row>
    <row r="700" spans="1:1" x14ac:dyDescent="0.4">
      <c r="A700" s="23">
        <v>16190</v>
      </c>
    </row>
    <row r="701" spans="1:1" x14ac:dyDescent="0.4">
      <c r="A701" s="23">
        <v>17207</v>
      </c>
    </row>
    <row r="702" spans="1:1" x14ac:dyDescent="0.4">
      <c r="A702" s="23">
        <v>13437</v>
      </c>
    </row>
    <row r="703" spans="1:1" x14ac:dyDescent="0.4">
      <c r="A703" s="23">
        <v>16799</v>
      </c>
    </row>
    <row r="704" spans="1:1" x14ac:dyDescent="0.4">
      <c r="A704" s="23">
        <v>15428</v>
      </c>
    </row>
    <row r="705" spans="1:1" x14ac:dyDescent="0.4">
      <c r="A705" s="23">
        <v>12021</v>
      </c>
    </row>
    <row r="706" spans="1:1" x14ac:dyDescent="0.4">
      <c r="A706" s="23">
        <v>15196</v>
      </c>
    </row>
    <row r="707" spans="1:1" x14ac:dyDescent="0.4">
      <c r="A707" s="23">
        <v>15450</v>
      </c>
    </row>
    <row r="708" spans="1:1" x14ac:dyDescent="0.4">
      <c r="A708" s="23">
        <v>14953</v>
      </c>
    </row>
    <row r="709" spans="1:1" x14ac:dyDescent="0.4">
      <c r="A709" s="23">
        <v>11011</v>
      </c>
    </row>
    <row r="710" spans="1:1" x14ac:dyDescent="0.4">
      <c r="A710" s="23">
        <v>14181</v>
      </c>
    </row>
    <row r="711" spans="1:1" x14ac:dyDescent="0.4">
      <c r="A711" s="23">
        <v>14960</v>
      </c>
    </row>
    <row r="712" spans="1:1" x14ac:dyDescent="0.4">
      <c r="A712" s="23">
        <v>12411</v>
      </c>
    </row>
    <row r="713" spans="1:1" x14ac:dyDescent="0.4">
      <c r="A713" s="23">
        <v>16935</v>
      </c>
    </row>
    <row r="714" spans="1:1" x14ac:dyDescent="0.4">
      <c r="A714" s="23">
        <v>20475</v>
      </c>
    </row>
    <row r="715" spans="1:1" x14ac:dyDescent="0.4">
      <c r="A715" s="23">
        <v>17714</v>
      </c>
    </row>
    <row r="716" spans="1:1" x14ac:dyDescent="0.4">
      <c r="A716" s="23">
        <v>13986</v>
      </c>
    </row>
    <row r="717" spans="1:1" x14ac:dyDescent="0.4">
      <c r="A717" s="23">
        <v>18427</v>
      </c>
    </row>
    <row r="718" spans="1:1" x14ac:dyDescent="0.4">
      <c r="A718" s="23">
        <v>13923</v>
      </c>
    </row>
    <row r="719" spans="1:1" x14ac:dyDescent="0.4">
      <c r="A719" s="23">
        <v>13903</v>
      </c>
    </row>
    <row r="720" spans="1:1" x14ac:dyDescent="0.4">
      <c r="A720" s="23">
        <v>16977</v>
      </c>
    </row>
    <row r="721" spans="1:1" x14ac:dyDescent="0.4">
      <c r="A721" s="23">
        <v>19000</v>
      </c>
    </row>
    <row r="722" spans="1:1" x14ac:dyDescent="0.4">
      <c r="A722" s="23">
        <v>16150</v>
      </c>
    </row>
    <row r="723" spans="1:1" x14ac:dyDescent="0.4">
      <c r="A723" s="23">
        <v>13514</v>
      </c>
    </row>
    <row r="724" spans="1:1" x14ac:dyDescent="0.4">
      <c r="A724" s="23">
        <v>17693</v>
      </c>
    </row>
    <row r="725" spans="1:1" x14ac:dyDescent="0.4">
      <c r="A725" s="23">
        <v>13192</v>
      </c>
    </row>
    <row r="726" spans="1:1" x14ac:dyDescent="0.4">
      <c r="A726" s="23">
        <v>12287</v>
      </c>
    </row>
    <row r="727" spans="1:1" x14ac:dyDescent="0.4">
      <c r="A727" s="23">
        <v>16674</v>
      </c>
    </row>
    <row r="728" spans="1:1" x14ac:dyDescent="0.4">
      <c r="A728" s="23">
        <v>15433</v>
      </c>
    </row>
    <row r="729" spans="1:1" x14ac:dyDescent="0.4">
      <c r="A729" s="23">
        <v>16019</v>
      </c>
    </row>
    <row r="730" spans="1:1" x14ac:dyDescent="0.4">
      <c r="A730" s="23">
        <v>13833</v>
      </c>
    </row>
    <row r="731" spans="1:1" x14ac:dyDescent="0.4">
      <c r="A731" s="23">
        <v>14659</v>
      </c>
    </row>
    <row r="732" spans="1:1" x14ac:dyDescent="0.4">
      <c r="A732" s="23">
        <v>11003</v>
      </c>
    </row>
    <row r="733" spans="1:1" x14ac:dyDescent="0.4">
      <c r="A733" s="23">
        <v>9852</v>
      </c>
    </row>
    <row r="734" spans="1:1" x14ac:dyDescent="0.4">
      <c r="A734" s="23">
        <v>13668</v>
      </c>
    </row>
    <row r="735" spans="1:1" x14ac:dyDescent="0.4">
      <c r="A735" s="23">
        <v>12778</v>
      </c>
    </row>
    <row r="736" spans="1:1" x14ac:dyDescent="0.4">
      <c r="A736" s="23">
        <v>14046</v>
      </c>
    </row>
    <row r="737" spans="1:1" x14ac:dyDescent="0.4">
      <c r="A737" s="23">
        <v>11074</v>
      </c>
    </row>
    <row r="738" spans="1:1" x14ac:dyDescent="0.4">
      <c r="A738" s="23">
        <v>11584</v>
      </c>
    </row>
    <row r="739" spans="1:1" x14ac:dyDescent="0.4">
      <c r="A739" s="23">
        <v>12089</v>
      </c>
    </row>
    <row r="740" spans="1:1" x14ac:dyDescent="0.4">
      <c r="A740" s="23">
        <v>11540</v>
      </c>
    </row>
    <row r="741" spans="1:1" x14ac:dyDescent="0.4">
      <c r="A741" s="23">
        <v>14231</v>
      </c>
    </row>
    <row r="742" spans="1:1" x14ac:dyDescent="0.4">
      <c r="A742" s="23">
        <v>14909</v>
      </c>
    </row>
    <row r="743" spans="1:1" x14ac:dyDescent="0.4">
      <c r="A743" s="23">
        <v>14682</v>
      </c>
    </row>
    <row r="744" spans="1:1" x14ac:dyDescent="0.4">
      <c r="A744" s="23">
        <v>11808</v>
      </c>
    </row>
    <row r="745" spans="1:1" x14ac:dyDescent="0.4">
      <c r="A745" s="23">
        <v>14696</v>
      </c>
    </row>
    <row r="746" spans="1:1" x14ac:dyDescent="0.4">
      <c r="A746" s="23">
        <v>13078</v>
      </c>
    </row>
    <row r="747" spans="1:1" x14ac:dyDescent="0.4">
      <c r="A747" s="23">
        <v>11971</v>
      </c>
    </row>
    <row r="748" spans="1:1" x14ac:dyDescent="0.4">
      <c r="A748" s="23">
        <v>14828</v>
      </c>
    </row>
    <row r="749" spans="1:1" x14ac:dyDescent="0.4">
      <c r="A749" s="23">
        <v>14568</v>
      </c>
    </row>
    <row r="750" spans="1:1" x14ac:dyDescent="0.4">
      <c r="A750" s="23">
        <v>14301</v>
      </c>
    </row>
    <row r="751" spans="1:1" x14ac:dyDescent="0.4">
      <c r="A751" s="23">
        <v>11285</v>
      </c>
    </row>
    <row r="752" spans="1:1" x14ac:dyDescent="0.4">
      <c r="A752" s="23">
        <v>14167</v>
      </c>
    </row>
    <row r="753" spans="1:1" x14ac:dyDescent="0.4">
      <c r="A753" s="23">
        <v>12501</v>
      </c>
    </row>
    <row r="754" spans="1:1" x14ac:dyDescent="0.4">
      <c r="A754" s="23">
        <v>11157</v>
      </c>
    </row>
    <row r="755" spans="1:1" x14ac:dyDescent="0.4">
      <c r="A755" s="23">
        <v>14089</v>
      </c>
    </row>
    <row r="756" spans="1:1" x14ac:dyDescent="0.4">
      <c r="A756" s="23">
        <v>14645</v>
      </c>
    </row>
    <row r="757" spans="1:1" x14ac:dyDescent="0.4">
      <c r="A757" s="23">
        <v>14746</v>
      </c>
    </row>
    <row r="758" spans="1:1" x14ac:dyDescent="0.4">
      <c r="A758" s="23">
        <v>11808</v>
      </c>
    </row>
    <row r="759" spans="1:1" x14ac:dyDescent="0.4">
      <c r="A759" s="23">
        <v>15295</v>
      </c>
    </row>
    <row r="760" spans="1:1" x14ac:dyDescent="0.4">
      <c r="A760" s="23">
        <v>13883</v>
      </c>
    </row>
    <row r="761" spans="1:1" x14ac:dyDescent="0.4">
      <c r="A761" s="23">
        <v>12565</v>
      </c>
    </row>
    <row r="762" spans="1:1" x14ac:dyDescent="0.4">
      <c r="A762" s="23">
        <v>15205</v>
      </c>
    </row>
    <row r="763" spans="1:1" x14ac:dyDescent="0.4">
      <c r="A763" s="23">
        <v>16019</v>
      </c>
    </row>
    <row r="764" spans="1:1" x14ac:dyDescent="0.4">
      <c r="A764" s="23">
        <v>15760</v>
      </c>
    </row>
    <row r="765" spans="1:1" x14ac:dyDescent="0.4">
      <c r="A765" s="23">
        <v>12195</v>
      </c>
    </row>
    <row r="766" spans="1:1" x14ac:dyDescent="0.4">
      <c r="A766" s="23">
        <v>15320</v>
      </c>
    </row>
    <row r="767" spans="1:1" x14ac:dyDescent="0.4">
      <c r="A767" s="23">
        <v>13560</v>
      </c>
    </row>
    <row r="768" spans="1:1" x14ac:dyDescent="0.4">
      <c r="A768" s="23">
        <v>12392</v>
      </c>
    </row>
    <row r="769" spans="1:1" x14ac:dyDescent="0.4">
      <c r="A769" s="23">
        <v>15047</v>
      </c>
    </row>
    <row r="770" spans="1:1" x14ac:dyDescent="0.4">
      <c r="A770" s="23">
        <v>15579</v>
      </c>
    </row>
    <row r="771" spans="1:1" x14ac:dyDescent="0.4">
      <c r="A771" s="23">
        <v>15391</v>
      </c>
    </row>
    <row r="772" spans="1:1" x14ac:dyDescent="0.4">
      <c r="A772" s="23">
        <v>12219</v>
      </c>
    </row>
    <row r="773" spans="1:1" x14ac:dyDescent="0.4">
      <c r="A773" s="23">
        <v>15160</v>
      </c>
    </row>
    <row r="774" spans="1:1" x14ac:dyDescent="0.4">
      <c r="A774" s="23">
        <v>13297</v>
      </c>
    </row>
    <row r="775" spans="1:1" x14ac:dyDescent="0.4">
      <c r="A775" s="23">
        <v>12040</v>
      </c>
    </row>
    <row r="776" spans="1:1" x14ac:dyDescent="0.4">
      <c r="A776" s="23">
        <v>14564</v>
      </c>
    </row>
    <row r="777" spans="1:1" x14ac:dyDescent="0.4">
      <c r="A777" s="23">
        <v>14853</v>
      </c>
    </row>
    <row r="778" spans="1:1" x14ac:dyDescent="0.4">
      <c r="A778" s="23">
        <v>14820</v>
      </c>
    </row>
    <row r="779" spans="1:1" x14ac:dyDescent="0.4">
      <c r="A779" s="23">
        <v>11739</v>
      </c>
    </row>
    <row r="780" spans="1:1" x14ac:dyDescent="0.4">
      <c r="A780" s="23">
        <v>14421</v>
      </c>
    </row>
    <row r="781" spans="1:1" x14ac:dyDescent="0.4">
      <c r="A781" s="23">
        <v>12704</v>
      </c>
    </row>
    <row r="782" spans="1:1" x14ac:dyDescent="0.4">
      <c r="A782" s="23">
        <v>11606</v>
      </c>
    </row>
    <row r="783" spans="1:1" x14ac:dyDescent="0.4">
      <c r="A783" s="23">
        <v>14635</v>
      </c>
    </row>
    <row r="784" spans="1:1" x14ac:dyDescent="0.4">
      <c r="A784" s="23">
        <v>15167</v>
      </c>
    </row>
    <row r="785" spans="1:1" x14ac:dyDescent="0.4">
      <c r="A785" s="23">
        <v>15456</v>
      </c>
    </row>
    <row r="786" spans="1:1" x14ac:dyDescent="0.4">
      <c r="A786" s="23">
        <v>12567</v>
      </c>
    </row>
    <row r="787" spans="1:1" x14ac:dyDescent="0.4">
      <c r="A787" s="23">
        <v>15491</v>
      </c>
    </row>
    <row r="788" spans="1:1" x14ac:dyDescent="0.4">
      <c r="A788" s="23">
        <v>13740</v>
      </c>
    </row>
    <row r="789" spans="1:1" x14ac:dyDescent="0.4">
      <c r="A789" s="23">
        <v>12537</v>
      </c>
    </row>
    <row r="790" spans="1:1" x14ac:dyDescent="0.4">
      <c r="A790" s="23">
        <v>15033</v>
      </c>
    </row>
    <row r="791" spans="1:1" x14ac:dyDescent="0.4">
      <c r="A791" s="23">
        <v>15277</v>
      </c>
    </row>
    <row r="792" spans="1:1" x14ac:dyDescent="0.4">
      <c r="A792" s="23">
        <v>15670</v>
      </c>
    </row>
    <row r="793" spans="1:1" x14ac:dyDescent="0.4">
      <c r="A793" s="23">
        <v>12422</v>
      </c>
    </row>
    <row r="794" spans="1:1" x14ac:dyDescent="0.4">
      <c r="A794" s="23">
        <v>15228</v>
      </c>
    </row>
    <row r="795" spans="1:1" x14ac:dyDescent="0.4">
      <c r="A795" s="23">
        <v>13268</v>
      </c>
    </row>
    <row r="796" spans="1:1" x14ac:dyDescent="0.4">
      <c r="A796" s="23">
        <v>12091</v>
      </c>
    </row>
    <row r="797" spans="1:1" x14ac:dyDescent="0.4">
      <c r="A797" s="23">
        <v>14959</v>
      </c>
    </row>
    <row r="798" spans="1:1" x14ac:dyDescent="0.4">
      <c r="A798" s="23">
        <v>15181</v>
      </c>
    </row>
    <row r="799" spans="1:1" x14ac:dyDescent="0.4">
      <c r="A799" s="23">
        <v>14762</v>
      </c>
    </row>
    <row r="800" spans="1:1" x14ac:dyDescent="0.4">
      <c r="A800" s="23">
        <v>12499</v>
      </c>
    </row>
    <row r="801" spans="1:1" x14ac:dyDescent="0.4">
      <c r="A801" s="23">
        <v>13356</v>
      </c>
    </row>
    <row r="802" spans="1:1" x14ac:dyDescent="0.4">
      <c r="A802" s="23">
        <v>12558</v>
      </c>
    </row>
    <row r="803" spans="1:1" x14ac:dyDescent="0.4">
      <c r="A803" s="23">
        <v>12021</v>
      </c>
    </row>
    <row r="804" spans="1:1" x14ac:dyDescent="0.4">
      <c r="A804" s="23">
        <v>12818</v>
      </c>
    </row>
    <row r="805" spans="1:1" x14ac:dyDescent="0.4">
      <c r="A805" s="23">
        <v>13937</v>
      </c>
    </row>
    <row r="806" spans="1:1" x14ac:dyDescent="0.4">
      <c r="A806" s="23">
        <v>16186</v>
      </c>
    </row>
    <row r="807" spans="1:1" x14ac:dyDescent="0.4">
      <c r="A807" s="23">
        <v>10969</v>
      </c>
    </row>
    <row r="808" spans="1:1" x14ac:dyDescent="0.4">
      <c r="A808" s="23">
        <v>13844</v>
      </c>
    </row>
    <row r="809" spans="1:1" x14ac:dyDescent="0.4">
      <c r="A809" s="23">
        <v>13386</v>
      </c>
    </row>
    <row r="810" spans="1:1" x14ac:dyDescent="0.4">
      <c r="A810" s="23">
        <v>10213</v>
      </c>
    </row>
    <row r="811" spans="1:1" x14ac:dyDescent="0.4">
      <c r="A811" s="23">
        <v>14142</v>
      </c>
    </row>
    <row r="812" spans="1:1" x14ac:dyDescent="0.4">
      <c r="A812" s="23">
        <v>13097</v>
      </c>
    </row>
    <row r="813" spans="1:1" x14ac:dyDescent="0.4">
      <c r="A813" s="23">
        <v>16312</v>
      </c>
    </row>
    <row r="814" spans="1:1" x14ac:dyDescent="0.4">
      <c r="A814" s="23">
        <v>13040</v>
      </c>
    </row>
    <row r="815" spans="1:1" x14ac:dyDescent="0.4">
      <c r="A815" s="23">
        <v>15846</v>
      </c>
    </row>
    <row r="816" spans="1:1" x14ac:dyDescent="0.4">
      <c r="A816" s="23">
        <v>13623</v>
      </c>
    </row>
    <row r="817" spans="1:1" x14ac:dyDescent="0.4">
      <c r="A817" s="23">
        <v>11613</v>
      </c>
    </row>
    <row r="818" spans="1:1" x14ac:dyDescent="0.4">
      <c r="A818" s="23">
        <v>15266</v>
      </c>
    </row>
    <row r="819" spans="1:1" x14ac:dyDescent="0.4">
      <c r="A819" s="23">
        <v>15533</v>
      </c>
    </row>
    <row r="820" spans="1:1" x14ac:dyDescent="0.4">
      <c r="A820" s="23">
        <v>15809</v>
      </c>
    </row>
    <row r="821" spans="1:1" x14ac:dyDescent="0.4">
      <c r="A821" s="23">
        <v>12629</v>
      </c>
    </row>
    <row r="822" spans="1:1" x14ac:dyDescent="0.4">
      <c r="A822" s="23">
        <v>17187</v>
      </c>
    </row>
    <row r="823" spans="1:1" x14ac:dyDescent="0.4">
      <c r="A823" s="23">
        <v>14859</v>
      </c>
    </row>
    <row r="824" spans="1:1" x14ac:dyDescent="0.4">
      <c r="A824" s="23">
        <v>13290</v>
      </c>
    </row>
    <row r="825" spans="1:1" x14ac:dyDescent="0.4">
      <c r="A825" s="23">
        <v>16599</v>
      </c>
    </row>
    <row r="826" spans="1:1" x14ac:dyDescent="0.4">
      <c r="A826" s="23">
        <v>16623</v>
      </c>
    </row>
    <row r="827" spans="1:1" x14ac:dyDescent="0.4">
      <c r="A827" s="23">
        <v>17043</v>
      </c>
    </row>
    <row r="828" spans="1:1" x14ac:dyDescent="0.4">
      <c r="A828" s="23">
        <v>13759</v>
      </c>
    </row>
    <row r="829" spans="1:1" x14ac:dyDescent="0.4">
      <c r="A829" s="23">
        <v>17194</v>
      </c>
    </row>
    <row r="830" spans="1:1" x14ac:dyDescent="0.4">
      <c r="A830" s="23">
        <v>14946</v>
      </c>
    </row>
    <row r="831" spans="1:1" x14ac:dyDescent="0.4">
      <c r="A831" s="23">
        <v>13272</v>
      </c>
    </row>
    <row r="832" spans="1:1" x14ac:dyDescent="0.4">
      <c r="A832" s="23">
        <v>16161</v>
      </c>
    </row>
    <row r="833" spans="1:1" x14ac:dyDescent="0.4">
      <c r="A833" s="23">
        <v>16854</v>
      </c>
    </row>
    <row r="834" spans="1:1" x14ac:dyDescent="0.4">
      <c r="A834" s="23">
        <v>16301</v>
      </c>
    </row>
    <row r="835" spans="1:1" x14ac:dyDescent="0.4">
      <c r="A835" s="23">
        <v>11188</v>
      </c>
    </row>
    <row r="836" spans="1:1" x14ac:dyDescent="0.4">
      <c r="A836" s="23">
        <v>12679</v>
      </c>
    </row>
    <row r="837" spans="1:1" x14ac:dyDescent="0.4">
      <c r="A837" s="23">
        <v>13077</v>
      </c>
    </row>
    <row r="838" spans="1:1" x14ac:dyDescent="0.4">
      <c r="A838" s="23">
        <v>10849</v>
      </c>
    </row>
    <row r="839" spans="1:1" x14ac:dyDescent="0.4">
      <c r="A839" s="23">
        <v>14360</v>
      </c>
    </row>
    <row r="840" spans="1:1" x14ac:dyDescent="0.4">
      <c r="A840" s="23">
        <v>14086</v>
      </c>
    </row>
    <row r="841" spans="1:1" x14ac:dyDescent="0.4">
      <c r="A841" s="23">
        <v>14548</v>
      </c>
    </row>
    <row r="842" spans="1:1" x14ac:dyDescent="0.4">
      <c r="A842" s="23">
        <v>12551</v>
      </c>
    </row>
    <row r="843" spans="1:1" x14ac:dyDescent="0.4">
      <c r="A843" s="23">
        <v>13475</v>
      </c>
    </row>
    <row r="844" spans="1:1" x14ac:dyDescent="0.4">
      <c r="A844" s="23">
        <v>13495</v>
      </c>
    </row>
    <row r="845" spans="1:1" x14ac:dyDescent="0.4">
      <c r="A845" s="23">
        <v>12747</v>
      </c>
    </row>
    <row r="846" spans="1:1" x14ac:dyDescent="0.4">
      <c r="A846" s="23">
        <v>15374</v>
      </c>
    </row>
    <row r="847" spans="1:1" x14ac:dyDescent="0.4">
      <c r="A847" s="23">
        <v>16870</v>
      </c>
    </row>
    <row r="848" spans="1:1" x14ac:dyDescent="0.4">
      <c r="A848" s="23">
        <v>17122</v>
      </c>
    </row>
    <row r="849" spans="1:1" x14ac:dyDescent="0.4">
      <c r="A849" s="23">
        <v>13503</v>
      </c>
    </row>
    <row r="850" spans="1:1" x14ac:dyDescent="0.4">
      <c r="A850" s="23">
        <v>16411</v>
      </c>
    </row>
    <row r="851" spans="1:1" x14ac:dyDescent="0.4">
      <c r="A851" s="23">
        <v>14211</v>
      </c>
    </row>
    <row r="852" spans="1:1" x14ac:dyDescent="0.4">
      <c r="A852" s="23">
        <v>13031</v>
      </c>
    </row>
    <row r="853" spans="1:1" x14ac:dyDescent="0.4">
      <c r="A853" s="23">
        <v>13221</v>
      </c>
    </row>
    <row r="854" spans="1:1" x14ac:dyDescent="0.4">
      <c r="A854" s="23">
        <v>15489</v>
      </c>
    </row>
    <row r="855" spans="1:1" x14ac:dyDescent="0.4">
      <c r="A855" s="23">
        <v>16642</v>
      </c>
    </row>
    <row r="856" spans="1:1" x14ac:dyDescent="0.4">
      <c r="A856" s="23">
        <v>13577</v>
      </c>
    </row>
    <row r="857" spans="1:1" x14ac:dyDescent="0.4">
      <c r="A857" s="23">
        <v>16701</v>
      </c>
    </row>
    <row r="858" spans="1:1" x14ac:dyDescent="0.4">
      <c r="A858" s="23">
        <v>14498</v>
      </c>
    </row>
    <row r="859" spans="1:1" x14ac:dyDescent="0.4">
      <c r="A859" s="23">
        <v>14004</v>
      </c>
    </row>
    <row r="860" spans="1:1" x14ac:dyDescent="0.4">
      <c r="A860" s="23">
        <v>16198</v>
      </c>
    </row>
    <row r="861" spans="1:1" x14ac:dyDescent="0.4">
      <c r="A861" s="23">
        <v>16864</v>
      </c>
    </row>
    <row r="862" spans="1:1" x14ac:dyDescent="0.4">
      <c r="A862" s="23">
        <v>14680</v>
      </c>
    </row>
    <row r="863" spans="1:1" x14ac:dyDescent="0.4">
      <c r="A863" s="23">
        <v>13597</v>
      </c>
    </row>
    <row r="864" spans="1:1" x14ac:dyDescent="0.4">
      <c r="A864" s="23">
        <v>14501</v>
      </c>
    </row>
    <row r="865" spans="1:1" x14ac:dyDescent="0.4">
      <c r="A865" s="23">
        <v>12591</v>
      </c>
    </row>
    <row r="866" spans="1:1" x14ac:dyDescent="0.4">
      <c r="A866" s="23">
        <v>12258</v>
      </c>
    </row>
    <row r="867" spans="1:1" x14ac:dyDescent="0.4">
      <c r="A867" s="23">
        <v>13009</v>
      </c>
    </row>
    <row r="868" spans="1:1" x14ac:dyDescent="0.4">
      <c r="A868" s="23">
        <v>16241</v>
      </c>
    </row>
    <row r="869" spans="1:1" x14ac:dyDescent="0.4">
      <c r="A869" s="23">
        <v>17758</v>
      </c>
    </row>
    <row r="870" spans="1:1" x14ac:dyDescent="0.4">
      <c r="A870" s="23">
        <v>14220</v>
      </c>
    </row>
    <row r="871" spans="1:1" x14ac:dyDescent="0.4">
      <c r="A871" s="23">
        <v>17470</v>
      </c>
    </row>
    <row r="872" spans="1:1" x14ac:dyDescent="0.4">
      <c r="A872" s="23">
        <v>14967</v>
      </c>
    </row>
    <row r="873" spans="1:1" x14ac:dyDescent="0.4">
      <c r="A873" s="23">
        <v>13465</v>
      </c>
    </row>
    <row r="874" spans="1:1" x14ac:dyDescent="0.4">
      <c r="A874" s="23">
        <v>16612</v>
      </c>
    </row>
    <row r="875" spans="1:1" x14ac:dyDescent="0.4">
      <c r="A875" s="23">
        <v>17215</v>
      </c>
    </row>
    <row r="876" spans="1:1" x14ac:dyDescent="0.4">
      <c r="A876" s="23">
        <v>17135</v>
      </c>
    </row>
    <row r="877" spans="1:1" x14ac:dyDescent="0.4">
      <c r="A877" s="23">
        <v>13767</v>
      </c>
    </row>
    <row r="878" spans="1:1" x14ac:dyDescent="0.4">
      <c r="A878" s="23">
        <v>14722</v>
      </c>
    </row>
    <row r="879" spans="1:1" x14ac:dyDescent="0.4">
      <c r="A879" s="23">
        <v>15168</v>
      </c>
    </row>
    <row r="880" spans="1:1" x14ac:dyDescent="0.4">
      <c r="A880" s="23">
        <v>11751</v>
      </c>
    </row>
    <row r="881" spans="1:1" x14ac:dyDescent="0.4">
      <c r="A881" s="23">
        <v>15049</v>
      </c>
    </row>
    <row r="882" spans="1:1" x14ac:dyDescent="0.4">
      <c r="A882" s="23">
        <v>16007</v>
      </c>
    </row>
    <row r="883" spans="1:1" x14ac:dyDescent="0.4">
      <c r="A883" s="23">
        <v>13339</v>
      </c>
    </row>
    <row r="884" spans="1:1" x14ac:dyDescent="0.4">
      <c r="A884" s="23">
        <v>12868</v>
      </c>
    </row>
    <row r="885" spans="1:1" x14ac:dyDescent="0.4">
      <c r="A885" s="23">
        <v>17047</v>
      </c>
    </row>
    <row r="886" spans="1:1" x14ac:dyDescent="0.4">
      <c r="A886" s="23">
        <v>14675</v>
      </c>
    </row>
    <row r="887" spans="1:1" x14ac:dyDescent="0.4">
      <c r="A887" s="23">
        <v>13353</v>
      </c>
    </row>
    <row r="888" spans="1:1" x14ac:dyDescent="0.4">
      <c r="A888" s="23">
        <v>16514</v>
      </c>
    </row>
    <row r="889" spans="1:1" x14ac:dyDescent="0.4">
      <c r="A889" s="23">
        <v>17753</v>
      </c>
    </row>
    <row r="890" spans="1:1" x14ac:dyDescent="0.4">
      <c r="A890" s="23">
        <v>18480</v>
      </c>
    </row>
    <row r="891" spans="1:1" x14ac:dyDescent="0.4">
      <c r="A891" s="23">
        <v>14983</v>
      </c>
    </row>
    <row r="892" spans="1:1" x14ac:dyDescent="0.4">
      <c r="A892" s="23">
        <v>14579</v>
      </c>
    </row>
    <row r="893" spans="1:1" x14ac:dyDescent="0.4">
      <c r="A893" s="23">
        <v>15714</v>
      </c>
    </row>
    <row r="894" spans="1:1" x14ac:dyDescent="0.4">
      <c r="A894" s="23">
        <v>14167</v>
      </c>
    </row>
    <row r="895" spans="1:1" x14ac:dyDescent="0.4">
      <c r="A895" s="23">
        <v>17613</v>
      </c>
    </row>
    <row r="896" spans="1:1" x14ac:dyDescent="0.4">
      <c r="A896" s="23">
        <v>18049</v>
      </c>
    </row>
    <row r="897" spans="1:1" x14ac:dyDescent="0.4">
      <c r="A897" s="23">
        <v>17979</v>
      </c>
    </row>
    <row r="898" spans="1:1" x14ac:dyDescent="0.4">
      <c r="A898" s="23">
        <v>14396</v>
      </c>
    </row>
    <row r="899" spans="1:1" x14ac:dyDescent="0.4">
      <c r="A899" s="23">
        <v>17854</v>
      </c>
    </row>
    <row r="900" spans="1:1" x14ac:dyDescent="0.4">
      <c r="A900" s="23">
        <v>15333</v>
      </c>
    </row>
    <row r="901" spans="1:1" x14ac:dyDescent="0.4">
      <c r="A901" s="23">
        <v>13721</v>
      </c>
    </row>
    <row r="902" spans="1:1" x14ac:dyDescent="0.4">
      <c r="A902" s="23">
        <v>17624</v>
      </c>
    </row>
    <row r="903" spans="1:1" x14ac:dyDescent="0.4">
      <c r="A903" s="23">
        <v>18475</v>
      </c>
    </row>
    <row r="904" spans="1:1" x14ac:dyDescent="0.4">
      <c r="A904" s="23">
        <v>18919</v>
      </c>
    </row>
    <row r="905" spans="1:1" x14ac:dyDescent="0.4">
      <c r="A905" s="23">
        <v>15454</v>
      </c>
    </row>
    <row r="906" spans="1:1" x14ac:dyDescent="0.4">
      <c r="A906" s="23">
        <v>18937</v>
      </c>
    </row>
    <row r="907" spans="1:1" x14ac:dyDescent="0.4">
      <c r="A907" s="23">
        <v>15913</v>
      </c>
    </row>
    <row r="908" spans="1:1" x14ac:dyDescent="0.4">
      <c r="A908" s="23">
        <v>14267</v>
      </c>
    </row>
    <row r="909" spans="1:1" x14ac:dyDescent="0.4">
      <c r="A909" s="23">
        <v>14659</v>
      </c>
    </row>
    <row r="910" spans="1:1" x14ac:dyDescent="0.4">
      <c r="A910" s="23">
        <v>18835</v>
      </c>
    </row>
    <row r="911" spans="1:1" x14ac:dyDescent="0.4">
      <c r="A911" s="23">
        <v>18773</v>
      </c>
    </row>
    <row r="912" spans="1:1" x14ac:dyDescent="0.4">
      <c r="A912" s="23">
        <v>15152</v>
      </c>
    </row>
    <row r="913" spans="1:1" x14ac:dyDescent="0.4">
      <c r="A913" s="23">
        <v>19021</v>
      </c>
    </row>
    <row r="914" spans="1:1" x14ac:dyDescent="0.4">
      <c r="A914" s="23">
        <v>16562</v>
      </c>
    </row>
    <row r="915" spans="1:1" x14ac:dyDescent="0.4">
      <c r="A915" s="23">
        <v>14673</v>
      </c>
    </row>
    <row r="916" spans="1:1" x14ac:dyDescent="0.4">
      <c r="A916" s="23">
        <v>18443</v>
      </c>
    </row>
    <row r="917" spans="1:1" x14ac:dyDescent="0.4">
      <c r="A917" s="23">
        <v>19159</v>
      </c>
    </row>
    <row r="918" spans="1:1" x14ac:dyDescent="0.4">
      <c r="A918" s="23">
        <v>19129</v>
      </c>
    </row>
    <row r="919" spans="1:1" x14ac:dyDescent="0.4">
      <c r="A919" s="23">
        <v>15195</v>
      </c>
    </row>
    <row r="920" spans="1:1" x14ac:dyDescent="0.4">
      <c r="A920" s="23">
        <v>18882</v>
      </c>
    </row>
    <row r="921" spans="1:1" x14ac:dyDescent="0.4">
      <c r="A921" s="23">
        <v>16743</v>
      </c>
    </row>
    <row r="922" spans="1:1" x14ac:dyDescent="0.4">
      <c r="A922" s="23">
        <v>15084</v>
      </c>
    </row>
    <row r="923" spans="1:1" x14ac:dyDescent="0.4">
      <c r="A923" s="23">
        <v>19626</v>
      </c>
    </row>
    <row r="924" spans="1:1" x14ac:dyDescent="0.4">
      <c r="A924" s="23">
        <v>20210</v>
      </c>
    </row>
    <row r="925" spans="1:1" x14ac:dyDescent="0.4">
      <c r="A925" s="23">
        <v>20354</v>
      </c>
    </row>
    <row r="926" spans="1:1" x14ac:dyDescent="0.4">
      <c r="A926" s="23">
        <v>16210</v>
      </c>
    </row>
    <row r="927" spans="1:1" x14ac:dyDescent="0.4">
      <c r="A927" s="23">
        <v>20052</v>
      </c>
    </row>
    <row r="928" spans="1:1" x14ac:dyDescent="0.4">
      <c r="A928" s="23">
        <v>17351</v>
      </c>
    </row>
    <row r="929" spans="1:1" x14ac:dyDescent="0.4">
      <c r="A929" s="23">
        <v>15438</v>
      </c>
    </row>
    <row r="930" spans="1:1" x14ac:dyDescent="0.4">
      <c r="A930" s="23">
        <v>19892</v>
      </c>
    </row>
    <row r="931" spans="1:1" x14ac:dyDescent="0.4">
      <c r="A931" s="23">
        <v>20183</v>
      </c>
    </row>
    <row r="932" spans="1:1" x14ac:dyDescent="0.4">
      <c r="A932" s="23">
        <v>14277</v>
      </c>
    </row>
    <row r="933" spans="1:1" x14ac:dyDescent="0.4">
      <c r="A933" s="23">
        <v>12569</v>
      </c>
    </row>
    <row r="934" spans="1:1" x14ac:dyDescent="0.4">
      <c r="A934" s="23">
        <v>17087</v>
      </c>
    </row>
    <row r="935" spans="1:1" x14ac:dyDescent="0.4">
      <c r="A935" s="23">
        <v>15888</v>
      </c>
    </row>
    <row r="936" spans="1:1" x14ac:dyDescent="0.4">
      <c r="A936" s="23">
        <v>15173</v>
      </c>
    </row>
    <row r="937" spans="1:1" x14ac:dyDescent="0.4">
      <c r="A937" s="23">
        <v>16344</v>
      </c>
    </row>
    <row r="938" spans="1:1" x14ac:dyDescent="0.4">
      <c r="A938" s="23">
        <v>16465</v>
      </c>
    </row>
    <row r="939" spans="1:1" x14ac:dyDescent="0.4">
      <c r="A939" s="23">
        <v>18603</v>
      </c>
    </row>
    <row r="940" spans="1:1" x14ac:dyDescent="0.4">
      <c r="A940" s="23">
        <v>12681</v>
      </c>
    </row>
    <row r="941" spans="1:1" x14ac:dyDescent="0.4">
      <c r="A941" s="23">
        <v>16391</v>
      </c>
    </row>
    <row r="942" spans="1:1" x14ac:dyDescent="0.4">
      <c r="A942" s="23">
        <v>16688</v>
      </c>
    </row>
    <row r="943" spans="1:1" x14ac:dyDescent="0.4">
      <c r="A943" s="23">
        <v>10656</v>
      </c>
    </row>
    <row r="944" spans="1:1" x14ac:dyDescent="0.4">
      <c r="A944" s="23">
        <v>15772</v>
      </c>
    </row>
    <row r="945" spans="1:1" x14ac:dyDescent="0.4">
      <c r="A945" s="23">
        <v>17951</v>
      </c>
    </row>
    <row r="946" spans="1:1" x14ac:dyDescent="0.4">
      <c r="A946" s="23">
        <v>19343</v>
      </c>
    </row>
    <row r="947" spans="1:1" x14ac:dyDescent="0.4">
      <c r="A947" s="23">
        <v>16509</v>
      </c>
    </row>
    <row r="948" spans="1:1" x14ac:dyDescent="0.4">
      <c r="A948" s="23">
        <v>16854</v>
      </c>
    </row>
    <row r="949" spans="1:1" x14ac:dyDescent="0.4">
      <c r="A949" s="23">
        <v>15101</v>
      </c>
    </row>
    <row r="950" spans="1:1" x14ac:dyDescent="0.4">
      <c r="A950" s="23">
        <v>14818</v>
      </c>
    </row>
    <row r="951" spans="1:1" x14ac:dyDescent="0.4">
      <c r="A951" s="23">
        <v>15319</v>
      </c>
    </row>
    <row r="952" spans="1:1" x14ac:dyDescent="0.4">
      <c r="A952" s="23">
        <v>16579</v>
      </c>
    </row>
    <row r="953" spans="1:1" x14ac:dyDescent="0.4">
      <c r="A953" s="23">
        <v>19072</v>
      </c>
    </row>
    <row r="954" spans="1:1" x14ac:dyDescent="0.4">
      <c r="A954" s="23">
        <v>14197</v>
      </c>
    </row>
    <row r="955" spans="1:1" x14ac:dyDescent="0.4">
      <c r="A955" s="23">
        <v>13521</v>
      </c>
    </row>
    <row r="956" spans="1:1" x14ac:dyDescent="0.4">
      <c r="A956" s="23">
        <v>13345</v>
      </c>
    </row>
    <row r="957" spans="1:1" x14ac:dyDescent="0.4">
      <c r="A957" s="23">
        <v>12761</v>
      </c>
    </row>
    <row r="958" spans="1:1" x14ac:dyDescent="0.4">
      <c r="A958" s="23">
        <v>15365</v>
      </c>
    </row>
    <row r="959" spans="1:1" x14ac:dyDescent="0.4">
      <c r="A959" s="23">
        <v>14851</v>
      </c>
    </row>
    <row r="960" spans="1:1" x14ac:dyDescent="0.4">
      <c r="A960" s="23">
        <v>14209</v>
      </c>
    </row>
    <row r="961" spans="1:1" x14ac:dyDescent="0.4">
      <c r="A961" s="23">
        <v>11548</v>
      </c>
    </row>
    <row r="962" spans="1:1" x14ac:dyDescent="0.4">
      <c r="A962" s="23">
        <v>15503</v>
      </c>
    </row>
    <row r="963" spans="1:1" x14ac:dyDescent="0.4">
      <c r="A963" s="23">
        <v>12377</v>
      </c>
    </row>
    <row r="964" spans="1:1" x14ac:dyDescent="0.4">
      <c r="A964" s="23">
        <v>12293</v>
      </c>
    </row>
    <row r="965" spans="1:1" x14ac:dyDescent="0.4">
      <c r="A965" s="23">
        <v>17739</v>
      </c>
    </row>
    <row r="966" spans="1:1" x14ac:dyDescent="0.4">
      <c r="A966" s="23">
        <v>18500</v>
      </c>
    </row>
    <row r="967" spans="1:1" x14ac:dyDescent="0.4">
      <c r="A967" s="23">
        <v>18972</v>
      </c>
    </row>
    <row r="968" spans="1:1" x14ac:dyDescent="0.4">
      <c r="A968" s="23">
        <v>10672</v>
      </c>
    </row>
    <row r="969" spans="1:1" x14ac:dyDescent="0.4">
      <c r="A969" s="23">
        <v>14601</v>
      </c>
    </row>
    <row r="970" spans="1:1" x14ac:dyDescent="0.4">
      <c r="A970" s="23">
        <v>14300</v>
      </c>
    </row>
    <row r="971" spans="1:1" x14ac:dyDescent="0.4">
      <c r="A971" s="23">
        <v>14112</v>
      </c>
    </row>
    <row r="972" spans="1:1" x14ac:dyDescent="0.4">
      <c r="A972" s="23">
        <v>19166</v>
      </c>
    </row>
    <row r="973" spans="1:1" x14ac:dyDescent="0.4">
      <c r="A973" s="23">
        <v>17220</v>
      </c>
    </row>
    <row r="974" spans="1:1" x14ac:dyDescent="0.4">
      <c r="A974" s="23">
        <v>17598</v>
      </c>
    </row>
    <row r="975" spans="1:1" x14ac:dyDescent="0.4">
      <c r="A975" s="23">
        <v>13901</v>
      </c>
    </row>
    <row r="976" spans="1:1" x14ac:dyDescent="0.4">
      <c r="A976" s="23">
        <v>15006</v>
      </c>
    </row>
    <row r="977" spans="1:1" x14ac:dyDescent="0.4">
      <c r="A977" s="23">
        <v>14119</v>
      </c>
    </row>
    <row r="978" spans="1:1" x14ac:dyDescent="0.4">
      <c r="A978" s="23">
        <v>14945</v>
      </c>
    </row>
    <row r="979" spans="1:1" x14ac:dyDescent="0.4">
      <c r="A979" s="23">
        <v>19219</v>
      </c>
    </row>
    <row r="980" spans="1:1" x14ac:dyDescent="0.4">
      <c r="A980" s="23">
        <v>19877</v>
      </c>
    </row>
    <row r="981" spans="1:1" x14ac:dyDescent="0.4">
      <c r="A981" s="23">
        <v>15951</v>
      </c>
    </row>
    <row r="982" spans="1:1" x14ac:dyDescent="0.4">
      <c r="A982" s="23">
        <v>14659</v>
      </c>
    </row>
    <row r="983" spans="1:1" x14ac:dyDescent="0.4">
      <c r="A983" s="23">
        <v>19008</v>
      </c>
    </row>
    <row r="984" spans="1:1" x14ac:dyDescent="0.4">
      <c r="A984" s="23">
        <v>11774</v>
      </c>
    </row>
    <row r="985" spans="1:1" x14ac:dyDescent="0.4">
      <c r="A985" s="23">
        <v>11427</v>
      </c>
    </row>
    <row r="986" spans="1:1" x14ac:dyDescent="0.4">
      <c r="A986" s="23">
        <v>14998</v>
      </c>
    </row>
    <row r="987" spans="1:1" x14ac:dyDescent="0.4">
      <c r="A987" s="23">
        <v>16838</v>
      </c>
    </row>
    <row r="988" spans="1:1" x14ac:dyDescent="0.4">
      <c r="A988" s="23">
        <v>17851</v>
      </c>
    </row>
    <row r="989" spans="1:1" x14ac:dyDescent="0.4">
      <c r="A989" s="23">
        <v>11853</v>
      </c>
    </row>
    <row r="990" spans="1:1" x14ac:dyDescent="0.4">
      <c r="A990" s="23">
        <v>13532</v>
      </c>
    </row>
    <row r="991" spans="1:1" x14ac:dyDescent="0.4">
      <c r="A991" s="23">
        <v>12612</v>
      </c>
    </row>
    <row r="992" spans="1:1" x14ac:dyDescent="0.4">
      <c r="A992" s="23">
        <v>13327</v>
      </c>
    </row>
    <row r="993" spans="1:1" x14ac:dyDescent="0.4">
      <c r="A993" s="23">
        <v>12144</v>
      </c>
    </row>
    <row r="994" spans="1:1" x14ac:dyDescent="0.4">
      <c r="A994" s="23">
        <v>13843</v>
      </c>
    </row>
    <row r="995" spans="1:1" x14ac:dyDescent="0.4">
      <c r="A995" s="23">
        <v>15316</v>
      </c>
    </row>
    <row r="996" spans="1:1" x14ac:dyDescent="0.4">
      <c r="A996" s="23">
        <v>13221</v>
      </c>
    </row>
    <row r="997" spans="1:1" x14ac:dyDescent="0.4">
      <c r="A997" s="23">
        <v>17622</v>
      </c>
    </row>
    <row r="998" spans="1:1" x14ac:dyDescent="0.4">
      <c r="A998" s="23">
        <v>12839</v>
      </c>
    </row>
    <row r="999" spans="1:1" x14ac:dyDescent="0.4">
      <c r="A999" s="23">
        <v>11198</v>
      </c>
    </row>
    <row r="1000" spans="1:1" x14ac:dyDescent="0.4">
      <c r="A1000" s="23">
        <v>15478</v>
      </c>
    </row>
    <row r="1001" spans="1:1" x14ac:dyDescent="0.4">
      <c r="A1001" s="23">
        <v>13732</v>
      </c>
    </row>
    <row r="1002" spans="1:1" x14ac:dyDescent="0.4">
      <c r="A1002" s="23">
        <v>15043</v>
      </c>
    </row>
    <row r="1003" spans="1:1" x14ac:dyDescent="0.4">
      <c r="A1003" s="23">
        <v>13079</v>
      </c>
    </row>
    <row r="1004" spans="1:1" x14ac:dyDescent="0.4">
      <c r="A1004" s="23">
        <v>17596</v>
      </c>
    </row>
    <row r="1005" spans="1:1" x14ac:dyDescent="0.4">
      <c r="A1005" s="23">
        <v>13109</v>
      </c>
    </row>
    <row r="1006" spans="1:1" x14ac:dyDescent="0.4">
      <c r="A1006" s="23">
        <v>11031</v>
      </c>
    </row>
    <row r="1007" spans="1:1" x14ac:dyDescent="0.4">
      <c r="A1007" s="23">
        <v>15014</v>
      </c>
    </row>
    <row r="1008" spans="1:1" x14ac:dyDescent="0.4">
      <c r="A1008" s="23">
        <v>17865</v>
      </c>
    </row>
    <row r="1009" spans="1:1" x14ac:dyDescent="0.4">
      <c r="A1009" s="23">
        <v>12376</v>
      </c>
    </row>
    <row r="1010" spans="1:1" x14ac:dyDescent="0.4">
      <c r="A1010" s="23">
        <v>10775</v>
      </c>
    </row>
    <row r="1011" spans="1:1" x14ac:dyDescent="0.4">
      <c r="A1011" s="23">
        <v>14675</v>
      </c>
    </row>
    <row r="1012" spans="1:1" x14ac:dyDescent="0.4">
      <c r="A1012" s="23">
        <v>13867</v>
      </c>
    </row>
    <row r="1013" spans="1:1" x14ac:dyDescent="0.4">
      <c r="A1013" s="23">
        <v>10423</v>
      </c>
    </row>
    <row r="1014" spans="1:1" x14ac:dyDescent="0.4">
      <c r="A1014" s="23">
        <v>14136</v>
      </c>
    </row>
    <row r="1015" spans="1:1" x14ac:dyDescent="0.4">
      <c r="A1015" s="23">
        <v>16266</v>
      </c>
    </row>
    <row r="1016" spans="1:1" x14ac:dyDescent="0.4">
      <c r="A1016" s="23">
        <v>17337</v>
      </c>
    </row>
    <row r="1017" spans="1:1" x14ac:dyDescent="0.4">
      <c r="A1017" s="23">
        <v>9587</v>
      </c>
    </row>
    <row r="1018" spans="1:1" x14ac:dyDescent="0.4">
      <c r="A1018" s="23">
        <v>12095</v>
      </c>
    </row>
    <row r="1019" spans="1:1" x14ac:dyDescent="0.4">
      <c r="A1019" s="23">
        <v>12179</v>
      </c>
    </row>
    <row r="1020" spans="1:1" x14ac:dyDescent="0.4">
      <c r="A1020" s="23">
        <v>13062</v>
      </c>
    </row>
    <row r="1021" spans="1:1" x14ac:dyDescent="0.4">
      <c r="A1021" s="23">
        <v>11814</v>
      </c>
    </row>
    <row r="1022" spans="1:1" x14ac:dyDescent="0.4">
      <c r="A1022" s="23">
        <v>13562</v>
      </c>
    </row>
    <row r="1023" spans="1:1" x14ac:dyDescent="0.4">
      <c r="A1023" s="23">
        <v>14931</v>
      </c>
    </row>
    <row r="1024" spans="1:1" x14ac:dyDescent="0.4">
      <c r="A1024" s="23">
        <v>12709</v>
      </c>
    </row>
    <row r="1025" spans="1:1" x14ac:dyDescent="0.4">
      <c r="A1025" s="23">
        <v>13472</v>
      </c>
    </row>
    <row r="1026" spans="1:1" x14ac:dyDescent="0.4">
      <c r="A1026" s="23">
        <v>12779</v>
      </c>
    </row>
    <row r="1027" spans="1:1" x14ac:dyDescent="0.4">
      <c r="A1027" s="23">
        <v>12384</v>
      </c>
    </row>
    <row r="1028" spans="1:1" x14ac:dyDescent="0.4">
      <c r="A1028" s="23">
        <v>16892</v>
      </c>
    </row>
    <row r="1029" spans="1:1" x14ac:dyDescent="0.4">
      <c r="A1029" s="23">
        <v>14813</v>
      </c>
    </row>
    <row r="1030" spans="1:1" x14ac:dyDescent="0.4">
      <c r="A1030" s="23">
        <v>14076</v>
      </c>
    </row>
    <row r="1031" spans="1:1" x14ac:dyDescent="0.4">
      <c r="A1031" s="23">
        <v>12086</v>
      </c>
    </row>
    <row r="1032" spans="1:1" x14ac:dyDescent="0.4">
      <c r="A1032" s="23">
        <v>17281</v>
      </c>
    </row>
    <row r="1033" spans="1:1" x14ac:dyDescent="0.4">
      <c r="A1033" s="23">
        <v>10739</v>
      </c>
    </row>
    <row r="1034" spans="1:1" x14ac:dyDescent="0.4">
      <c r="A1034" s="23">
        <v>10822</v>
      </c>
    </row>
    <row r="1035" spans="1:1" x14ac:dyDescent="0.4">
      <c r="A1035" s="23">
        <v>14528</v>
      </c>
    </row>
    <row r="1036" spans="1:1" x14ac:dyDescent="0.4">
      <c r="A1036" s="23">
        <v>16035</v>
      </c>
    </row>
    <row r="1037" spans="1:1" x14ac:dyDescent="0.4">
      <c r="A1037" s="23">
        <v>13089</v>
      </c>
    </row>
    <row r="1038" spans="1:1" x14ac:dyDescent="0.4">
      <c r="A1038" s="23">
        <v>12450</v>
      </c>
    </row>
    <row r="1039" spans="1:1" x14ac:dyDescent="0.4">
      <c r="A1039" s="23">
        <v>15894</v>
      </c>
    </row>
    <row r="1040" spans="1:1" x14ac:dyDescent="0.4">
      <c r="A1040" s="23">
        <v>14009</v>
      </c>
    </row>
    <row r="1041" spans="1:1" x14ac:dyDescent="0.4">
      <c r="A1041" s="23">
        <v>12591</v>
      </c>
    </row>
    <row r="1042" spans="1:1" x14ac:dyDescent="0.4">
      <c r="A1042" s="23">
        <v>15734</v>
      </c>
    </row>
    <row r="1043" spans="1:1" x14ac:dyDescent="0.4">
      <c r="A1043" s="23">
        <v>16318</v>
      </c>
    </row>
    <row r="1044" spans="1:1" x14ac:dyDescent="0.4">
      <c r="A1044" s="23">
        <v>16245</v>
      </c>
    </row>
    <row r="1045" spans="1:1" x14ac:dyDescent="0.4">
      <c r="A1045" s="23">
        <v>12582</v>
      </c>
    </row>
    <row r="1046" spans="1:1" x14ac:dyDescent="0.4">
      <c r="A1046" s="23">
        <v>15847</v>
      </c>
    </row>
    <row r="1047" spans="1:1" x14ac:dyDescent="0.4">
      <c r="A1047" s="23">
        <v>13997</v>
      </c>
    </row>
    <row r="1048" spans="1:1" x14ac:dyDescent="0.4">
      <c r="A1048" s="23">
        <v>12654</v>
      </c>
    </row>
    <row r="1049" spans="1:1" x14ac:dyDescent="0.4">
      <c r="A1049" s="23">
        <v>15615</v>
      </c>
    </row>
    <row r="1050" spans="1:1" x14ac:dyDescent="0.4">
      <c r="A1050" s="23">
        <v>16028</v>
      </c>
    </row>
    <row r="1051" spans="1:1" x14ac:dyDescent="0.4">
      <c r="A1051" s="23">
        <v>16349</v>
      </c>
    </row>
    <row r="1052" spans="1:1" x14ac:dyDescent="0.4">
      <c r="A1052" s="23">
        <v>13347</v>
      </c>
    </row>
    <row r="1053" spans="1:1" x14ac:dyDescent="0.4">
      <c r="A1053" s="23">
        <v>16524</v>
      </c>
    </row>
    <row r="1054" spans="1:1" x14ac:dyDescent="0.4">
      <c r="A1054" s="23">
        <v>14645</v>
      </c>
    </row>
    <row r="1055" spans="1:1" x14ac:dyDescent="0.4">
      <c r="A1055" s="23">
        <v>13038</v>
      </c>
    </row>
    <row r="1056" spans="1:1" x14ac:dyDescent="0.4">
      <c r="A1056" s="23">
        <v>16274</v>
      </c>
    </row>
    <row r="1057" spans="1:1" x14ac:dyDescent="0.4">
      <c r="A1057" s="23">
        <v>16902</v>
      </c>
    </row>
    <row r="1058" spans="1:1" x14ac:dyDescent="0.4">
      <c r="A1058" s="23">
        <v>14659</v>
      </c>
    </row>
    <row r="1059" spans="1:1" x14ac:dyDescent="0.4">
      <c r="A1059" s="23">
        <v>13303</v>
      </c>
    </row>
    <row r="1060" spans="1:1" x14ac:dyDescent="0.4">
      <c r="A1060" s="23">
        <v>16629</v>
      </c>
    </row>
    <row r="1061" spans="1:1" x14ac:dyDescent="0.4">
      <c r="A1061" s="23">
        <v>14757</v>
      </c>
    </row>
    <row r="1062" spans="1:1" x14ac:dyDescent="0.4">
      <c r="A1062" s="23">
        <v>13292</v>
      </c>
    </row>
    <row r="1063" spans="1:1" x14ac:dyDescent="0.4">
      <c r="A1063" s="23">
        <v>16521</v>
      </c>
    </row>
    <row r="1064" spans="1:1" x14ac:dyDescent="0.4">
      <c r="A1064" s="23">
        <v>17328</v>
      </c>
    </row>
    <row r="1065" spans="1:1" x14ac:dyDescent="0.4">
      <c r="A1065" s="23">
        <v>17223</v>
      </c>
    </row>
    <row r="1066" spans="1:1" x14ac:dyDescent="0.4">
      <c r="A1066" s="23">
        <v>13867</v>
      </c>
    </row>
    <row r="1067" spans="1:1" x14ac:dyDescent="0.4">
      <c r="A1067" s="23">
        <v>17377</v>
      </c>
    </row>
    <row r="1068" spans="1:1" x14ac:dyDescent="0.4">
      <c r="A1068" s="23">
        <v>15395</v>
      </c>
    </row>
    <row r="1069" spans="1:1" x14ac:dyDescent="0.4">
      <c r="A1069" s="23">
        <v>14057</v>
      </c>
    </row>
    <row r="1070" spans="1:1" x14ac:dyDescent="0.4">
      <c r="A1070" s="23">
        <v>16505</v>
      </c>
    </row>
    <row r="1071" spans="1:1" x14ac:dyDescent="0.4">
      <c r="A1071" s="23">
        <v>17133</v>
      </c>
    </row>
    <row r="1072" spans="1:1" x14ac:dyDescent="0.4">
      <c r="A1072" s="23">
        <v>14862</v>
      </c>
    </row>
    <row r="1073" spans="1:1" x14ac:dyDescent="0.4">
      <c r="A1073" s="23">
        <v>12683</v>
      </c>
    </row>
    <row r="1074" spans="1:1" x14ac:dyDescent="0.4">
      <c r="A1074" s="23">
        <v>14360</v>
      </c>
    </row>
    <row r="1075" spans="1:1" x14ac:dyDescent="0.4">
      <c r="A1075" s="23">
        <v>14943</v>
      </c>
    </row>
    <row r="1076" spans="1:1" x14ac:dyDescent="0.4">
      <c r="A1076" s="23">
        <v>14468</v>
      </c>
    </row>
    <row r="1077" spans="1:1" x14ac:dyDescent="0.4">
      <c r="A1077" s="23">
        <v>18133</v>
      </c>
    </row>
    <row r="1078" spans="1:1" x14ac:dyDescent="0.4">
      <c r="A1078" s="23">
        <v>18945</v>
      </c>
    </row>
    <row r="1079" spans="1:1" x14ac:dyDescent="0.4">
      <c r="A1079" s="23">
        <v>18824</v>
      </c>
    </row>
    <row r="1080" spans="1:1" x14ac:dyDescent="0.4">
      <c r="A1080" s="23">
        <v>15024</v>
      </c>
    </row>
    <row r="1081" spans="1:1" x14ac:dyDescent="0.4">
      <c r="A1081" s="23">
        <v>18680</v>
      </c>
    </row>
    <row r="1082" spans="1:1" x14ac:dyDescent="0.4">
      <c r="A1082" s="23">
        <v>16503</v>
      </c>
    </row>
    <row r="1083" spans="1:1" x14ac:dyDescent="0.4">
      <c r="A1083" s="23">
        <v>15431</v>
      </c>
    </row>
    <row r="1084" spans="1:1" x14ac:dyDescent="0.4">
      <c r="A1084" s="23">
        <v>18695</v>
      </c>
    </row>
    <row r="1085" spans="1:1" x14ac:dyDescent="0.4">
      <c r="A1085" s="23">
        <v>19244</v>
      </c>
    </row>
    <row r="1086" spans="1:1" x14ac:dyDescent="0.4">
      <c r="A1086" s="23">
        <v>19572</v>
      </c>
    </row>
    <row r="1087" spans="1:1" x14ac:dyDescent="0.4">
      <c r="A1087" s="23">
        <v>15524</v>
      </c>
    </row>
    <row r="1088" spans="1:1" x14ac:dyDescent="0.4">
      <c r="A1088" s="23">
        <v>18720</v>
      </c>
    </row>
    <row r="1089" spans="1:1" x14ac:dyDescent="0.4">
      <c r="A1089" s="23">
        <v>16406</v>
      </c>
    </row>
    <row r="1090" spans="1:1" x14ac:dyDescent="0.4">
      <c r="A1090" s="23">
        <v>14807</v>
      </c>
    </row>
    <row r="1091" spans="1:1" x14ac:dyDescent="0.4">
      <c r="A1091" s="23">
        <v>13632</v>
      </c>
    </row>
    <row r="1092" spans="1:1" x14ac:dyDescent="0.4">
      <c r="A1092" s="23">
        <v>16176</v>
      </c>
    </row>
    <row r="1093" spans="1:1" x14ac:dyDescent="0.4">
      <c r="A1093" s="23">
        <v>17352</v>
      </c>
    </row>
    <row r="1094" spans="1:1" x14ac:dyDescent="0.4">
      <c r="A1094" s="23">
        <v>13841</v>
      </c>
    </row>
    <row r="1095" spans="1:1" x14ac:dyDescent="0.4">
      <c r="A1095" s="23">
        <v>16946</v>
      </c>
    </row>
    <row r="1096" spans="1:1" x14ac:dyDescent="0.4">
      <c r="A1096" s="23">
        <v>15500</v>
      </c>
    </row>
    <row r="1097" spans="1:1" x14ac:dyDescent="0.4">
      <c r="A1097" s="23">
        <v>12044</v>
      </c>
    </row>
    <row r="1098" spans="1:1" x14ac:dyDescent="0.4">
      <c r="A1098" s="23">
        <v>11214</v>
      </c>
    </row>
    <row r="1099" spans="1:1" x14ac:dyDescent="0.4">
      <c r="A1099" s="23">
        <v>14630</v>
      </c>
    </row>
    <row r="1100" spans="1:1" x14ac:dyDescent="0.4">
      <c r="A1100" s="23">
        <v>15333</v>
      </c>
    </row>
    <row r="1101" spans="1:1" x14ac:dyDescent="0.4">
      <c r="A1101" s="23">
        <v>12360</v>
      </c>
    </row>
    <row r="1102" spans="1:1" x14ac:dyDescent="0.4">
      <c r="A1102" s="23">
        <v>14885</v>
      </c>
    </row>
    <row r="1103" spans="1:1" x14ac:dyDescent="0.4">
      <c r="A1103" s="23">
        <v>12623</v>
      </c>
    </row>
    <row r="1104" spans="1:1" x14ac:dyDescent="0.4">
      <c r="A1104" s="23">
        <v>12696</v>
      </c>
    </row>
    <row r="1105" spans="1:1" x14ac:dyDescent="0.4">
      <c r="A1105" s="23">
        <v>15635</v>
      </c>
    </row>
    <row r="1106" spans="1:1" x14ac:dyDescent="0.4">
      <c r="A1106" s="23">
        <v>16009</v>
      </c>
    </row>
    <row r="1107" spans="1:1" x14ac:dyDescent="0.4">
      <c r="A1107" s="23">
        <v>16118</v>
      </c>
    </row>
    <row r="1108" spans="1:1" x14ac:dyDescent="0.4">
      <c r="A1108" s="23">
        <v>12764</v>
      </c>
    </row>
    <row r="1109" spans="1:1" x14ac:dyDescent="0.4">
      <c r="A1109" s="23">
        <v>15814</v>
      </c>
    </row>
    <row r="1110" spans="1:1" x14ac:dyDescent="0.4">
      <c r="A1110" s="23">
        <v>13938</v>
      </c>
    </row>
    <row r="1111" spans="1:1" x14ac:dyDescent="0.4">
      <c r="A1111" s="23">
        <v>12833</v>
      </c>
    </row>
    <row r="1112" spans="1:1" x14ac:dyDescent="0.4">
      <c r="A1112" s="23">
        <v>15788</v>
      </c>
    </row>
    <row r="1113" spans="1:1" x14ac:dyDescent="0.4">
      <c r="A1113" s="23">
        <v>16108</v>
      </c>
    </row>
    <row r="1114" spans="1:1" x14ac:dyDescent="0.4">
      <c r="A1114" s="23">
        <v>16021</v>
      </c>
    </row>
    <row r="1115" spans="1:1" x14ac:dyDescent="0.4">
      <c r="A1115" s="23">
        <v>12738</v>
      </c>
    </row>
    <row r="1116" spans="1:1" x14ac:dyDescent="0.4">
      <c r="A1116" s="23">
        <v>15470</v>
      </c>
    </row>
    <row r="1117" spans="1:1" x14ac:dyDescent="0.4">
      <c r="A1117" s="23">
        <v>13572</v>
      </c>
    </row>
    <row r="1118" spans="1:1" x14ac:dyDescent="0.4">
      <c r="A1118" s="23">
        <v>12440</v>
      </c>
    </row>
    <row r="1119" spans="1:1" x14ac:dyDescent="0.4">
      <c r="A1119" s="23">
        <v>14320</v>
      </c>
    </row>
    <row r="1120" spans="1:1" x14ac:dyDescent="0.4">
      <c r="A1120" s="23">
        <v>16128</v>
      </c>
    </row>
    <row r="1121" spans="1:1" x14ac:dyDescent="0.4">
      <c r="A1121" s="23">
        <v>17816</v>
      </c>
    </row>
    <row r="1122" spans="1:1" x14ac:dyDescent="0.4">
      <c r="A1122" s="23">
        <v>12606</v>
      </c>
    </row>
    <row r="1123" spans="1:1" x14ac:dyDescent="0.4">
      <c r="A1123" s="23">
        <v>14902</v>
      </c>
    </row>
    <row r="1124" spans="1:1" x14ac:dyDescent="0.4">
      <c r="A1124" s="23">
        <v>14089</v>
      </c>
    </row>
    <row r="1125" spans="1:1" x14ac:dyDescent="0.4">
      <c r="A1125" s="23">
        <v>15136</v>
      </c>
    </row>
    <row r="1126" spans="1:1" x14ac:dyDescent="0.4">
      <c r="A1126" s="23">
        <v>12853</v>
      </c>
    </row>
    <row r="1127" spans="1:1" x14ac:dyDescent="0.4">
      <c r="A1127" s="23">
        <v>14290</v>
      </c>
    </row>
    <row r="1128" spans="1:1" x14ac:dyDescent="0.4">
      <c r="A1128" s="23">
        <v>17609</v>
      </c>
    </row>
    <row r="1129" spans="1:1" x14ac:dyDescent="0.4">
      <c r="A1129" s="23">
        <v>13841</v>
      </c>
    </row>
    <row r="1130" spans="1:1" x14ac:dyDescent="0.4">
      <c r="A1130" s="23">
        <v>17314</v>
      </c>
    </row>
    <row r="1131" spans="1:1" x14ac:dyDescent="0.4">
      <c r="A1131" s="23">
        <v>15326</v>
      </c>
    </row>
    <row r="1132" spans="1:1" x14ac:dyDescent="0.4">
      <c r="A1132" s="23">
        <v>13824</v>
      </c>
    </row>
    <row r="1133" spans="1:1" x14ac:dyDescent="0.4">
      <c r="A1133" s="23">
        <v>16728</v>
      </c>
    </row>
    <row r="1134" spans="1:1" x14ac:dyDescent="0.4">
      <c r="A1134" s="23">
        <v>16925</v>
      </c>
    </row>
    <row r="1135" spans="1:1" x14ac:dyDescent="0.4">
      <c r="A1135" s="23">
        <v>16799</v>
      </c>
    </row>
    <row r="1136" spans="1:1" x14ac:dyDescent="0.4">
      <c r="A1136" s="23">
        <v>13485</v>
      </c>
    </row>
    <row r="1137" spans="1:1" x14ac:dyDescent="0.4">
      <c r="A1137" s="23">
        <v>16218</v>
      </c>
    </row>
    <row r="1138" spans="1:1" x14ac:dyDescent="0.4">
      <c r="A1138" s="23">
        <v>14169</v>
      </c>
    </row>
    <row r="1139" spans="1:1" x14ac:dyDescent="0.4">
      <c r="A1139" s="23">
        <v>12734</v>
      </c>
    </row>
    <row r="1140" spans="1:1" x14ac:dyDescent="0.4">
      <c r="A1140" s="23">
        <v>15309</v>
      </c>
    </row>
    <row r="1141" spans="1:1" x14ac:dyDescent="0.4">
      <c r="A1141" s="23">
        <v>15927</v>
      </c>
    </row>
    <row r="1142" spans="1:1" x14ac:dyDescent="0.4">
      <c r="A1142" s="23">
        <v>15691</v>
      </c>
    </row>
    <row r="1143" spans="1:1" x14ac:dyDescent="0.4">
      <c r="A1143" s="23">
        <v>12632</v>
      </c>
    </row>
    <row r="1144" spans="1:1" x14ac:dyDescent="0.4">
      <c r="A1144" s="23">
        <v>15390</v>
      </c>
    </row>
    <row r="1145" spans="1:1" x14ac:dyDescent="0.4">
      <c r="A1145" s="23">
        <v>13841</v>
      </c>
    </row>
    <row r="1146" spans="1:1" x14ac:dyDescent="0.4">
      <c r="A1146" s="23">
        <v>12388</v>
      </c>
    </row>
    <row r="1147" spans="1:1" x14ac:dyDescent="0.4">
      <c r="A1147" s="23">
        <v>14438</v>
      </c>
    </row>
    <row r="1148" spans="1:1" x14ac:dyDescent="0.4">
      <c r="A1148" s="23">
        <v>16284</v>
      </c>
    </row>
    <row r="1149" spans="1:1" x14ac:dyDescent="0.4">
      <c r="A1149" s="23">
        <v>17485</v>
      </c>
    </row>
    <row r="1150" spans="1:1" x14ac:dyDescent="0.4">
      <c r="A1150" s="23">
        <v>11953</v>
      </c>
    </row>
    <row r="1151" spans="1:1" x14ac:dyDescent="0.4">
      <c r="A1151" s="23">
        <v>13785</v>
      </c>
    </row>
    <row r="1152" spans="1:1" x14ac:dyDescent="0.4">
      <c r="A1152" s="23">
        <v>12884</v>
      </c>
    </row>
    <row r="1153" spans="1:1" x14ac:dyDescent="0.4">
      <c r="A1153" s="23">
        <v>13588</v>
      </c>
    </row>
    <row r="1154" spans="1:1" x14ac:dyDescent="0.4">
      <c r="A1154" s="23">
        <v>11730</v>
      </c>
    </row>
    <row r="1155" spans="1:1" x14ac:dyDescent="0.4">
      <c r="A1155" s="23">
        <v>13269</v>
      </c>
    </row>
    <row r="1156" spans="1:1" x14ac:dyDescent="0.4">
      <c r="A1156" s="23">
        <v>15196</v>
      </c>
    </row>
    <row r="1157" spans="1:1" x14ac:dyDescent="0.4">
      <c r="A1157" s="23">
        <v>12156</v>
      </c>
    </row>
    <row r="1158" spans="1:1" x14ac:dyDescent="0.4">
      <c r="A1158" s="23">
        <v>15125</v>
      </c>
    </row>
    <row r="1159" spans="1:1" x14ac:dyDescent="0.4">
      <c r="A1159" s="23">
        <v>13324</v>
      </c>
    </row>
    <row r="1160" spans="1:1" x14ac:dyDescent="0.4">
      <c r="A1160" s="23">
        <v>11944</v>
      </c>
    </row>
    <row r="1161" spans="1:1" x14ac:dyDescent="0.4">
      <c r="A1161" s="23">
        <v>14799</v>
      </c>
    </row>
    <row r="1162" spans="1:1" x14ac:dyDescent="0.4">
      <c r="A1162" s="23">
        <v>15611</v>
      </c>
    </row>
    <row r="1163" spans="1:1" x14ac:dyDescent="0.4">
      <c r="A1163" s="23">
        <v>15539</v>
      </c>
    </row>
    <row r="1164" spans="1:1" x14ac:dyDescent="0.4">
      <c r="A1164" s="23">
        <v>12275</v>
      </c>
    </row>
    <row r="1165" spans="1:1" x14ac:dyDescent="0.4">
      <c r="A1165" s="23">
        <v>15593</v>
      </c>
    </row>
    <row r="1166" spans="1:1" x14ac:dyDescent="0.4">
      <c r="A1166" s="23">
        <v>12619</v>
      </c>
    </row>
    <row r="1167" spans="1:1" x14ac:dyDescent="0.4">
      <c r="A1167" s="23">
        <v>12170</v>
      </c>
    </row>
    <row r="1168" spans="1:1" x14ac:dyDescent="0.4">
      <c r="A1168" s="23">
        <v>16290</v>
      </c>
    </row>
    <row r="1169" spans="1:1" x14ac:dyDescent="0.4">
      <c r="A1169" s="23">
        <v>14293</v>
      </c>
    </row>
    <row r="1170" spans="1:1" x14ac:dyDescent="0.4">
      <c r="A1170" s="23">
        <v>13440</v>
      </c>
    </row>
    <row r="1171" spans="1:1" x14ac:dyDescent="0.4">
      <c r="A1171" s="23">
        <v>12195</v>
      </c>
    </row>
    <row r="1172" spans="1:1" x14ac:dyDescent="0.4">
      <c r="A1172" s="23">
        <v>15348</v>
      </c>
    </row>
    <row r="1173" spans="1:1" x14ac:dyDescent="0.4">
      <c r="A1173" s="23">
        <v>13530</v>
      </c>
    </row>
    <row r="1174" spans="1:1" x14ac:dyDescent="0.4">
      <c r="A1174" s="23">
        <v>11956</v>
      </c>
    </row>
    <row r="1175" spans="1:1" x14ac:dyDescent="0.4">
      <c r="A1175" s="23">
        <v>14402</v>
      </c>
    </row>
    <row r="1176" spans="1:1" x14ac:dyDescent="0.4">
      <c r="A1176" s="23">
        <v>16106</v>
      </c>
    </row>
    <row r="1177" spans="1:1" x14ac:dyDescent="0.4">
      <c r="A1177" s="23">
        <v>16542</v>
      </c>
    </row>
    <row r="1178" spans="1:1" x14ac:dyDescent="0.4">
      <c r="A1178" s="23">
        <v>13203</v>
      </c>
    </row>
    <row r="1179" spans="1:1" x14ac:dyDescent="0.4">
      <c r="A1179" s="23">
        <v>16174</v>
      </c>
    </row>
    <row r="1180" spans="1:1" x14ac:dyDescent="0.4">
      <c r="A1180" s="23">
        <v>14108</v>
      </c>
    </row>
    <row r="1181" spans="1:1" x14ac:dyDescent="0.4">
      <c r="A1181" s="23">
        <v>11235</v>
      </c>
    </row>
    <row r="1182" spans="1:1" x14ac:dyDescent="0.4">
      <c r="A1182" s="23">
        <v>15854</v>
      </c>
    </row>
    <row r="1183" spans="1:1" x14ac:dyDescent="0.4">
      <c r="A1183" s="23">
        <v>17492</v>
      </c>
    </row>
    <row r="1184" spans="1:1" x14ac:dyDescent="0.4">
      <c r="A1184" s="23">
        <v>15073</v>
      </c>
    </row>
    <row r="1185" spans="1:1" x14ac:dyDescent="0.4">
      <c r="A1185" s="23">
        <v>11263</v>
      </c>
    </row>
    <row r="1186" spans="1:1" x14ac:dyDescent="0.4">
      <c r="A1186" s="23">
        <v>15883</v>
      </c>
    </row>
    <row r="1187" spans="1:1" x14ac:dyDescent="0.4">
      <c r="A1187" s="23">
        <v>13934</v>
      </c>
    </row>
    <row r="1188" spans="1:1" x14ac:dyDescent="0.4">
      <c r="A1188" s="23">
        <v>14095</v>
      </c>
    </row>
    <row r="1189" spans="1:1" x14ac:dyDescent="0.4">
      <c r="A1189" s="23">
        <v>17271</v>
      </c>
    </row>
    <row r="1190" spans="1:1" x14ac:dyDescent="0.4">
      <c r="A1190" s="23">
        <v>17423</v>
      </c>
    </row>
    <row r="1191" spans="1:1" x14ac:dyDescent="0.4">
      <c r="A1191" s="23">
        <v>17160</v>
      </c>
    </row>
    <row r="1192" spans="1:1" x14ac:dyDescent="0.4">
      <c r="A1192" s="23">
        <v>12249</v>
      </c>
    </row>
    <row r="1193" spans="1:1" x14ac:dyDescent="0.4">
      <c r="A1193" s="23">
        <v>13831</v>
      </c>
    </row>
    <row r="1194" spans="1:1" x14ac:dyDescent="0.4">
      <c r="A1194" s="23">
        <v>14044</v>
      </c>
    </row>
    <row r="1195" spans="1:1" x14ac:dyDescent="0.4">
      <c r="A1195" s="23">
        <v>13017</v>
      </c>
    </row>
    <row r="1196" spans="1:1" x14ac:dyDescent="0.4">
      <c r="A1196" s="23">
        <v>13772</v>
      </c>
    </row>
    <row r="1197" spans="1:1" x14ac:dyDescent="0.4">
      <c r="A1197" s="23">
        <v>16731</v>
      </c>
    </row>
    <row r="1198" spans="1:1" x14ac:dyDescent="0.4">
      <c r="A1198" s="23">
        <v>18245</v>
      </c>
    </row>
    <row r="1199" spans="1:1" x14ac:dyDescent="0.4">
      <c r="A1199" s="23">
        <v>12630</v>
      </c>
    </row>
    <row r="1200" spans="1:1" x14ac:dyDescent="0.4">
      <c r="A1200" s="23">
        <v>14691</v>
      </c>
    </row>
    <row r="1201" spans="1:1" x14ac:dyDescent="0.4">
      <c r="A1201" s="23">
        <v>14782</v>
      </c>
    </row>
    <row r="1202" spans="1:1" x14ac:dyDescent="0.4">
      <c r="A1202" s="23">
        <v>13051</v>
      </c>
    </row>
    <row r="1203" spans="1:1" x14ac:dyDescent="0.4">
      <c r="A1203" s="23">
        <v>15480</v>
      </c>
    </row>
    <row r="1204" spans="1:1" x14ac:dyDescent="0.4">
      <c r="A1204" s="23">
        <v>16333</v>
      </c>
    </row>
    <row r="1205" spans="1:1" x14ac:dyDescent="0.4">
      <c r="A1205" s="23">
        <v>15102</v>
      </c>
    </row>
    <row r="1206" spans="1:1" x14ac:dyDescent="0.4">
      <c r="A1206" s="23">
        <v>13031</v>
      </c>
    </row>
    <row r="1207" spans="1:1" x14ac:dyDescent="0.4">
      <c r="A1207" s="23">
        <v>17359</v>
      </c>
    </row>
    <row r="1208" spans="1:1" x14ac:dyDescent="0.4">
      <c r="A1208" s="23">
        <v>14030</v>
      </c>
    </row>
    <row r="1209" spans="1:1" x14ac:dyDescent="0.4">
      <c r="A1209" s="23">
        <v>12549</v>
      </c>
    </row>
    <row r="1210" spans="1:1" x14ac:dyDescent="0.4">
      <c r="A1210" s="23">
        <v>15178</v>
      </c>
    </row>
    <row r="1211" spans="1:1" x14ac:dyDescent="0.4">
      <c r="A1211" s="23">
        <v>16179</v>
      </c>
    </row>
    <row r="1212" spans="1:1" x14ac:dyDescent="0.4">
      <c r="A1212" s="23">
        <v>15012</v>
      </c>
    </row>
    <row r="1213" spans="1:1" x14ac:dyDescent="0.4">
      <c r="A1213" s="23">
        <v>13026</v>
      </c>
    </row>
    <row r="1214" spans="1:1" x14ac:dyDescent="0.4">
      <c r="A1214" s="23">
        <v>17378</v>
      </c>
    </row>
    <row r="1215" spans="1:1" x14ac:dyDescent="0.4">
      <c r="A1215" s="23">
        <v>13930</v>
      </c>
    </row>
    <row r="1216" spans="1:1" x14ac:dyDescent="0.4">
      <c r="A1216" s="23">
        <v>12407</v>
      </c>
    </row>
    <row r="1217" spans="1:1" x14ac:dyDescent="0.4">
      <c r="A1217" s="23">
        <v>14053</v>
      </c>
    </row>
    <row r="1218" spans="1:1" x14ac:dyDescent="0.4">
      <c r="A1218" s="23">
        <v>12428</v>
      </c>
    </row>
    <row r="1219" spans="1:1" x14ac:dyDescent="0.4">
      <c r="A1219" s="23">
        <v>14659</v>
      </c>
    </row>
    <row r="1220" spans="1:1" x14ac:dyDescent="0.4">
      <c r="A1220" s="23">
        <v>12921</v>
      </c>
    </row>
    <row r="1221" spans="1:1" x14ac:dyDescent="0.4">
      <c r="A1221" s="23">
        <v>17294</v>
      </c>
    </row>
    <row r="1222" spans="1:1" x14ac:dyDescent="0.4">
      <c r="A1222" s="23">
        <v>13915</v>
      </c>
    </row>
    <row r="1223" spans="1:1" x14ac:dyDescent="0.4">
      <c r="A1223" s="23">
        <v>12452</v>
      </c>
    </row>
    <row r="1224" spans="1:1" x14ac:dyDescent="0.4">
      <c r="A1224" s="23">
        <v>15701</v>
      </c>
    </row>
    <row r="1225" spans="1:1" x14ac:dyDescent="0.4">
      <c r="A1225" s="23">
        <v>16243</v>
      </c>
    </row>
    <row r="1226" spans="1:1" x14ac:dyDescent="0.4">
      <c r="A1226" s="23">
        <v>15112</v>
      </c>
    </row>
    <row r="1227" spans="1:1" x14ac:dyDescent="0.4">
      <c r="A1227" s="23">
        <v>13194</v>
      </c>
    </row>
    <row r="1228" spans="1:1" x14ac:dyDescent="0.4">
      <c r="A1228" s="23">
        <v>17753</v>
      </c>
    </row>
    <row r="1229" spans="1:1" x14ac:dyDescent="0.4">
      <c r="A1229" s="23">
        <v>10990</v>
      </c>
    </row>
    <row r="1230" spans="1:1" x14ac:dyDescent="0.4">
      <c r="A1230" s="23">
        <v>9720</v>
      </c>
    </row>
    <row r="1231" spans="1:1" x14ac:dyDescent="0.4">
      <c r="A1231" s="23">
        <v>13171</v>
      </c>
    </row>
    <row r="1232" spans="1:1" x14ac:dyDescent="0.4">
      <c r="A1232" s="23">
        <v>14622</v>
      </c>
    </row>
    <row r="1233" spans="1:1" x14ac:dyDescent="0.4">
      <c r="A1233" s="23">
        <v>13920</v>
      </c>
    </row>
    <row r="1234" spans="1:1" x14ac:dyDescent="0.4">
      <c r="A1234" s="23">
        <v>11062</v>
      </c>
    </row>
    <row r="1235" spans="1:1" x14ac:dyDescent="0.4">
      <c r="A1235" s="23">
        <v>14273</v>
      </c>
    </row>
    <row r="1236" spans="1:1" x14ac:dyDescent="0.4">
      <c r="A1236" s="23">
        <v>11227</v>
      </c>
    </row>
    <row r="1237" spans="1:1" x14ac:dyDescent="0.4">
      <c r="A1237" s="23">
        <v>9798</v>
      </c>
    </row>
    <row r="1238" spans="1:1" x14ac:dyDescent="0.4">
      <c r="A1238" s="23">
        <v>12371</v>
      </c>
    </row>
    <row r="1239" spans="1:1" x14ac:dyDescent="0.4">
      <c r="A1239" s="23">
        <v>12637</v>
      </c>
    </row>
    <row r="1240" spans="1:1" x14ac:dyDescent="0.4">
      <c r="A1240" s="23">
        <v>13982</v>
      </c>
    </row>
    <row r="1241" spans="1:1" x14ac:dyDescent="0.4">
      <c r="A1241" s="23">
        <v>12171</v>
      </c>
    </row>
    <row r="1242" spans="1:1" x14ac:dyDescent="0.4">
      <c r="A1242" s="23">
        <v>13880</v>
      </c>
    </row>
    <row r="1243" spans="1:1" x14ac:dyDescent="0.4">
      <c r="A1243" s="23">
        <v>13023</v>
      </c>
    </row>
    <row r="1244" spans="1:1" x14ac:dyDescent="0.4">
      <c r="A1244" s="23">
        <v>10414</v>
      </c>
    </row>
    <row r="1245" spans="1:1" x14ac:dyDescent="0.4">
      <c r="A1245" s="23">
        <v>13239</v>
      </c>
    </row>
    <row r="1246" spans="1:1" x14ac:dyDescent="0.4">
      <c r="A1246" s="23">
        <v>13782</v>
      </c>
    </row>
    <row r="1247" spans="1:1" x14ac:dyDescent="0.4">
      <c r="A1247" s="23">
        <v>15201</v>
      </c>
    </row>
    <row r="1248" spans="1:1" x14ac:dyDescent="0.4">
      <c r="A1248" s="23">
        <v>11127</v>
      </c>
    </row>
    <row r="1249" spans="1:1" x14ac:dyDescent="0.4">
      <c r="A1249" s="23">
        <v>15063</v>
      </c>
    </row>
    <row r="1250" spans="1:1" x14ac:dyDescent="0.4">
      <c r="A1250" s="23">
        <v>14141</v>
      </c>
    </row>
    <row r="1251" spans="1:1" x14ac:dyDescent="0.4">
      <c r="A1251" s="23">
        <v>13639</v>
      </c>
    </row>
    <row r="1252" spans="1:1" x14ac:dyDescent="0.4">
      <c r="A1252" s="23">
        <v>14738</v>
      </c>
    </row>
    <row r="1253" spans="1:1" x14ac:dyDescent="0.4">
      <c r="A1253" s="23">
        <v>15389</v>
      </c>
    </row>
    <row r="1254" spans="1:1" x14ac:dyDescent="0.4">
      <c r="A1254" s="23">
        <v>16843</v>
      </c>
    </row>
    <row r="1255" spans="1:1" x14ac:dyDescent="0.4">
      <c r="A1255" s="23">
        <v>11673</v>
      </c>
    </row>
    <row r="1256" spans="1:1" x14ac:dyDescent="0.4">
      <c r="A1256" s="23">
        <v>15869</v>
      </c>
    </row>
    <row r="1257" spans="1:1" x14ac:dyDescent="0.4">
      <c r="A1257" s="23">
        <v>15916</v>
      </c>
    </row>
    <row r="1258" spans="1:1" x14ac:dyDescent="0.4">
      <c r="A1258" s="23">
        <v>11857</v>
      </c>
    </row>
    <row r="1259" spans="1:1" x14ac:dyDescent="0.4">
      <c r="A1259" s="23">
        <v>15326</v>
      </c>
    </row>
    <row r="1260" spans="1:1" x14ac:dyDescent="0.4">
      <c r="A1260" s="23">
        <v>17250</v>
      </c>
    </row>
    <row r="1261" spans="1:1" x14ac:dyDescent="0.4">
      <c r="A1261" s="23">
        <v>14845</v>
      </c>
    </row>
    <row r="1262" spans="1:1" x14ac:dyDescent="0.4">
      <c r="A1262" s="23">
        <v>12521</v>
      </c>
    </row>
    <row r="1263" spans="1:1" x14ac:dyDescent="0.4">
      <c r="A1263" s="23">
        <v>15225</v>
      </c>
    </row>
    <row r="1264" spans="1:1" x14ac:dyDescent="0.4">
      <c r="A1264" s="23">
        <v>13547</v>
      </c>
    </row>
    <row r="1265" spans="1:1" x14ac:dyDescent="0.4">
      <c r="A1265" s="23">
        <v>12969</v>
      </c>
    </row>
    <row r="1266" spans="1:1" x14ac:dyDescent="0.4">
      <c r="A1266" s="23">
        <v>14364</v>
      </c>
    </row>
    <row r="1267" spans="1:1" x14ac:dyDescent="0.4">
      <c r="A1267" s="23">
        <v>15851</v>
      </c>
    </row>
    <row r="1268" spans="1:1" x14ac:dyDescent="0.4">
      <c r="A1268" s="23">
        <v>16890</v>
      </c>
    </row>
    <row r="1269" spans="1:1" x14ac:dyDescent="0.4">
      <c r="A1269" s="23">
        <v>11795</v>
      </c>
    </row>
    <row r="1270" spans="1:1" x14ac:dyDescent="0.4">
      <c r="A1270" s="23">
        <v>15775</v>
      </c>
    </row>
    <row r="1271" spans="1:1" x14ac:dyDescent="0.4">
      <c r="A1271" s="23">
        <v>13691</v>
      </c>
    </row>
    <row r="1272" spans="1:1" x14ac:dyDescent="0.4">
      <c r="A1272" s="23">
        <v>13206</v>
      </c>
    </row>
    <row r="1273" spans="1:1" x14ac:dyDescent="0.4">
      <c r="A1273" s="23">
        <v>14644</v>
      </c>
    </row>
    <row r="1274" spans="1:1" x14ac:dyDescent="0.4">
      <c r="A1274" s="23">
        <v>15653</v>
      </c>
    </row>
    <row r="1275" spans="1:1" x14ac:dyDescent="0.4">
      <c r="A1275" s="23">
        <v>18502</v>
      </c>
    </row>
    <row r="1276" spans="1:1" x14ac:dyDescent="0.4">
      <c r="A1276" s="23">
        <v>12802</v>
      </c>
    </row>
    <row r="1277" spans="1:1" x14ac:dyDescent="0.4">
      <c r="A1277" s="23">
        <v>16109</v>
      </c>
    </row>
    <row r="1278" spans="1:1" x14ac:dyDescent="0.4">
      <c r="A1278" s="23">
        <v>15241</v>
      </c>
    </row>
    <row r="1279" spans="1:1" x14ac:dyDescent="0.4">
      <c r="A1279" s="23">
        <v>11647</v>
      </c>
    </row>
    <row r="1280" spans="1:1" x14ac:dyDescent="0.4">
      <c r="A1280" s="23">
        <v>15415</v>
      </c>
    </row>
    <row r="1281" spans="1:1" x14ac:dyDescent="0.4">
      <c r="A1281" s="23">
        <v>16302</v>
      </c>
    </row>
    <row r="1282" spans="1:1" x14ac:dyDescent="0.4">
      <c r="A1282" s="23">
        <v>18042</v>
      </c>
    </row>
    <row r="1283" spans="1:1" x14ac:dyDescent="0.4">
      <c r="A1283" s="23">
        <v>12164</v>
      </c>
    </row>
    <row r="1284" spans="1:1" x14ac:dyDescent="0.4">
      <c r="A1284" s="23">
        <v>16324</v>
      </c>
    </row>
    <row r="1285" spans="1:1" x14ac:dyDescent="0.4">
      <c r="A1285" s="23">
        <v>15410</v>
      </c>
    </row>
    <row r="1286" spans="1:1" x14ac:dyDescent="0.4">
      <c r="A1286" s="23">
        <v>11887</v>
      </c>
    </row>
    <row r="1287" spans="1:1" x14ac:dyDescent="0.4">
      <c r="A1287" s="23">
        <v>16141</v>
      </c>
    </row>
    <row r="1288" spans="1:1" x14ac:dyDescent="0.4">
      <c r="A1288" s="23">
        <v>18817</v>
      </c>
    </row>
    <row r="1289" spans="1:1" x14ac:dyDescent="0.4">
      <c r="A1289" s="23">
        <v>16238</v>
      </c>
    </row>
    <row r="1290" spans="1:1" x14ac:dyDescent="0.4">
      <c r="A1290" s="23">
        <v>13299</v>
      </c>
    </row>
    <row r="1291" spans="1:1" x14ac:dyDescent="0.4">
      <c r="A1291" s="23">
        <v>18165</v>
      </c>
    </row>
    <row r="1292" spans="1:1" x14ac:dyDescent="0.4">
      <c r="A1292" s="23">
        <v>13573</v>
      </c>
    </row>
    <row r="1293" spans="1:1" x14ac:dyDescent="0.4">
      <c r="A1293" s="23">
        <v>12769</v>
      </c>
    </row>
    <row r="1294" spans="1:1" x14ac:dyDescent="0.4">
      <c r="A1294" s="23">
        <v>15981</v>
      </c>
    </row>
    <row r="1295" spans="1:1" x14ac:dyDescent="0.4">
      <c r="A1295" s="23">
        <v>18106</v>
      </c>
    </row>
    <row r="1296" spans="1:1" x14ac:dyDescent="0.4">
      <c r="A1296" s="23">
        <v>15735</v>
      </c>
    </row>
    <row r="1297" spans="1:1" x14ac:dyDescent="0.4">
      <c r="A1297" s="23">
        <v>13344</v>
      </c>
    </row>
    <row r="1298" spans="1:1" x14ac:dyDescent="0.4">
      <c r="A1298" s="23">
        <v>16287</v>
      </c>
    </row>
    <row r="1299" spans="1:1" x14ac:dyDescent="0.4">
      <c r="A1299" s="23">
        <v>13878</v>
      </c>
    </row>
    <row r="1300" spans="1:1" x14ac:dyDescent="0.4">
      <c r="A1300" s="23">
        <v>12192</v>
      </c>
    </row>
    <row r="1301" spans="1:1" x14ac:dyDescent="0.4">
      <c r="A1301" s="23">
        <v>15568</v>
      </c>
    </row>
    <row r="1302" spans="1:1" x14ac:dyDescent="0.4">
      <c r="A1302" s="23">
        <v>16322</v>
      </c>
    </row>
    <row r="1303" spans="1:1" x14ac:dyDescent="0.4">
      <c r="A1303" s="23">
        <v>16393</v>
      </c>
    </row>
    <row r="1304" spans="1:1" x14ac:dyDescent="0.4">
      <c r="A1304" s="23">
        <v>13458</v>
      </c>
    </row>
    <row r="1305" spans="1:1" x14ac:dyDescent="0.4">
      <c r="A1305" s="23">
        <v>16838</v>
      </c>
    </row>
    <row r="1306" spans="1:1" x14ac:dyDescent="0.4">
      <c r="A1306" s="23">
        <v>14623</v>
      </c>
    </row>
    <row r="1307" spans="1:1" x14ac:dyDescent="0.4">
      <c r="A1307" s="23">
        <v>13056</v>
      </c>
    </row>
    <row r="1308" spans="1:1" x14ac:dyDescent="0.4">
      <c r="A1308" s="23">
        <v>16463</v>
      </c>
    </row>
    <row r="1309" spans="1:1" x14ac:dyDescent="0.4">
      <c r="A1309" s="23">
        <v>16868</v>
      </c>
    </row>
    <row r="1310" spans="1:1" x14ac:dyDescent="0.4">
      <c r="A1310" s="23">
        <v>18465</v>
      </c>
    </row>
    <row r="1311" spans="1:1" x14ac:dyDescent="0.4">
      <c r="A1311" s="23">
        <v>14469</v>
      </c>
    </row>
    <row r="1312" spans="1:1" x14ac:dyDescent="0.4">
      <c r="A1312" s="23">
        <v>17833</v>
      </c>
    </row>
    <row r="1313" spans="1:1" x14ac:dyDescent="0.4">
      <c r="A1313" s="23">
        <v>15870</v>
      </c>
    </row>
    <row r="1314" spans="1:1" x14ac:dyDescent="0.4">
      <c r="A1314" s="23">
        <v>14178</v>
      </c>
    </row>
    <row r="1315" spans="1:1" x14ac:dyDescent="0.4">
      <c r="A1315" s="23">
        <v>16501</v>
      </c>
    </row>
    <row r="1316" spans="1:1" x14ac:dyDescent="0.4">
      <c r="A1316" s="23">
        <v>16392</v>
      </c>
    </row>
    <row r="1317" spans="1:1" x14ac:dyDescent="0.4">
      <c r="A1317" s="23">
        <v>15955</v>
      </c>
    </row>
    <row r="1318" spans="1:1" x14ac:dyDescent="0.4">
      <c r="A1318" s="23">
        <v>12902</v>
      </c>
    </row>
    <row r="1319" spans="1:1" x14ac:dyDescent="0.4">
      <c r="A1319" s="23">
        <v>16164</v>
      </c>
    </row>
    <row r="1320" spans="1:1" x14ac:dyDescent="0.4">
      <c r="A1320" s="23">
        <v>14631</v>
      </c>
    </row>
    <row r="1321" spans="1:1" x14ac:dyDescent="0.4">
      <c r="A1321" s="23">
        <v>13100</v>
      </c>
    </row>
    <row r="1322" spans="1:1" x14ac:dyDescent="0.4">
      <c r="A1322" s="23">
        <v>15240</v>
      </c>
    </row>
    <row r="1323" spans="1:1" x14ac:dyDescent="0.4">
      <c r="A1323" s="23">
        <v>15570</v>
      </c>
    </row>
    <row r="1324" spans="1:1" x14ac:dyDescent="0.4">
      <c r="A1324" s="23">
        <v>13811</v>
      </c>
    </row>
    <row r="1325" spans="1:1" x14ac:dyDescent="0.4">
      <c r="A1325" s="23">
        <v>12403</v>
      </c>
    </row>
    <row r="1326" spans="1:1" x14ac:dyDescent="0.4">
      <c r="A1326" s="23">
        <v>15309</v>
      </c>
    </row>
    <row r="1327" spans="1:1" x14ac:dyDescent="0.4">
      <c r="A1327" s="23">
        <v>14369</v>
      </c>
    </row>
    <row r="1328" spans="1:1" x14ac:dyDescent="0.4">
      <c r="A1328" s="23">
        <v>13127</v>
      </c>
    </row>
    <row r="1329" spans="1:1" x14ac:dyDescent="0.4">
      <c r="A1329" s="23">
        <v>15519</v>
      </c>
    </row>
    <row r="1330" spans="1:1" x14ac:dyDescent="0.4">
      <c r="A1330" s="23">
        <v>16000</v>
      </c>
    </row>
    <row r="1331" spans="1:1" x14ac:dyDescent="0.4">
      <c r="A1331" s="23">
        <v>15498</v>
      </c>
    </row>
    <row r="1332" spans="1:1" x14ac:dyDescent="0.4">
      <c r="A1332" s="23">
        <v>12257</v>
      </c>
    </row>
    <row r="1333" spans="1:1" x14ac:dyDescent="0.4">
      <c r="A1333" s="23">
        <v>15286</v>
      </c>
    </row>
    <row r="1334" spans="1:1" x14ac:dyDescent="0.4">
      <c r="A1334" s="23">
        <v>14113</v>
      </c>
    </row>
    <row r="1335" spans="1:1" x14ac:dyDescent="0.4">
      <c r="A1335" s="23">
        <v>13069</v>
      </c>
    </row>
    <row r="1336" spans="1:1" x14ac:dyDescent="0.4">
      <c r="A1336" s="23">
        <v>16751</v>
      </c>
    </row>
    <row r="1337" spans="1:1" x14ac:dyDescent="0.4">
      <c r="A1337" s="23">
        <v>17763</v>
      </c>
    </row>
    <row r="1338" spans="1:1" x14ac:dyDescent="0.4">
      <c r="A1338" s="23">
        <v>17637</v>
      </c>
    </row>
    <row r="1339" spans="1:1" x14ac:dyDescent="0.4">
      <c r="A1339" s="23">
        <v>13774</v>
      </c>
    </row>
    <row r="1340" spans="1:1" x14ac:dyDescent="0.4">
      <c r="A1340" s="23">
        <v>16784</v>
      </c>
    </row>
    <row r="1341" spans="1:1" x14ac:dyDescent="0.4">
      <c r="A1341" s="23">
        <v>13411</v>
      </c>
    </row>
    <row r="1342" spans="1:1" x14ac:dyDescent="0.4">
      <c r="A1342" s="23">
        <v>12205</v>
      </c>
    </row>
    <row r="1343" spans="1:1" x14ac:dyDescent="0.4">
      <c r="A1343" s="23">
        <v>15628</v>
      </c>
    </row>
    <row r="1344" spans="1:1" x14ac:dyDescent="0.4">
      <c r="A1344" s="23">
        <v>16153</v>
      </c>
    </row>
    <row r="1345" spans="1:1" x14ac:dyDescent="0.4">
      <c r="A1345" s="23">
        <v>15986</v>
      </c>
    </row>
    <row r="1346" spans="1:1" x14ac:dyDescent="0.4">
      <c r="A1346" s="23">
        <v>12925</v>
      </c>
    </row>
    <row r="1347" spans="1:1" x14ac:dyDescent="0.4">
      <c r="A1347" s="23">
        <v>16134</v>
      </c>
    </row>
    <row r="1348" spans="1:1" x14ac:dyDescent="0.4">
      <c r="A1348" s="23">
        <v>13673</v>
      </c>
    </row>
    <row r="1349" spans="1:1" x14ac:dyDescent="0.4">
      <c r="A1349" s="23">
        <v>12284</v>
      </c>
    </row>
    <row r="1350" spans="1:1" x14ac:dyDescent="0.4">
      <c r="A1350" s="23">
        <v>14997</v>
      </c>
    </row>
    <row r="1351" spans="1:1" x14ac:dyDescent="0.4">
      <c r="A1351" s="23">
        <v>14995</v>
      </c>
    </row>
    <row r="1352" spans="1:1" x14ac:dyDescent="0.4">
      <c r="A1352" s="23">
        <v>15594</v>
      </c>
    </row>
    <row r="1353" spans="1:1" x14ac:dyDescent="0.4">
      <c r="A1353" s="23">
        <v>12738</v>
      </c>
    </row>
    <row r="1354" spans="1:1" x14ac:dyDescent="0.4">
      <c r="A1354" s="23">
        <v>15614</v>
      </c>
    </row>
    <row r="1355" spans="1:1" x14ac:dyDescent="0.4">
      <c r="A1355" s="23">
        <v>13318</v>
      </c>
    </row>
    <row r="1356" spans="1:1" x14ac:dyDescent="0.4">
      <c r="A1356" s="23">
        <v>11912</v>
      </c>
    </row>
    <row r="1357" spans="1:1" x14ac:dyDescent="0.4">
      <c r="A1357" s="23">
        <v>15336</v>
      </c>
    </row>
    <row r="1358" spans="1:1" x14ac:dyDescent="0.4">
      <c r="A1358" s="23">
        <v>15577</v>
      </c>
    </row>
    <row r="1359" spans="1:1" x14ac:dyDescent="0.4">
      <c r="A1359" s="23">
        <v>15375</v>
      </c>
    </row>
    <row r="1360" spans="1:1" x14ac:dyDescent="0.4">
      <c r="A1360" s="23">
        <v>12341</v>
      </c>
    </row>
    <row r="1361" spans="1:1" x14ac:dyDescent="0.4">
      <c r="A1361" s="23">
        <v>16635</v>
      </c>
    </row>
    <row r="1362" spans="1:1" x14ac:dyDescent="0.4">
      <c r="A1362" s="23">
        <v>12365</v>
      </c>
    </row>
    <row r="1363" spans="1:1" x14ac:dyDescent="0.4">
      <c r="A1363" s="23">
        <v>11718</v>
      </c>
    </row>
    <row r="1364" spans="1:1" x14ac:dyDescent="0.4">
      <c r="A1364" s="23">
        <v>16151</v>
      </c>
    </row>
    <row r="1365" spans="1:1" x14ac:dyDescent="0.4">
      <c r="A1365" s="23">
        <v>14547</v>
      </c>
    </row>
    <row r="1366" spans="1:1" x14ac:dyDescent="0.4">
      <c r="A1366" s="23">
        <v>15345</v>
      </c>
    </row>
    <row r="1367" spans="1:1" x14ac:dyDescent="0.4">
      <c r="A1367" s="23">
        <v>14121</v>
      </c>
    </row>
    <row r="1368" spans="1:1" x14ac:dyDescent="0.4">
      <c r="A1368" s="23">
        <v>15013</v>
      </c>
    </row>
    <row r="1369" spans="1:1" x14ac:dyDescent="0.4">
      <c r="A1369" s="23">
        <v>13235</v>
      </c>
    </row>
    <row r="1370" spans="1:1" x14ac:dyDescent="0.4">
      <c r="A1370" s="23">
        <v>12732</v>
      </c>
    </row>
    <row r="1371" spans="1:1" x14ac:dyDescent="0.4">
      <c r="A1371" s="23">
        <v>14073</v>
      </c>
    </row>
    <row r="1372" spans="1:1" x14ac:dyDescent="0.4">
      <c r="A1372" s="23">
        <v>16945</v>
      </c>
    </row>
    <row r="1373" spans="1:1" x14ac:dyDescent="0.4">
      <c r="A1373" s="23">
        <v>14719</v>
      </c>
    </row>
    <row r="1374" spans="1:1" x14ac:dyDescent="0.4">
      <c r="A1374" s="23">
        <v>14574</v>
      </c>
    </row>
    <row r="1375" spans="1:1" x14ac:dyDescent="0.4">
      <c r="A1375" s="23">
        <v>17863</v>
      </c>
    </row>
    <row r="1376" spans="1:1" x14ac:dyDescent="0.4">
      <c r="A1376" s="23">
        <v>15623</v>
      </c>
    </row>
    <row r="1377" spans="1:1" x14ac:dyDescent="0.4">
      <c r="A1377" s="23">
        <v>14015</v>
      </c>
    </row>
    <row r="1378" spans="1:1" x14ac:dyDescent="0.4">
      <c r="A1378" s="23">
        <v>17542</v>
      </c>
    </row>
    <row r="1379" spans="1:1" x14ac:dyDescent="0.4">
      <c r="A1379" s="23">
        <v>17609</v>
      </c>
    </row>
    <row r="1380" spans="1:1" x14ac:dyDescent="0.4">
      <c r="A1380" s="23">
        <v>17979</v>
      </c>
    </row>
    <row r="1381" spans="1:1" x14ac:dyDescent="0.4">
      <c r="A1381" s="23">
        <v>14041</v>
      </c>
    </row>
    <row r="1382" spans="1:1" x14ac:dyDescent="0.4">
      <c r="A1382" s="23">
        <v>14323</v>
      </c>
    </row>
    <row r="1383" spans="1:1" x14ac:dyDescent="0.4">
      <c r="A1383" s="23">
        <v>14433</v>
      </c>
    </row>
    <row r="1384" spans="1:1" x14ac:dyDescent="0.4">
      <c r="A1384" s="23">
        <v>13464</v>
      </c>
    </row>
    <row r="1385" spans="1:1" x14ac:dyDescent="0.4">
      <c r="A1385" s="23">
        <v>17235</v>
      </c>
    </row>
    <row r="1386" spans="1:1" x14ac:dyDescent="0.4">
      <c r="A1386" s="23">
        <v>17797</v>
      </c>
    </row>
    <row r="1387" spans="1:1" x14ac:dyDescent="0.4">
      <c r="A1387" s="23">
        <v>17963</v>
      </c>
    </row>
    <row r="1388" spans="1:1" x14ac:dyDescent="0.4">
      <c r="A1388" s="23">
        <v>14344</v>
      </c>
    </row>
    <row r="1389" spans="1:1" x14ac:dyDescent="0.4">
      <c r="A1389" s="23">
        <v>17611</v>
      </c>
    </row>
    <row r="1390" spans="1:1" x14ac:dyDescent="0.4">
      <c r="A1390" s="23">
        <v>15705</v>
      </c>
    </row>
    <row r="1391" spans="1:1" x14ac:dyDescent="0.4">
      <c r="A1391" s="23">
        <v>13873</v>
      </c>
    </row>
    <row r="1392" spans="1:1" x14ac:dyDescent="0.4">
      <c r="A1392" s="23">
        <v>17412</v>
      </c>
    </row>
    <row r="1393" spans="1:1" x14ac:dyDescent="0.4">
      <c r="A1393" s="23">
        <v>18118</v>
      </c>
    </row>
    <row r="1394" spans="1:1" x14ac:dyDescent="0.4">
      <c r="A1394" s="23">
        <v>18213</v>
      </c>
    </row>
    <row r="1395" spans="1:1" x14ac:dyDescent="0.4">
      <c r="A1395" s="23">
        <v>14659</v>
      </c>
    </row>
    <row r="1396" spans="1:1" x14ac:dyDescent="0.4">
      <c r="A1396" s="23">
        <v>18177</v>
      </c>
    </row>
    <row r="1397" spans="1:1" x14ac:dyDescent="0.4">
      <c r="A1397" s="23">
        <v>15950</v>
      </c>
    </row>
    <row r="1398" spans="1:1" x14ac:dyDescent="0.4">
      <c r="A1398" s="23">
        <v>15042</v>
      </c>
    </row>
    <row r="1399" spans="1:1" x14ac:dyDescent="0.4">
      <c r="A1399" s="23">
        <v>15524</v>
      </c>
    </row>
    <row r="1400" spans="1:1" x14ac:dyDescent="0.4">
      <c r="A1400" s="23">
        <v>18379</v>
      </c>
    </row>
    <row r="1401" spans="1:1" x14ac:dyDescent="0.4">
      <c r="A1401" s="23">
        <v>15543</v>
      </c>
    </row>
    <row r="1402" spans="1:1" x14ac:dyDescent="0.4">
      <c r="A1402" s="23">
        <v>10386</v>
      </c>
    </row>
    <row r="1403" spans="1:1" x14ac:dyDescent="0.4">
      <c r="A1403" s="23">
        <v>15386</v>
      </c>
    </row>
    <row r="1404" spans="1:1" x14ac:dyDescent="0.4">
      <c r="A1404" s="23">
        <v>12705</v>
      </c>
    </row>
    <row r="1405" spans="1:1" x14ac:dyDescent="0.4">
      <c r="A1405" s="23">
        <v>13734</v>
      </c>
    </row>
    <row r="1406" spans="1:1" x14ac:dyDescent="0.4">
      <c r="A1406" s="23">
        <v>18286</v>
      </c>
    </row>
    <row r="1407" spans="1:1" x14ac:dyDescent="0.4">
      <c r="A1407" s="23">
        <v>18771</v>
      </c>
    </row>
    <row r="1408" spans="1:1" x14ac:dyDescent="0.4">
      <c r="A1408" s="23">
        <v>18789</v>
      </c>
    </row>
    <row r="1409" spans="1:1" x14ac:dyDescent="0.4">
      <c r="A1409" s="23">
        <v>15071</v>
      </c>
    </row>
    <row r="1410" spans="1:1" x14ac:dyDescent="0.4">
      <c r="A1410" s="23">
        <v>18694</v>
      </c>
    </row>
    <row r="1411" spans="1:1" x14ac:dyDescent="0.4">
      <c r="A1411" s="23">
        <v>16873</v>
      </c>
    </row>
    <row r="1412" spans="1:1" x14ac:dyDescent="0.4">
      <c r="A1412" s="23">
        <v>15386</v>
      </c>
    </row>
    <row r="1413" spans="1:1" x14ac:dyDescent="0.4">
      <c r="A1413" s="23">
        <v>19108</v>
      </c>
    </row>
    <row r="1414" spans="1:1" x14ac:dyDescent="0.4">
      <c r="A1414" s="23">
        <v>19433</v>
      </c>
    </row>
    <row r="1415" spans="1:1" x14ac:dyDescent="0.4">
      <c r="A1415" s="23">
        <v>19654</v>
      </c>
    </row>
    <row r="1416" spans="1:1" x14ac:dyDescent="0.4">
      <c r="A1416" s="23">
        <v>16012</v>
      </c>
    </row>
    <row r="1417" spans="1:1" x14ac:dyDescent="0.4">
      <c r="A1417" s="23">
        <v>20434</v>
      </c>
    </row>
    <row r="1418" spans="1:1" x14ac:dyDescent="0.4">
      <c r="A1418" s="23">
        <v>18193</v>
      </c>
    </row>
    <row r="1419" spans="1:1" x14ac:dyDescent="0.4">
      <c r="A1419" s="23">
        <v>16476</v>
      </c>
    </row>
    <row r="1420" spans="1:1" x14ac:dyDescent="0.4">
      <c r="A1420" s="23">
        <v>20150</v>
      </c>
    </row>
    <row r="1421" spans="1:1" x14ac:dyDescent="0.4">
      <c r="A1421" s="23">
        <v>20639</v>
      </c>
    </row>
    <row r="1422" spans="1:1" x14ac:dyDescent="0.4">
      <c r="A1422" s="23">
        <v>19742</v>
      </c>
    </row>
    <row r="1423" spans="1:1" x14ac:dyDescent="0.4">
      <c r="A1423" s="23">
        <v>13738</v>
      </c>
    </row>
    <row r="1424" spans="1:1" x14ac:dyDescent="0.4">
      <c r="A1424" s="23">
        <v>19965</v>
      </c>
    </row>
    <row r="1425" spans="1:1" x14ac:dyDescent="0.4">
      <c r="A1425" s="23">
        <v>15258</v>
      </c>
    </row>
    <row r="1426" spans="1:1" x14ac:dyDescent="0.4">
      <c r="A1426" s="23">
        <v>14076</v>
      </c>
    </row>
    <row r="1427" spans="1:1" x14ac:dyDescent="0.4">
      <c r="A1427" s="23">
        <v>18626</v>
      </c>
    </row>
    <row r="1428" spans="1:1" x14ac:dyDescent="0.4">
      <c r="A1428" s="23">
        <v>16414</v>
      </c>
    </row>
    <row r="1429" spans="1:1" x14ac:dyDescent="0.4">
      <c r="A1429" s="23">
        <v>19374</v>
      </c>
    </row>
    <row r="1430" spans="1:1" x14ac:dyDescent="0.4">
      <c r="A1430" s="23">
        <v>16816</v>
      </c>
    </row>
    <row r="1431" spans="1:1" x14ac:dyDescent="0.4">
      <c r="A1431" s="23">
        <v>20793</v>
      </c>
    </row>
    <row r="1432" spans="1:1" x14ac:dyDescent="0.4">
      <c r="A1432" s="23">
        <v>18381</v>
      </c>
    </row>
    <row r="1433" spans="1:1" x14ac:dyDescent="0.4">
      <c r="A1433" s="23">
        <v>16715</v>
      </c>
    </row>
    <row r="1434" spans="1:1" x14ac:dyDescent="0.4">
      <c r="A1434" s="23">
        <v>19832</v>
      </c>
    </row>
    <row r="1435" spans="1:1" x14ac:dyDescent="0.4">
      <c r="A1435" s="23">
        <v>20309</v>
      </c>
    </row>
    <row r="1436" spans="1:1" x14ac:dyDescent="0.4">
      <c r="A1436" s="23">
        <v>20148</v>
      </c>
    </row>
    <row r="1437" spans="1:1" x14ac:dyDescent="0.4">
      <c r="A1437" s="23">
        <v>13768</v>
      </c>
    </row>
    <row r="1438" spans="1:1" x14ac:dyDescent="0.4">
      <c r="A1438" s="23">
        <v>18266</v>
      </c>
    </row>
    <row r="1439" spans="1:1" x14ac:dyDescent="0.4">
      <c r="A1439" s="23">
        <v>14090</v>
      </c>
    </row>
    <row r="1440" spans="1:1" x14ac:dyDescent="0.4">
      <c r="A1440" s="23">
        <v>15672</v>
      </c>
    </row>
    <row r="1441" spans="1:1" x14ac:dyDescent="0.4">
      <c r="A1441" s="23">
        <v>16823</v>
      </c>
    </row>
    <row r="1442" spans="1:1" x14ac:dyDescent="0.4">
      <c r="A1442" s="23">
        <v>17812</v>
      </c>
    </row>
    <row r="1443" spans="1:1" x14ac:dyDescent="0.4">
      <c r="A1443" s="23">
        <v>19843</v>
      </c>
    </row>
    <row r="1444" spans="1:1" x14ac:dyDescent="0.4">
      <c r="A1444" s="23">
        <v>13846</v>
      </c>
    </row>
    <row r="1445" spans="1:1" x14ac:dyDescent="0.4">
      <c r="A1445" s="23">
        <v>20100</v>
      </c>
    </row>
    <row r="1446" spans="1:1" x14ac:dyDescent="0.4">
      <c r="A1446" s="23">
        <v>19403</v>
      </c>
    </row>
    <row r="1447" spans="1:1" x14ac:dyDescent="0.4">
      <c r="A1447" s="23">
        <v>17939</v>
      </c>
    </row>
    <row r="1448" spans="1:1" x14ac:dyDescent="0.4">
      <c r="A1448" s="23">
        <v>22170</v>
      </c>
    </row>
    <row r="1449" spans="1:1" x14ac:dyDescent="0.4">
      <c r="A1449" s="23">
        <v>22381</v>
      </c>
    </row>
    <row r="1450" spans="1:1" x14ac:dyDescent="0.4">
      <c r="A1450" s="23">
        <v>21689</v>
      </c>
    </row>
    <row r="1451" spans="1:1" x14ac:dyDescent="0.4">
      <c r="A1451" s="23">
        <v>17067</v>
      </c>
    </row>
    <row r="1452" spans="1:1" x14ac:dyDescent="0.4">
      <c r="A1452" s="23">
        <v>20371</v>
      </c>
    </row>
    <row r="1453" spans="1:1" x14ac:dyDescent="0.4">
      <c r="A1453" s="23">
        <v>14448</v>
      </c>
    </row>
    <row r="1454" spans="1:1" x14ac:dyDescent="0.4">
      <c r="A1454" s="23">
        <v>16451</v>
      </c>
    </row>
    <row r="1455" spans="1:1" x14ac:dyDescent="0.4">
      <c r="A1455" s="23">
        <v>16462</v>
      </c>
    </row>
    <row r="1456" spans="1:1" x14ac:dyDescent="0.4">
      <c r="A1456" s="23">
        <v>14348</v>
      </c>
    </row>
    <row r="1457" spans="1:1" x14ac:dyDescent="0.4">
      <c r="A1457" s="23">
        <v>17415</v>
      </c>
    </row>
    <row r="1458" spans="1:1" x14ac:dyDescent="0.4">
      <c r="A1458" s="23">
        <v>14941</v>
      </c>
    </row>
    <row r="1459" spans="1:1" x14ac:dyDescent="0.4">
      <c r="A1459" s="23">
        <v>18792</v>
      </c>
    </row>
    <row r="1460" spans="1:1" x14ac:dyDescent="0.4">
      <c r="A1460" s="23">
        <v>17905</v>
      </c>
    </row>
    <row r="1461" spans="1:1" x14ac:dyDescent="0.4">
      <c r="A1461" s="23">
        <v>16653</v>
      </c>
    </row>
    <row r="1462" spans="1:1" x14ac:dyDescent="0.4">
      <c r="A1462" s="23">
        <v>17115</v>
      </c>
    </row>
    <row r="1463" spans="1:1" x14ac:dyDescent="0.4">
      <c r="A1463" s="23">
        <v>13064</v>
      </c>
    </row>
    <row r="1464" spans="1:1" x14ac:dyDescent="0.4">
      <c r="A1464" s="23">
        <v>12163</v>
      </c>
    </row>
    <row r="1465" spans="1:1" x14ac:dyDescent="0.4">
      <c r="A1465" s="23">
        <v>15868</v>
      </c>
    </row>
    <row r="1466" spans="1:1" x14ac:dyDescent="0.4">
      <c r="A1466" s="23">
        <v>16630</v>
      </c>
    </row>
    <row r="1467" spans="1:1" x14ac:dyDescent="0.4">
      <c r="A1467" s="23">
        <v>13406</v>
      </c>
    </row>
    <row r="1468" spans="1:1" x14ac:dyDescent="0.4">
      <c r="A1468" s="23">
        <v>16145</v>
      </c>
    </row>
    <row r="1469" spans="1:1" x14ac:dyDescent="0.4">
      <c r="A1469" s="23">
        <v>13691</v>
      </c>
    </row>
    <row r="1470" spans="1:1" x14ac:dyDescent="0.4">
      <c r="A1470" s="23">
        <v>13770</v>
      </c>
    </row>
    <row r="1471" spans="1:1" x14ac:dyDescent="0.4">
      <c r="A1471" s="23">
        <v>16958</v>
      </c>
    </row>
    <row r="1472" spans="1:1" x14ac:dyDescent="0.4">
      <c r="A1472" s="23">
        <v>17364</v>
      </c>
    </row>
    <row r="1473" spans="1:1" x14ac:dyDescent="0.4">
      <c r="A1473" s="23">
        <v>17482</v>
      </c>
    </row>
    <row r="1474" spans="1:1" x14ac:dyDescent="0.4">
      <c r="A1474" s="23">
        <v>13844</v>
      </c>
    </row>
    <row r="1475" spans="1:1" x14ac:dyDescent="0.4">
      <c r="A1475" s="23">
        <v>17152</v>
      </c>
    </row>
    <row r="1476" spans="1:1" x14ac:dyDescent="0.4">
      <c r="A1476" s="23">
        <v>15118</v>
      </c>
    </row>
    <row r="1477" spans="1:1" x14ac:dyDescent="0.4">
      <c r="A1477" s="23">
        <v>13919</v>
      </c>
    </row>
    <row r="1478" spans="1:1" x14ac:dyDescent="0.4">
      <c r="A1478" s="23">
        <v>17124</v>
      </c>
    </row>
    <row r="1479" spans="1:1" x14ac:dyDescent="0.4">
      <c r="A1479" s="23">
        <v>17471</v>
      </c>
    </row>
    <row r="1480" spans="1:1" x14ac:dyDescent="0.4">
      <c r="A1480" s="23">
        <v>17376</v>
      </c>
    </row>
    <row r="1481" spans="1:1" x14ac:dyDescent="0.4">
      <c r="A1481" s="23">
        <v>13816</v>
      </c>
    </row>
    <row r="1482" spans="1:1" x14ac:dyDescent="0.4">
      <c r="A1482" s="23">
        <v>16779</v>
      </c>
    </row>
    <row r="1483" spans="1:1" x14ac:dyDescent="0.4">
      <c r="A1483" s="23">
        <v>14721</v>
      </c>
    </row>
    <row r="1484" spans="1:1" x14ac:dyDescent="0.4">
      <c r="A1484" s="23">
        <v>13492</v>
      </c>
    </row>
    <row r="1485" spans="1:1" x14ac:dyDescent="0.4">
      <c r="A1485" s="23">
        <v>16826</v>
      </c>
    </row>
    <row r="1486" spans="1:1" x14ac:dyDescent="0.4">
      <c r="A1486" s="23">
        <v>17493</v>
      </c>
    </row>
    <row r="1487" spans="1:1" x14ac:dyDescent="0.4">
      <c r="A1487" s="23">
        <v>17943</v>
      </c>
    </row>
    <row r="1488" spans="1:1" x14ac:dyDescent="0.4">
      <c r="A1488" s="23">
        <v>14812</v>
      </c>
    </row>
    <row r="1489" spans="1:1" x14ac:dyDescent="0.4">
      <c r="A1489" s="23">
        <v>18594</v>
      </c>
    </row>
    <row r="1490" spans="1:1" x14ac:dyDescent="0.4">
      <c r="A1490" s="23">
        <v>16417</v>
      </c>
    </row>
    <row r="1491" spans="1:1" x14ac:dyDescent="0.4">
      <c r="A1491" s="23">
        <v>15136</v>
      </c>
    </row>
    <row r="1492" spans="1:1" x14ac:dyDescent="0.4">
      <c r="A1492" s="23">
        <v>18123</v>
      </c>
    </row>
    <row r="1493" spans="1:1" x14ac:dyDescent="0.4">
      <c r="A1493" s="23">
        <v>12991</v>
      </c>
    </row>
    <row r="1494" spans="1:1" x14ac:dyDescent="0.4">
      <c r="A1494" s="23">
        <v>14761</v>
      </c>
    </row>
    <row r="1495" spans="1:1" x14ac:dyDescent="0.4">
      <c r="A1495" s="23">
        <v>14251</v>
      </c>
    </row>
    <row r="1496" spans="1:1" x14ac:dyDescent="0.4">
      <c r="A1496" s="23">
        <v>14173</v>
      </c>
    </row>
    <row r="1497" spans="1:1" x14ac:dyDescent="0.4">
      <c r="A1497" s="23">
        <v>18015</v>
      </c>
    </row>
    <row r="1498" spans="1:1" x14ac:dyDescent="0.4">
      <c r="A1498" s="23">
        <v>15615</v>
      </c>
    </row>
    <row r="1499" spans="1:1" x14ac:dyDescent="0.4">
      <c r="A1499" s="23">
        <v>15779</v>
      </c>
    </row>
    <row r="1500" spans="1:1" x14ac:dyDescent="0.4">
      <c r="A1500" s="23">
        <v>13557</v>
      </c>
    </row>
    <row r="1501" spans="1:1" x14ac:dyDescent="0.4">
      <c r="A1501" s="23">
        <v>14483</v>
      </c>
    </row>
    <row r="1502" spans="1:1" x14ac:dyDescent="0.4">
      <c r="A1502" s="23">
        <v>13726</v>
      </c>
    </row>
    <row r="1503" spans="1:1" x14ac:dyDescent="0.4">
      <c r="A1503" s="23">
        <v>14604</v>
      </c>
    </row>
    <row r="1504" spans="1:1" x14ac:dyDescent="0.4">
      <c r="A1504" s="23">
        <v>12811</v>
      </c>
    </row>
    <row r="1505" spans="1:1" x14ac:dyDescent="0.4">
      <c r="A1505" s="23">
        <v>14433</v>
      </c>
    </row>
    <row r="1506" spans="1:1" x14ac:dyDescent="0.4">
      <c r="A1506" s="23">
        <v>15906</v>
      </c>
    </row>
    <row r="1507" spans="1:1" x14ac:dyDescent="0.4">
      <c r="A1507" s="23">
        <v>13782</v>
      </c>
    </row>
    <row r="1508" spans="1:1" x14ac:dyDescent="0.4">
      <c r="A1508" s="23">
        <v>18245</v>
      </c>
    </row>
    <row r="1509" spans="1:1" x14ac:dyDescent="0.4">
      <c r="A1509" s="23">
        <v>13726</v>
      </c>
    </row>
    <row r="1510" spans="1:1" x14ac:dyDescent="0.4">
      <c r="A1510" s="23">
        <v>12752</v>
      </c>
    </row>
    <row r="1511" spans="1:1" x14ac:dyDescent="0.4">
      <c r="A1511" s="23">
        <v>16968</v>
      </c>
    </row>
    <row r="1512" spans="1:1" x14ac:dyDescent="0.4">
      <c r="A1512" s="23">
        <v>14859</v>
      </c>
    </row>
    <row r="1513" spans="1:1" x14ac:dyDescent="0.4">
      <c r="A1513" s="23">
        <v>15533</v>
      </c>
    </row>
    <row r="1514" spans="1:1" x14ac:dyDescent="0.4">
      <c r="A1514" s="23">
        <v>14226</v>
      </c>
    </row>
    <row r="1515" spans="1:1" x14ac:dyDescent="0.4">
      <c r="A1515" s="23">
        <v>16157</v>
      </c>
    </row>
    <row r="1516" spans="1:1" x14ac:dyDescent="0.4">
      <c r="A1516" s="23">
        <v>11013</v>
      </c>
    </row>
    <row r="1517" spans="1:1" x14ac:dyDescent="0.4">
      <c r="A1517" s="23">
        <v>11294</v>
      </c>
    </row>
    <row r="1518" spans="1:1" x14ac:dyDescent="0.4">
      <c r="A1518" s="23">
        <v>14776</v>
      </c>
    </row>
    <row r="1519" spans="1:1" x14ac:dyDescent="0.4">
      <c r="A1519" s="23">
        <v>16153</v>
      </c>
    </row>
    <row r="1520" spans="1:1" x14ac:dyDescent="0.4">
      <c r="A1520" s="23">
        <v>17337</v>
      </c>
    </row>
    <row r="1521" spans="1:1" x14ac:dyDescent="0.4">
      <c r="A1521" s="23">
        <v>11689</v>
      </c>
    </row>
    <row r="1522" spans="1:1" x14ac:dyDescent="0.4">
      <c r="A1522" s="23">
        <v>14604</v>
      </c>
    </row>
    <row r="1523" spans="1:1" x14ac:dyDescent="0.4">
      <c r="A1523" s="23">
        <v>14134</v>
      </c>
    </row>
    <row r="1524" spans="1:1" x14ac:dyDescent="0.4">
      <c r="A1524" s="23">
        <v>10985</v>
      </c>
    </row>
    <row r="1525" spans="1:1" x14ac:dyDescent="0.4">
      <c r="A1525" s="23">
        <v>14456</v>
      </c>
    </row>
    <row r="1526" spans="1:1" x14ac:dyDescent="0.4">
      <c r="A1526" s="23">
        <v>14659</v>
      </c>
    </row>
    <row r="1527" spans="1:1" x14ac:dyDescent="0.4">
      <c r="A1527" s="23">
        <v>18144</v>
      </c>
    </row>
    <row r="1528" spans="1:1" x14ac:dyDescent="0.4">
      <c r="A1528" s="23">
        <v>14790</v>
      </c>
    </row>
    <row r="1529" spans="1:1" x14ac:dyDescent="0.4">
      <c r="A1529" s="23">
        <v>12988</v>
      </c>
    </row>
    <row r="1530" spans="1:1" x14ac:dyDescent="0.4">
      <c r="A1530" s="23">
        <v>12510</v>
      </c>
    </row>
    <row r="1531" spans="1:1" x14ac:dyDescent="0.4">
      <c r="A1531" s="23">
        <v>12127</v>
      </c>
    </row>
    <row r="1532" spans="1:1" x14ac:dyDescent="0.4">
      <c r="A1532" s="23">
        <v>16642</v>
      </c>
    </row>
    <row r="1533" spans="1:1" x14ac:dyDescent="0.4">
      <c r="A1533" s="23">
        <v>17485</v>
      </c>
    </row>
    <row r="1534" spans="1:1" x14ac:dyDescent="0.4">
      <c r="A1534" s="23">
        <v>14785</v>
      </c>
    </row>
    <row r="1535" spans="1:1" x14ac:dyDescent="0.4">
      <c r="A1535" s="23">
        <v>11850</v>
      </c>
    </row>
    <row r="1536" spans="1:1" x14ac:dyDescent="0.4">
      <c r="A1536" s="23">
        <v>15794</v>
      </c>
    </row>
    <row r="1537" spans="1:1" x14ac:dyDescent="0.4">
      <c r="A1537" s="23">
        <v>12059</v>
      </c>
    </row>
    <row r="1538" spans="1:1" x14ac:dyDescent="0.4">
      <c r="A1538" s="23">
        <v>11644</v>
      </c>
    </row>
    <row r="1539" spans="1:1" x14ac:dyDescent="0.4">
      <c r="A1539" s="23">
        <v>16042</v>
      </c>
    </row>
    <row r="1540" spans="1:1" x14ac:dyDescent="0.4">
      <c r="A1540" s="23">
        <v>16337</v>
      </c>
    </row>
    <row r="1541" spans="1:1" x14ac:dyDescent="0.4">
      <c r="A1541" s="23">
        <v>15337</v>
      </c>
    </row>
    <row r="1542" spans="1:1" x14ac:dyDescent="0.4">
      <c r="A1542" s="23">
        <v>9210</v>
      </c>
    </row>
    <row r="1543" spans="1:1" x14ac:dyDescent="0.4">
      <c r="A1543" s="23">
        <v>11509</v>
      </c>
    </row>
    <row r="1544" spans="1:1" x14ac:dyDescent="0.4">
      <c r="A1544" s="23">
        <v>14225</v>
      </c>
    </row>
    <row r="1545" spans="1:1" x14ac:dyDescent="0.4">
      <c r="A1545" s="23">
        <v>9745</v>
      </c>
    </row>
    <row r="1546" spans="1:1" x14ac:dyDescent="0.4">
      <c r="A1546" s="23">
        <v>12087</v>
      </c>
    </row>
    <row r="1547" spans="1:1" x14ac:dyDescent="0.4">
      <c r="A1547" s="23">
        <v>14776</v>
      </c>
    </row>
    <row r="1548" spans="1:1" x14ac:dyDescent="0.4">
      <c r="A1548" s="23">
        <v>16355</v>
      </c>
    </row>
    <row r="1549" spans="1:1" x14ac:dyDescent="0.4">
      <c r="A1549" s="23">
        <v>14190</v>
      </c>
    </row>
    <row r="1550" spans="1:1" x14ac:dyDescent="0.4">
      <c r="A1550" s="23">
        <v>14770</v>
      </c>
    </row>
    <row r="1551" spans="1:1" x14ac:dyDescent="0.4">
      <c r="A1551" s="23">
        <v>12191</v>
      </c>
    </row>
    <row r="1552" spans="1:1" x14ac:dyDescent="0.4">
      <c r="A1552" s="23">
        <v>11293</v>
      </c>
    </row>
    <row r="1553" spans="1:1" x14ac:dyDescent="0.4">
      <c r="A1553" s="23">
        <v>18598</v>
      </c>
    </row>
    <row r="1554" spans="1:1" x14ac:dyDescent="0.4">
      <c r="A1554" s="23">
        <v>13697</v>
      </c>
    </row>
    <row r="1555" spans="1:1" x14ac:dyDescent="0.4">
      <c r="A1555" s="23">
        <v>14924</v>
      </c>
    </row>
    <row r="1556" spans="1:1" x14ac:dyDescent="0.4">
      <c r="A1556" s="23">
        <v>12779</v>
      </c>
    </row>
    <row r="1557" spans="1:1" x14ac:dyDescent="0.4">
      <c r="A1557" s="23">
        <v>17103</v>
      </c>
    </row>
    <row r="1558" spans="1:1" x14ac:dyDescent="0.4">
      <c r="A1558" s="23">
        <v>16040</v>
      </c>
    </row>
    <row r="1559" spans="1:1" x14ac:dyDescent="0.4">
      <c r="A1559" s="23">
        <v>12505</v>
      </c>
    </row>
    <row r="1560" spans="1:1" x14ac:dyDescent="0.4">
      <c r="A1560" s="23">
        <v>15829</v>
      </c>
    </row>
    <row r="1561" spans="1:1" x14ac:dyDescent="0.4">
      <c r="A1561" s="23">
        <v>17604</v>
      </c>
    </row>
    <row r="1562" spans="1:1" x14ac:dyDescent="0.4">
      <c r="A1562" s="23">
        <v>13354</v>
      </c>
    </row>
    <row r="1563" spans="1:1" x14ac:dyDescent="0.4">
      <c r="A1563" s="23">
        <v>10562</v>
      </c>
    </row>
    <row r="1564" spans="1:1" x14ac:dyDescent="0.4">
      <c r="A1564" s="23">
        <v>14548</v>
      </c>
    </row>
    <row r="1565" spans="1:1" x14ac:dyDescent="0.4">
      <c r="A1565" s="23">
        <v>13837</v>
      </c>
    </row>
    <row r="1566" spans="1:1" x14ac:dyDescent="0.4">
      <c r="A1566" s="23">
        <v>11556</v>
      </c>
    </row>
    <row r="1567" spans="1:1" x14ac:dyDescent="0.4">
      <c r="A1567" s="23">
        <v>14317</v>
      </c>
    </row>
    <row r="1568" spans="1:1" x14ac:dyDescent="0.4">
      <c r="A1568" s="23">
        <v>14501</v>
      </c>
    </row>
    <row r="1569" spans="1:1" x14ac:dyDescent="0.4">
      <c r="A1569" s="23">
        <v>13153</v>
      </c>
    </row>
    <row r="1570" spans="1:1" x14ac:dyDescent="0.4">
      <c r="A1570" s="23">
        <v>10714</v>
      </c>
    </row>
    <row r="1571" spans="1:1" x14ac:dyDescent="0.4">
      <c r="A1571" s="23">
        <v>13370</v>
      </c>
    </row>
    <row r="1572" spans="1:1" x14ac:dyDescent="0.4">
      <c r="A1572" s="23">
        <v>11805</v>
      </c>
    </row>
    <row r="1573" spans="1:1" x14ac:dyDescent="0.4">
      <c r="A1573" s="23">
        <v>11677</v>
      </c>
    </row>
    <row r="1574" spans="1:1" x14ac:dyDescent="0.4">
      <c r="A1574" s="23">
        <v>15723</v>
      </c>
    </row>
    <row r="1575" spans="1:1" x14ac:dyDescent="0.4">
      <c r="A1575" s="23">
        <v>14576</v>
      </c>
    </row>
    <row r="1576" spans="1:1" x14ac:dyDescent="0.4">
      <c r="A1576" s="23">
        <v>15375</v>
      </c>
    </row>
    <row r="1577" spans="1:1" x14ac:dyDescent="0.4">
      <c r="A1577" s="23">
        <v>11345</v>
      </c>
    </row>
    <row r="1578" spans="1:1" x14ac:dyDescent="0.4">
      <c r="A1578" s="23">
        <v>14003</v>
      </c>
    </row>
    <row r="1579" spans="1:1" x14ac:dyDescent="0.4">
      <c r="A1579" s="23">
        <v>12310</v>
      </c>
    </row>
    <row r="1580" spans="1:1" x14ac:dyDescent="0.4">
      <c r="A1580" s="23">
        <v>12024</v>
      </c>
    </row>
    <row r="1581" spans="1:1" x14ac:dyDescent="0.4">
      <c r="A1581" s="23">
        <v>13657</v>
      </c>
    </row>
    <row r="1582" spans="1:1" x14ac:dyDescent="0.4">
      <c r="A1582" s="23">
        <v>15234</v>
      </c>
    </row>
    <row r="1583" spans="1:1" x14ac:dyDescent="0.4">
      <c r="A1583" s="23">
        <v>16344</v>
      </c>
    </row>
    <row r="1584" spans="1:1" x14ac:dyDescent="0.4">
      <c r="A1584" s="23">
        <v>13003</v>
      </c>
    </row>
    <row r="1585" spans="1:1" x14ac:dyDescent="0.4">
      <c r="A1585" s="23">
        <v>12940</v>
      </c>
    </row>
    <row r="1586" spans="1:1" x14ac:dyDescent="0.4">
      <c r="A1586" s="23">
        <v>12888</v>
      </c>
    </row>
    <row r="1587" spans="1:1" x14ac:dyDescent="0.4">
      <c r="A1587" s="23">
        <v>14659</v>
      </c>
    </row>
    <row r="1588" spans="1:1" x14ac:dyDescent="0.4">
      <c r="A1588" s="23">
        <v>14272</v>
      </c>
    </row>
    <row r="1589" spans="1:1" x14ac:dyDescent="0.4">
      <c r="A1589" s="23">
        <v>15749</v>
      </c>
    </row>
    <row r="1590" spans="1:1" x14ac:dyDescent="0.4">
      <c r="A1590" s="23">
        <v>18297</v>
      </c>
    </row>
    <row r="1591" spans="1:1" x14ac:dyDescent="0.4">
      <c r="A1591" s="23">
        <v>12450</v>
      </c>
    </row>
    <row r="1592" spans="1:1" x14ac:dyDescent="0.4">
      <c r="A1592" s="23">
        <v>15444</v>
      </c>
    </row>
    <row r="1593" spans="1:1" x14ac:dyDescent="0.4">
      <c r="A1593" s="23">
        <v>14478</v>
      </c>
    </row>
    <row r="1594" spans="1:1" x14ac:dyDescent="0.4">
      <c r="A1594" s="23">
        <v>11112</v>
      </c>
    </row>
    <row r="1595" spans="1:1" x14ac:dyDescent="0.4">
      <c r="A1595" s="23">
        <v>14503</v>
      </c>
    </row>
    <row r="1596" spans="1:1" x14ac:dyDescent="0.4">
      <c r="A1596" s="23">
        <v>15166</v>
      </c>
    </row>
    <row r="1597" spans="1:1" x14ac:dyDescent="0.4">
      <c r="A1597" s="23">
        <v>15461</v>
      </c>
    </row>
    <row r="1598" spans="1:1" x14ac:dyDescent="0.4">
      <c r="A1598" s="23">
        <v>13014</v>
      </c>
    </row>
    <row r="1599" spans="1:1" x14ac:dyDescent="0.4">
      <c r="A1599" s="23">
        <v>14232</v>
      </c>
    </row>
    <row r="1600" spans="1:1" x14ac:dyDescent="0.4">
      <c r="A1600" s="23">
        <v>13295</v>
      </c>
    </row>
    <row r="1601" spans="1:1" x14ac:dyDescent="0.4">
      <c r="A1601" s="23">
        <v>12950</v>
      </c>
    </row>
    <row r="1602" spans="1:1" x14ac:dyDescent="0.4">
      <c r="A1602" s="23">
        <v>13934</v>
      </c>
    </row>
    <row r="1603" spans="1:1" x14ac:dyDescent="0.4">
      <c r="A1603" s="23">
        <v>15224</v>
      </c>
    </row>
    <row r="1604" spans="1:1" x14ac:dyDescent="0.4">
      <c r="A1604" s="23">
        <v>15388</v>
      </c>
    </row>
    <row r="1605" spans="1:1" x14ac:dyDescent="0.4">
      <c r="A1605" s="23">
        <v>13228</v>
      </c>
    </row>
    <row r="1606" spans="1:1" x14ac:dyDescent="0.4">
      <c r="A1606" s="23">
        <v>14388</v>
      </c>
    </row>
    <row r="1607" spans="1:1" x14ac:dyDescent="0.4">
      <c r="A1607" s="23">
        <v>13353</v>
      </c>
    </row>
    <row r="1608" spans="1:1" x14ac:dyDescent="0.4">
      <c r="A1608" s="23">
        <v>14194</v>
      </c>
    </row>
    <row r="1609" spans="1:1" x14ac:dyDescent="0.4">
      <c r="A1609" s="23">
        <v>14849</v>
      </c>
    </row>
    <row r="1610" spans="1:1" x14ac:dyDescent="0.4">
      <c r="A1610" s="23">
        <v>15444</v>
      </c>
    </row>
    <row r="1611" spans="1:1" x14ac:dyDescent="0.4">
      <c r="A1611" s="23">
        <v>16570</v>
      </c>
    </row>
    <row r="1612" spans="1:1" x14ac:dyDescent="0.4">
      <c r="A1612" s="23">
        <v>11435</v>
      </c>
    </row>
    <row r="1613" spans="1:1" x14ac:dyDescent="0.4">
      <c r="A1613" s="23">
        <v>15231</v>
      </c>
    </row>
    <row r="1614" spans="1:1" x14ac:dyDescent="0.4">
      <c r="A1614" s="23">
        <v>13172</v>
      </c>
    </row>
    <row r="1615" spans="1:1" x14ac:dyDescent="0.4">
      <c r="A1615" s="23">
        <v>12863</v>
      </c>
    </row>
    <row r="1616" spans="1:1" x14ac:dyDescent="0.4">
      <c r="A1616" s="23">
        <v>13842</v>
      </c>
    </row>
    <row r="1617" spans="1:1" x14ac:dyDescent="0.4">
      <c r="A1617" s="23">
        <v>15462</v>
      </c>
    </row>
    <row r="1618" spans="1:1" x14ac:dyDescent="0.4">
      <c r="A1618" s="23">
        <v>16735</v>
      </c>
    </row>
    <row r="1619" spans="1:1" x14ac:dyDescent="0.4">
      <c r="A1619" s="23">
        <v>11569</v>
      </c>
    </row>
    <row r="1620" spans="1:1" x14ac:dyDescent="0.4">
      <c r="A1620" s="23">
        <v>15353</v>
      </c>
    </row>
    <row r="1621" spans="1:1" x14ac:dyDescent="0.4">
      <c r="A1621" s="23">
        <v>15611</v>
      </c>
    </row>
    <row r="1622" spans="1:1" x14ac:dyDescent="0.4">
      <c r="A1622" s="23">
        <v>11969</v>
      </c>
    </row>
    <row r="1623" spans="1:1" x14ac:dyDescent="0.4">
      <c r="A1623" s="23">
        <v>14599</v>
      </c>
    </row>
    <row r="1624" spans="1:1" x14ac:dyDescent="0.4">
      <c r="A1624" s="23">
        <v>16278</v>
      </c>
    </row>
    <row r="1625" spans="1:1" x14ac:dyDescent="0.4">
      <c r="A1625" s="23">
        <v>13850</v>
      </c>
    </row>
    <row r="1626" spans="1:1" x14ac:dyDescent="0.4">
      <c r="A1626" s="23">
        <v>11851</v>
      </c>
    </row>
    <row r="1627" spans="1:1" x14ac:dyDescent="0.4">
      <c r="A1627" s="23">
        <v>14721</v>
      </c>
    </row>
    <row r="1628" spans="1:1" x14ac:dyDescent="0.4">
      <c r="A1628" s="23">
        <v>14111</v>
      </c>
    </row>
    <row r="1629" spans="1:1" x14ac:dyDescent="0.4">
      <c r="A1629" s="23">
        <v>11017</v>
      </c>
    </row>
    <row r="1630" spans="1:1" x14ac:dyDescent="0.4">
      <c r="A1630" s="23">
        <v>14801</v>
      </c>
    </row>
    <row r="1631" spans="1:1" x14ac:dyDescent="0.4">
      <c r="A1631" s="23">
        <v>15391</v>
      </c>
    </row>
    <row r="1632" spans="1:1" x14ac:dyDescent="0.4">
      <c r="A1632" s="23">
        <v>15761</v>
      </c>
    </row>
    <row r="1633" spans="1:1" x14ac:dyDescent="0.4">
      <c r="A1633" s="23">
        <v>12869</v>
      </c>
    </row>
    <row r="1634" spans="1:1" x14ac:dyDescent="0.4">
      <c r="A1634" s="23">
        <v>16148</v>
      </c>
    </row>
    <row r="1635" spans="1:1" x14ac:dyDescent="0.4">
      <c r="A1635" s="23">
        <v>14659</v>
      </c>
    </row>
    <row r="1636" spans="1:1" x14ac:dyDescent="0.4">
      <c r="A1636" s="23">
        <v>12962</v>
      </c>
    </row>
    <row r="1637" spans="1:1" x14ac:dyDescent="0.4">
      <c r="A1637" s="23">
        <v>15719</v>
      </c>
    </row>
    <row r="1638" spans="1:1" x14ac:dyDescent="0.4">
      <c r="A1638" s="23">
        <v>15543</v>
      </c>
    </row>
    <row r="1639" spans="1:1" x14ac:dyDescent="0.4">
      <c r="A1639" s="23">
        <v>16869</v>
      </c>
    </row>
    <row r="1640" spans="1:1" x14ac:dyDescent="0.4">
      <c r="A1640" s="23">
        <v>13772</v>
      </c>
    </row>
    <row r="1641" spans="1:1" x14ac:dyDescent="0.4">
      <c r="A1641" s="23">
        <v>17228</v>
      </c>
    </row>
    <row r="1642" spans="1:1" x14ac:dyDescent="0.4">
      <c r="A1642" s="23">
        <v>15229</v>
      </c>
    </row>
    <row r="1643" spans="1:1" x14ac:dyDescent="0.4">
      <c r="A1643" s="23">
        <v>13796</v>
      </c>
    </row>
    <row r="1644" spans="1:1" x14ac:dyDescent="0.4">
      <c r="A1644" s="23">
        <v>17067</v>
      </c>
    </row>
    <row r="1645" spans="1:1" x14ac:dyDescent="0.4">
      <c r="A1645" s="23">
        <v>17470</v>
      </c>
    </row>
    <row r="1646" spans="1:1" x14ac:dyDescent="0.4">
      <c r="A1646" s="23">
        <v>17398</v>
      </c>
    </row>
    <row r="1647" spans="1:1" x14ac:dyDescent="0.4">
      <c r="A1647" s="23">
        <v>13367</v>
      </c>
    </row>
    <row r="1648" spans="1:1" x14ac:dyDescent="0.4">
      <c r="A1648" s="23">
        <v>16680</v>
      </c>
    </row>
    <row r="1649" spans="1:1" x14ac:dyDescent="0.4">
      <c r="A1649" s="23">
        <v>15045</v>
      </c>
    </row>
    <row r="1650" spans="1:1" x14ac:dyDescent="0.4">
      <c r="A1650" s="23">
        <v>13328</v>
      </c>
    </row>
    <row r="1651" spans="1:1" x14ac:dyDescent="0.4">
      <c r="A1651" s="23">
        <v>16048</v>
      </c>
    </row>
    <row r="1652" spans="1:1" x14ac:dyDescent="0.4">
      <c r="A1652" s="23">
        <v>16615</v>
      </c>
    </row>
    <row r="1653" spans="1:1" x14ac:dyDescent="0.4">
      <c r="A1653" s="23">
        <v>16952</v>
      </c>
    </row>
    <row r="1654" spans="1:1" x14ac:dyDescent="0.4">
      <c r="A1654" s="23">
        <v>13695</v>
      </c>
    </row>
    <row r="1655" spans="1:1" x14ac:dyDescent="0.4">
      <c r="A1655" s="23">
        <v>16975</v>
      </c>
    </row>
    <row r="1656" spans="1:1" x14ac:dyDescent="0.4">
      <c r="A1656" s="23">
        <v>14398</v>
      </c>
    </row>
    <row r="1657" spans="1:1" x14ac:dyDescent="0.4">
      <c r="A1657" s="23">
        <v>12420</v>
      </c>
    </row>
    <row r="1658" spans="1:1" x14ac:dyDescent="0.4">
      <c r="A1658" s="23">
        <v>15657</v>
      </c>
    </row>
    <row r="1659" spans="1:1" x14ac:dyDescent="0.4">
      <c r="A1659" s="23">
        <v>16188</v>
      </c>
    </row>
    <row r="1660" spans="1:1" x14ac:dyDescent="0.4">
      <c r="A1660" s="23">
        <v>16122</v>
      </c>
    </row>
    <row r="1661" spans="1:1" x14ac:dyDescent="0.4">
      <c r="A1661" s="23">
        <v>13091</v>
      </c>
    </row>
    <row r="1662" spans="1:1" x14ac:dyDescent="0.4">
      <c r="A1662" s="23">
        <v>16618</v>
      </c>
    </row>
    <row r="1663" spans="1:1" x14ac:dyDescent="0.4">
      <c r="A1663" s="23">
        <v>14796</v>
      </c>
    </row>
    <row r="1664" spans="1:1" x14ac:dyDescent="0.4">
      <c r="A1664" s="23">
        <v>13225</v>
      </c>
    </row>
    <row r="1665" spans="1:1" x14ac:dyDescent="0.4">
      <c r="A1665" s="23">
        <v>16510</v>
      </c>
    </row>
    <row r="1666" spans="1:1" x14ac:dyDescent="0.4">
      <c r="A1666" s="23">
        <v>16876</v>
      </c>
    </row>
    <row r="1667" spans="1:1" x14ac:dyDescent="0.4">
      <c r="A1667" s="23">
        <v>14659</v>
      </c>
    </row>
    <row r="1668" spans="1:1" x14ac:dyDescent="0.4">
      <c r="A1668" s="23">
        <v>13439</v>
      </c>
    </row>
    <row r="1669" spans="1:1" x14ac:dyDescent="0.4">
      <c r="A1669" s="23">
        <v>15461</v>
      </c>
    </row>
    <row r="1670" spans="1:1" x14ac:dyDescent="0.4">
      <c r="A1670" s="23">
        <v>14588</v>
      </c>
    </row>
    <row r="1671" spans="1:1" x14ac:dyDescent="0.4">
      <c r="A1671" s="23">
        <v>13248</v>
      </c>
    </row>
    <row r="1672" spans="1:1" x14ac:dyDescent="0.4">
      <c r="A1672" s="23">
        <v>16604</v>
      </c>
    </row>
    <row r="1673" spans="1:1" x14ac:dyDescent="0.4">
      <c r="A1673" s="23">
        <v>16754</v>
      </c>
    </row>
    <row r="1674" spans="1:1" x14ac:dyDescent="0.4">
      <c r="A1674" s="23">
        <v>16796</v>
      </c>
    </row>
    <row r="1675" spans="1:1" x14ac:dyDescent="0.4">
      <c r="A1675" s="23">
        <v>14630</v>
      </c>
    </row>
    <row r="1676" spans="1:1" x14ac:dyDescent="0.4">
      <c r="A1676" s="23">
        <v>18243</v>
      </c>
    </row>
    <row r="1677" spans="1:1" x14ac:dyDescent="0.4">
      <c r="A1677" s="23">
        <v>15940</v>
      </c>
    </row>
    <row r="1678" spans="1:1" x14ac:dyDescent="0.4">
      <c r="A1678" s="23">
        <v>14754</v>
      </c>
    </row>
    <row r="1679" spans="1:1" x14ac:dyDescent="0.4">
      <c r="A1679" s="23">
        <v>18108</v>
      </c>
    </row>
    <row r="1680" spans="1:1" x14ac:dyDescent="0.4">
      <c r="A1680" s="23">
        <v>18545</v>
      </c>
    </row>
    <row r="1681" spans="1:1" x14ac:dyDescent="0.4">
      <c r="A1681" s="23">
        <v>18461</v>
      </c>
    </row>
    <row r="1682" spans="1:1" x14ac:dyDescent="0.4">
      <c r="A1682" s="23">
        <v>14282</v>
      </c>
    </row>
    <row r="1683" spans="1:1" x14ac:dyDescent="0.4">
      <c r="A1683" s="23">
        <v>17398</v>
      </c>
    </row>
    <row r="1684" spans="1:1" x14ac:dyDescent="0.4">
      <c r="A1684" s="23">
        <v>15497</v>
      </c>
    </row>
    <row r="1685" spans="1:1" x14ac:dyDescent="0.4">
      <c r="A1685" s="23">
        <v>14307</v>
      </c>
    </row>
    <row r="1686" spans="1:1" x14ac:dyDescent="0.4">
      <c r="A1686" s="23">
        <v>16882</v>
      </c>
    </row>
    <row r="1687" spans="1:1" x14ac:dyDescent="0.4">
      <c r="A1687" s="23">
        <v>16900</v>
      </c>
    </row>
    <row r="1688" spans="1:1" x14ac:dyDescent="0.4">
      <c r="A1688" s="23">
        <v>16687</v>
      </c>
    </row>
    <row r="1689" spans="1:1" x14ac:dyDescent="0.4">
      <c r="A1689" s="23">
        <v>13104</v>
      </c>
    </row>
    <row r="1690" spans="1:1" x14ac:dyDescent="0.4">
      <c r="A1690" s="23">
        <v>13687</v>
      </c>
    </row>
    <row r="1691" spans="1:1" x14ac:dyDescent="0.4">
      <c r="A1691" s="23">
        <v>13909</v>
      </c>
    </row>
    <row r="1692" spans="1:1" x14ac:dyDescent="0.4">
      <c r="A1692" s="23">
        <v>13197</v>
      </c>
    </row>
    <row r="1693" spans="1:1" x14ac:dyDescent="0.4">
      <c r="A1693" s="23">
        <v>16172</v>
      </c>
    </row>
    <row r="1694" spans="1:1" x14ac:dyDescent="0.4">
      <c r="A1694" s="23">
        <v>17900</v>
      </c>
    </row>
    <row r="1695" spans="1:1" x14ac:dyDescent="0.4">
      <c r="A1695" s="23">
        <v>15454</v>
      </c>
    </row>
    <row r="1696" spans="1:1" x14ac:dyDescent="0.4">
      <c r="A1696" s="23">
        <v>13459</v>
      </c>
    </row>
    <row r="1697" spans="1:1" x14ac:dyDescent="0.4">
      <c r="A1697" s="23">
        <v>18402</v>
      </c>
    </row>
    <row r="1698" spans="1:1" x14ac:dyDescent="0.4">
      <c r="A1698" s="23">
        <v>13872</v>
      </c>
    </row>
    <row r="1699" spans="1:1" x14ac:dyDescent="0.4">
      <c r="A1699" s="23">
        <v>13665</v>
      </c>
    </row>
    <row r="1700" spans="1:1" x14ac:dyDescent="0.4">
      <c r="A1700" s="23">
        <v>19675</v>
      </c>
    </row>
    <row r="1701" spans="1:1" x14ac:dyDescent="0.4">
      <c r="A1701" s="23">
        <v>17249</v>
      </c>
    </row>
    <row r="1702" spans="1:1" x14ac:dyDescent="0.4">
      <c r="A1702" s="23">
        <v>17673</v>
      </c>
    </row>
    <row r="1703" spans="1:1" x14ac:dyDescent="0.4">
      <c r="A1703" s="23">
        <v>15321</v>
      </c>
    </row>
    <row r="1704" spans="1:1" x14ac:dyDescent="0.4">
      <c r="A1704" s="23">
        <v>16473</v>
      </c>
    </row>
    <row r="1705" spans="1:1" x14ac:dyDescent="0.4">
      <c r="A1705" s="23">
        <v>16720</v>
      </c>
    </row>
    <row r="1706" spans="1:1" x14ac:dyDescent="0.4">
      <c r="A1706" s="23">
        <v>11909</v>
      </c>
    </row>
    <row r="1707" spans="1:1" x14ac:dyDescent="0.4">
      <c r="A1707" s="23">
        <v>18692</v>
      </c>
    </row>
    <row r="1708" spans="1:1" x14ac:dyDescent="0.4">
      <c r="A1708" s="23">
        <v>19543</v>
      </c>
    </row>
    <row r="1709" spans="1:1" x14ac:dyDescent="0.4">
      <c r="A1709" s="23">
        <v>19453</v>
      </c>
    </row>
    <row r="1710" spans="1:1" x14ac:dyDescent="0.4">
      <c r="A1710" s="23">
        <v>15535</v>
      </c>
    </row>
    <row r="1711" spans="1:1" x14ac:dyDescent="0.4">
      <c r="A1711" s="23">
        <v>19069</v>
      </c>
    </row>
    <row r="1712" spans="1:1" x14ac:dyDescent="0.4">
      <c r="A1712" s="23">
        <v>16090</v>
      </c>
    </row>
    <row r="1713" spans="1:1" x14ac:dyDescent="0.4">
      <c r="A1713" s="23">
        <v>14461</v>
      </c>
    </row>
    <row r="1714" spans="1:1" x14ac:dyDescent="0.4">
      <c r="A1714" s="23">
        <v>17647</v>
      </c>
    </row>
    <row r="1715" spans="1:1" x14ac:dyDescent="0.4">
      <c r="A1715" s="23">
        <v>18874</v>
      </c>
    </row>
    <row r="1716" spans="1:1" x14ac:dyDescent="0.4">
      <c r="A1716" s="23">
        <v>19216</v>
      </c>
    </row>
    <row r="1717" spans="1:1" x14ac:dyDescent="0.4">
      <c r="A1717" s="23">
        <v>14692</v>
      </c>
    </row>
    <row r="1718" spans="1:1" x14ac:dyDescent="0.4">
      <c r="A1718" s="23">
        <v>17732</v>
      </c>
    </row>
    <row r="1719" spans="1:1" x14ac:dyDescent="0.4">
      <c r="A1719" s="23">
        <v>15487</v>
      </c>
    </row>
    <row r="1720" spans="1:1" x14ac:dyDescent="0.4">
      <c r="A1720" s="23">
        <v>13969</v>
      </c>
    </row>
    <row r="1721" spans="1:1" x14ac:dyDescent="0.4">
      <c r="A1721" s="23">
        <v>17716</v>
      </c>
    </row>
    <row r="1722" spans="1:1" x14ac:dyDescent="0.4">
      <c r="A1722" s="23">
        <v>14659</v>
      </c>
    </row>
    <row r="1723" spans="1:1" x14ac:dyDescent="0.4">
      <c r="A1723" s="23">
        <v>18398</v>
      </c>
    </row>
    <row r="1724" spans="1:1" x14ac:dyDescent="0.4">
      <c r="A1724" s="23">
        <v>14867</v>
      </c>
    </row>
    <row r="1725" spans="1:1" x14ac:dyDescent="0.4">
      <c r="A1725" s="23">
        <v>18526</v>
      </c>
    </row>
    <row r="1726" spans="1:1" x14ac:dyDescent="0.4">
      <c r="A1726" s="23">
        <v>16074</v>
      </c>
    </row>
    <row r="1727" spans="1:1" x14ac:dyDescent="0.4">
      <c r="A1727" s="23">
        <v>14441</v>
      </c>
    </row>
    <row r="1728" spans="1:1" x14ac:dyDescent="0.4">
      <c r="A1728" s="23">
        <v>17718</v>
      </c>
    </row>
    <row r="1729" spans="1:1" x14ac:dyDescent="0.4">
      <c r="A1729" s="23">
        <v>17953</v>
      </c>
    </row>
    <row r="1730" spans="1:1" x14ac:dyDescent="0.4">
      <c r="A1730" s="23">
        <v>17706</v>
      </c>
    </row>
    <row r="1731" spans="1:1" x14ac:dyDescent="0.4">
      <c r="A1731" s="23">
        <v>14227</v>
      </c>
    </row>
    <row r="1732" spans="1:1" x14ac:dyDescent="0.4">
      <c r="A1732" s="23">
        <v>14927</v>
      </c>
    </row>
    <row r="1733" spans="1:1" x14ac:dyDescent="0.4">
      <c r="A1733" s="23">
        <v>14963</v>
      </c>
    </row>
    <row r="1734" spans="1:1" x14ac:dyDescent="0.4">
      <c r="A1734" s="23">
        <v>11567</v>
      </c>
    </row>
    <row r="1735" spans="1:1" x14ac:dyDescent="0.4">
      <c r="A1735" s="23">
        <v>14504</v>
      </c>
    </row>
    <row r="1736" spans="1:1" x14ac:dyDescent="0.4">
      <c r="A1736" s="23">
        <v>16199</v>
      </c>
    </row>
    <row r="1737" spans="1:1" x14ac:dyDescent="0.4">
      <c r="A1737" s="23">
        <v>14081</v>
      </c>
    </row>
    <row r="1738" spans="1:1" x14ac:dyDescent="0.4">
      <c r="A1738" s="23">
        <v>13002</v>
      </c>
    </row>
    <row r="1739" spans="1:1" x14ac:dyDescent="0.4">
      <c r="A1739" s="23">
        <v>17085</v>
      </c>
    </row>
    <row r="1740" spans="1:1" x14ac:dyDescent="0.4">
      <c r="A1740" s="23">
        <v>14948</v>
      </c>
    </row>
    <row r="1741" spans="1:1" x14ac:dyDescent="0.4">
      <c r="A1741" s="23">
        <v>13644</v>
      </c>
    </row>
    <row r="1742" spans="1:1" x14ac:dyDescent="0.4">
      <c r="A1742" s="23">
        <v>16962</v>
      </c>
    </row>
    <row r="1743" spans="1:1" x14ac:dyDescent="0.4">
      <c r="A1743" s="23">
        <v>17626</v>
      </c>
    </row>
    <row r="1744" spans="1:1" x14ac:dyDescent="0.4">
      <c r="A1744" s="23">
        <v>17465</v>
      </c>
    </row>
    <row r="1745" spans="1:1" x14ac:dyDescent="0.4">
      <c r="A1745" s="23">
        <v>13465</v>
      </c>
    </row>
    <row r="1746" spans="1:1" x14ac:dyDescent="0.4">
      <c r="A1746" s="23">
        <v>17080</v>
      </c>
    </row>
    <row r="1747" spans="1:1" x14ac:dyDescent="0.4">
      <c r="A1747" s="23">
        <v>15112</v>
      </c>
    </row>
    <row r="1748" spans="1:1" x14ac:dyDescent="0.4">
      <c r="A1748" s="23">
        <v>13833</v>
      </c>
    </row>
    <row r="1749" spans="1:1" x14ac:dyDescent="0.4">
      <c r="A1749" s="23">
        <v>16101</v>
      </c>
    </row>
    <row r="1750" spans="1:1" x14ac:dyDescent="0.4">
      <c r="A1750" s="23">
        <v>17492</v>
      </c>
    </row>
    <row r="1751" spans="1:1" x14ac:dyDescent="0.4">
      <c r="A1751" s="23">
        <v>17735</v>
      </c>
    </row>
    <row r="1752" spans="1:1" x14ac:dyDescent="0.4">
      <c r="A1752" s="23">
        <v>14139</v>
      </c>
    </row>
    <row r="1753" spans="1:1" x14ac:dyDescent="0.4">
      <c r="A1753" s="23">
        <v>17706</v>
      </c>
    </row>
    <row r="1754" spans="1:1" x14ac:dyDescent="0.4">
      <c r="A1754" s="23">
        <v>15366</v>
      </c>
    </row>
    <row r="1755" spans="1:1" x14ac:dyDescent="0.4">
      <c r="A1755" s="23">
        <v>13676</v>
      </c>
    </row>
    <row r="1756" spans="1:1" x14ac:dyDescent="0.4">
      <c r="A1756" s="23">
        <v>14657</v>
      </c>
    </row>
    <row r="1757" spans="1:1" x14ac:dyDescent="0.4">
      <c r="A1757" s="23">
        <v>17873</v>
      </c>
    </row>
    <row r="1758" spans="1:1" x14ac:dyDescent="0.4">
      <c r="A1758" s="23">
        <v>15108</v>
      </c>
    </row>
    <row r="1759" spans="1:1" x14ac:dyDescent="0.4">
      <c r="A1759" s="23">
        <v>12080</v>
      </c>
    </row>
    <row r="1760" spans="1:1" x14ac:dyDescent="0.4">
      <c r="A1760" s="23">
        <v>16371</v>
      </c>
    </row>
    <row r="1761" spans="1:1" x14ac:dyDescent="0.4">
      <c r="A1761" s="23">
        <v>12091</v>
      </c>
    </row>
    <row r="1762" spans="1:1" x14ac:dyDescent="0.4">
      <c r="A1762" s="23">
        <v>13235</v>
      </c>
    </row>
    <row r="1763" spans="1:1" x14ac:dyDescent="0.4">
      <c r="A1763" s="23">
        <v>17208</v>
      </c>
    </row>
    <row r="1764" spans="1:1" x14ac:dyDescent="0.4">
      <c r="A1764" s="23">
        <v>18159</v>
      </c>
    </row>
    <row r="1765" spans="1:1" x14ac:dyDescent="0.4">
      <c r="A1765" s="23">
        <v>18193</v>
      </c>
    </row>
    <row r="1766" spans="1:1" x14ac:dyDescent="0.4">
      <c r="A1766" s="23">
        <v>15029</v>
      </c>
    </row>
    <row r="1767" spans="1:1" x14ac:dyDescent="0.4">
      <c r="A1767" s="23">
        <v>18698</v>
      </c>
    </row>
    <row r="1768" spans="1:1" x14ac:dyDescent="0.4">
      <c r="A1768" s="23">
        <v>15624</v>
      </c>
    </row>
    <row r="1769" spans="1:1" x14ac:dyDescent="0.4">
      <c r="A1769" s="23">
        <v>14744</v>
      </c>
    </row>
    <row r="1770" spans="1:1" x14ac:dyDescent="0.4">
      <c r="A1770" s="23">
        <v>18297</v>
      </c>
    </row>
    <row r="1771" spans="1:1" x14ac:dyDescent="0.4">
      <c r="A1771" s="23">
        <v>18981</v>
      </c>
    </row>
    <row r="1772" spans="1:1" x14ac:dyDescent="0.4">
      <c r="A1772" s="23">
        <v>16215</v>
      </c>
    </row>
    <row r="1773" spans="1:1" x14ac:dyDescent="0.4">
      <c r="A1773" s="23">
        <v>15088</v>
      </c>
    </row>
    <row r="1774" spans="1:1" x14ac:dyDescent="0.4">
      <c r="A1774" s="23">
        <v>15925</v>
      </c>
    </row>
    <row r="1775" spans="1:1" x14ac:dyDescent="0.4">
      <c r="A1775" s="23">
        <v>14034</v>
      </c>
    </row>
    <row r="1776" spans="1:1" x14ac:dyDescent="0.4">
      <c r="A1776" s="23">
        <v>13728</v>
      </c>
    </row>
    <row r="1777" spans="1:1" x14ac:dyDescent="0.4">
      <c r="A1777" s="23">
        <v>14577</v>
      </c>
    </row>
    <row r="1778" spans="1:1" x14ac:dyDescent="0.4">
      <c r="A1778" s="23">
        <v>17607</v>
      </c>
    </row>
    <row r="1779" spans="1:1" x14ac:dyDescent="0.4">
      <c r="A1779" s="23">
        <v>19009</v>
      </c>
    </row>
    <row r="1780" spans="1:1" x14ac:dyDescent="0.4">
      <c r="A1780" s="23">
        <v>15109</v>
      </c>
    </row>
    <row r="1781" spans="1:1" x14ac:dyDescent="0.4">
      <c r="A1781" s="23">
        <v>18747</v>
      </c>
    </row>
    <row r="1782" spans="1:1" x14ac:dyDescent="0.4">
      <c r="A1782" s="23">
        <v>16340</v>
      </c>
    </row>
    <row r="1783" spans="1:1" x14ac:dyDescent="0.4">
      <c r="A1783" s="23">
        <v>14659</v>
      </c>
    </row>
    <row r="1784" spans="1:1" x14ac:dyDescent="0.4">
      <c r="A1784" s="23">
        <v>18487</v>
      </c>
    </row>
    <row r="1785" spans="1:1" x14ac:dyDescent="0.4">
      <c r="A1785" s="23">
        <v>19450</v>
      </c>
    </row>
    <row r="1786" spans="1:1" x14ac:dyDescent="0.4">
      <c r="A1786" s="23">
        <v>15332</v>
      </c>
    </row>
    <row r="1787" spans="1:1" x14ac:dyDescent="0.4">
      <c r="A1787" s="23">
        <v>15351</v>
      </c>
    </row>
    <row r="1788" spans="1:1" x14ac:dyDescent="0.4">
      <c r="A1788" s="23">
        <v>18887</v>
      </c>
    </row>
    <row r="1789" spans="1:1" x14ac:dyDescent="0.4">
      <c r="A1789" s="23">
        <v>16534</v>
      </c>
    </row>
    <row r="1790" spans="1:1" x14ac:dyDescent="0.4">
      <c r="A1790" s="23">
        <v>15102</v>
      </c>
    </row>
    <row r="1791" spans="1:1" x14ac:dyDescent="0.4">
      <c r="A1791" s="23">
        <v>18954</v>
      </c>
    </row>
    <row r="1792" spans="1:1" x14ac:dyDescent="0.4">
      <c r="A1792" s="23">
        <v>19708</v>
      </c>
    </row>
    <row r="1793" spans="1:1" x14ac:dyDescent="0.4">
      <c r="A1793" s="23">
        <v>20399</v>
      </c>
    </row>
    <row r="1794" spans="1:1" x14ac:dyDescent="0.4">
      <c r="A1794" s="23">
        <v>16603</v>
      </c>
    </row>
    <row r="1795" spans="1:1" x14ac:dyDescent="0.4">
      <c r="A1795" s="23">
        <v>20577</v>
      </c>
    </row>
    <row r="1796" spans="1:1" x14ac:dyDescent="0.4">
      <c r="A1796" s="23">
        <v>18145</v>
      </c>
    </row>
    <row r="1797" spans="1:1" x14ac:dyDescent="0.4">
      <c r="A1797" s="23">
        <v>16904</v>
      </c>
    </row>
    <row r="1798" spans="1:1" x14ac:dyDescent="0.4">
      <c r="A1798" s="23">
        <v>20661</v>
      </c>
    </row>
    <row r="1799" spans="1:1" x14ac:dyDescent="0.4">
      <c r="A1799" s="23">
        <v>20903</v>
      </c>
    </row>
    <row r="1800" spans="1:1" x14ac:dyDescent="0.4">
      <c r="A1800" s="23">
        <v>21306</v>
      </c>
    </row>
    <row r="1801" spans="1:1" x14ac:dyDescent="0.4">
      <c r="A1801" s="23">
        <v>16804</v>
      </c>
    </row>
    <row r="1802" spans="1:1" x14ac:dyDescent="0.4">
      <c r="A1802" s="23">
        <v>19877</v>
      </c>
    </row>
    <row r="1803" spans="1:1" x14ac:dyDescent="0.4">
      <c r="A1803" s="23">
        <v>17021</v>
      </c>
    </row>
    <row r="1804" spans="1:1" x14ac:dyDescent="0.4">
      <c r="A1804" s="23">
        <v>15939</v>
      </c>
    </row>
    <row r="1805" spans="1:1" x14ac:dyDescent="0.4">
      <c r="A1805" s="23">
        <v>16245</v>
      </c>
    </row>
    <row r="1806" spans="1:1" x14ac:dyDescent="0.4">
      <c r="A1806" s="23">
        <v>19825</v>
      </c>
    </row>
    <row r="1807" spans="1:1" x14ac:dyDescent="0.4">
      <c r="A1807" s="23">
        <v>20295</v>
      </c>
    </row>
    <row r="1808" spans="1:1" x14ac:dyDescent="0.4">
      <c r="A1808" s="23">
        <v>16630</v>
      </c>
    </row>
    <row r="1809" spans="1:1" x14ac:dyDescent="0.4">
      <c r="A1809" s="23">
        <v>20587</v>
      </c>
    </row>
    <row r="1810" spans="1:1" x14ac:dyDescent="0.4">
      <c r="A1810" s="23">
        <v>18556</v>
      </c>
    </row>
    <row r="1811" spans="1:1" x14ac:dyDescent="0.4">
      <c r="A1811" s="23">
        <v>17293</v>
      </c>
    </row>
    <row r="1812" spans="1:1" x14ac:dyDescent="0.4">
      <c r="A1812" s="23">
        <v>20885</v>
      </c>
    </row>
    <row r="1813" spans="1:1" x14ac:dyDescent="0.4">
      <c r="A1813" s="23">
        <v>21179</v>
      </c>
    </row>
    <row r="1814" spans="1:1" x14ac:dyDescent="0.4">
      <c r="A1814" s="23">
        <v>20959</v>
      </c>
    </row>
    <row r="1815" spans="1:1" x14ac:dyDescent="0.4">
      <c r="A1815" s="23">
        <v>16476</v>
      </c>
    </row>
    <row r="1816" spans="1:1" x14ac:dyDescent="0.4">
      <c r="A1816" s="23">
        <v>19814</v>
      </c>
    </row>
    <row r="1817" spans="1:1" x14ac:dyDescent="0.4">
      <c r="A1817" s="23">
        <v>17420</v>
      </c>
    </row>
    <row r="1818" spans="1:1" x14ac:dyDescent="0.4">
      <c r="A1818" s="23">
        <v>16107</v>
      </c>
    </row>
    <row r="1819" spans="1:1" x14ac:dyDescent="0.4">
      <c r="A1819" s="23">
        <v>18662</v>
      </c>
    </row>
    <row r="1820" spans="1:1" x14ac:dyDescent="0.4">
      <c r="A1820" s="23">
        <v>18764</v>
      </c>
    </row>
    <row r="1821" spans="1:1" x14ac:dyDescent="0.4">
      <c r="A1821" s="23">
        <v>16880</v>
      </c>
    </row>
    <row r="1822" spans="1:1" x14ac:dyDescent="0.4">
      <c r="A1822" s="23">
        <v>11412</v>
      </c>
    </row>
    <row r="1823" spans="1:1" x14ac:dyDescent="0.4">
      <c r="A1823" s="23">
        <v>16642</v>
      </c>
    </row>
    <row r="1824" spans="1:1" x14ac:dyDescent="0.4">
      <c r="A1824" s="23">
        <v>16868</v>
      </c>
    </row>
    <row r="1825" spans="1:1" x14ac:dyDescent="0.4">
      <c r="A1825" s="23">
        <v>15938</v>
      </c>
    </row>
    <row r="1826" spans="1:1" x14ac:dyDescent="0.4">
      <c r="A1826" s="23">
        <v>12859</v>
      </c>
    </row>
    <row r="1827" spans="1:1" x14ac:dyDescent="0.4">
      <c r="A1827" s="23">
        <v>13650</v>
      </c>
    </row>
    <row r="1828" spans="1:1" x14ac:dyDescent="0.4">
      <c r="A1828" s="23">
        <v>11735</v>
      </c>
    </row>
    <row r="1829" spans="1:1" x14ac:dyDescent="0.4">
      <c r="A1829" s="23">
        <v>9902</v>
      </c>
    </row>
    <row r="1830" spans="1:1" x14ac:dyDescent="0.4">
      <c r="A1830" s="23">
        <v>13701</v>
      </c>
    </row>
    <row r="1831" spans="1:1" x14ac:dyDescent="0.4">
      <c r="A1831" s="23">
        <v>11655</v>
      </c>
    </row>
    <row r="1832" spans="1:1" x14ac:dyDescent="0.4">
      <c r="A1832" s="23">
        <v>11066</v>
      </c>
    </row>
    <row r="1833" spans="1:1" x14ac:dyDescent="0.4">
      <c r="A1833" s="23">
        <v>13450</v>
      </c>
    </row>
    <row r="1834" spans="1:1" x14ac:dyDescent="0.4">
      <c r="A1834" s="23">
        <v>10564</v>
      </c>
    </row>
    <row r="1835" spans="1:1" x14ac:dyDescent="0.4">
      <c r="A1835" s="23">
        <v>14551</v>
      </c>
    </row>
    <row r="1836" spans="1:1" x14ac:dyDescent="0.4">
      <c r="A1836" s="23">
        <v>14686</v>
      </c>
    </row>
    <row r="1837" spans="1:1" x14ac:dyDescent="0.4">
      <c r="A1837" s="23">
        <v>14659</v>
      </c>
    </row>
    <row r="1838" spans="1:1" x14ac:dyDescent="0.4">
      <c r="A1838" s="23">
        <v>12670</v>
      </c>
    </row>
    <row r="1839" spans="1:1" x14ac:dyDescent="0.4">
      <c r="A1839" s="23">
        <v>12753</v>
      </c>
    </row>
    <row r="1840" spans="1:1" x14ac:dyDescent="0.4">
      <c r="A1840" s="23">
        <v>16637</v>
      </c>
    </row>
    <row r="1841" spans="1:1" x14ac:dyDescent="0.4">
      <c r="A1841" s="23">
        <v>18583</v>
      </c>
    </row>
    <row r="1842" spans="1:1" x14ac:dyDescent="0.4">
      <c r="A1842" s="23">
        <v>15649</v>
      </c>
    </row>
    <row r="1843" spans="1:1" x14ac:dyDescent="0.4">
      <c r="A1843" s="23">
        <v>12616</v>
      </c>
    </row>
    <row r="1844" spans="1:1" x14ac:dyDescent="0.4">
      <c r="A1844" s="23">
        <v>16605</v>
      </c>
    </row>
    <row r="1845" spans="1:1" x14ac:dyDescent="0.4">
      <c r="A1845" s="23">
        <v>12518</v>
      </c>
    </row>
    <row r="1846" spans="1:1" x14ac:dyDescent="0.4">
      <c r="A1846" s="23">
        <v>12223</v>
      </c>
    </row>
    <row r="1847" spans="1:1" x14ac:dyDescent="0.4">
      <c r="A1847" s="23">
        <v>16866</v>
      </c>
    </row>
    <row r="1848" spans="1:1" x14ac:dyDescent="0.4">
      <c r="A1848" s="23">
        <v>15883</v>
      </c>
    </row>
    <row r="1849" spans="1:1" x14ac:dyDescent="0.4">
      <c r="A1849" s="23">
        <v>12544</v>
      </c>
    </row>
    <row r="1850" spans="1:1" x14ac:dyDescent="0.4">
      <c r="A1850" s="23">
        <v>11198</v>
      </c>
    </row>
    <row r="1851" spans="1:1" x14ac:dyDescent="0.4">
      <c r="A1851" s="23">
        <v>14354</v>
      </c>
    </row>
    <row r="1852" spans="1:1" x14ac:dyDescent="0.4">
      <c r="A1852" s="23">
        <v>13070</v>
      </c>
    </row>
    <row r="1853" spans="1:1" x14ac:dyDescent="0.4">
      <c r="A1853" s="23">
        <v>13257</v>
      </c>
    </row>
    <row r="1854" spans="1:1" x14ac:dyDescent="0.4">
      <c r="A1854" s="23">
        <v>14198</v>
      </c>
    </row>
    <row r="1855" spans="1:1" x14ac:dyDescent="0.4">
      <c r="A1855" s="23">
        <v>14752</v>
      </c>
    </row>
    <row r="1856" spans="1:1" x14ac:dyDescent="0.4">
      <c r="A1856" s="23">
        <v>15894</v>
      </c>
    </row>
    <row r="1857" spans="1:1" x14ac:dyDescent="0.4">
      <c r="A1857" s="23">
        <v>10641</v>
      </c>
    </row>
    <row r="1858" spans="1:1" x14ac:dyDescent="0.4">
      <c r="A1858" s="23">
        <v>13815</v>
      </c>
    </row>
    <row r="1859" spans="1:1" x14ac:dyDescent="0.4">
      <c r="A1859" s="23">
        <v>15325</v>
      </c>
    </row>
    <row r="1860" spans="1:1" x14ac:dyDescent="0.4">
      <c r="A1860" s="23">
        <v>14815</v>
      </c>
    </row>
    <row r="1861" spans="1:1" x14ac:dyDescent="0.4">
      <c r="A1861" s="23">
        <v>17634</v>
      </c>
    </row>
    <row r="1862" spans="1:1" x14ac:dyDescent="0.4">
      <c r="A1862" s="23">
        <v>12790</v>
      </c>
    </row>
    <row r="1863" spans="1:1" x14ac:dyDescent="0.4">
      <c r="A1863" s="23">
        <v>13853</v>
      </c>
    </row>
    <row r="1864" spans="1:1" x14ac:dyDescent="0.4">
      <c r="A1864" s="23">
        <v>12243</v>
      </c>
    </row>
    <row r="1865" spans="1:1" x14ac:dyDescent="0.4">
      <c r="A1865" s="23">
        <v>16382</v>
      </c>
    </row>
    <row r="1866" spans="1:1" x14ac:dyDescent="0.4">
      <c r="A1866" s="23">
        <v>15611</v>
      </c>
    </row>
    <row r="1867" spans="1:1" x14ac:dyDescent="0.4">
      <c r="A1867" s="23">
        <v>12348</v>
      </c>
    </row>
    <row r="1868" spans="1:1" x14ac:dyDescent="0.4">
      <c r="A1868" s="23">
        <v>14865</v>
      </c>
    </row>
    <row r="1869" spans="1:1" x14ac:dyDescent="0.4">
      <c r="A1869" s="23">
        <v>16214</v>
      </c>
    </row>
    <row r="1870" spans="1:1" x14ac:dyDescent="0.4">
      <c r="A1870" s="23">
        <v>14041</v>
      </c>
    </row>
    <row r="1871" spans="1:1" x14ac:dyDescent="0.4">
      <c r="A1871" s="23">
        <v>11854</v>
      </c>
    </row>
    <row r="1872" spans="1:1" x14ac:dyDescent="0.4">
      <c r="A1872" s="23">
        <v>16906</v>
      </c>
    </row>
    <row r="1873" spans="1:1" x14ac:dyDescent="0.4">
      <c r="A1873" s="23">
        <v>15066</v>
      </c>
    </row>
    <row r="1874" spans="1:1" x14ac:dyDescent="0.4">
      <c r="A1874" s="23">
        <v>13898</v>
      </c>
    </row>
    <row r="1875" spans="1:1" x14ac:dyDescent="0.4">
      <c r="A1875" s="23">
        <v>13523</v>
      </c>
    </row>
    <row r="1876" spans="1:1" x14ac:dyDescent="0.4">
      <c r="A1876" s="23">
        <v>14886</v>
      </c>
    </row>
    <row r="1877" spans="1:1" x14ac:dyDescent="0.4">
      <c r="A1877" s="23">
        <v>17265</v>
      </c>
    </row>
    <row r="1878" spans="1:1" x14ac:dyDescent="0.4">
      <c r="A1878" s="23">
        <v>9676</v>
      </c>
    </row>
    <row r="1879" spans="1:1" x14ac:dyDescent="0.4">
      <c r="A1879" s="23">
        <v>13316</v>
      </c>
    </row>
    <row r="1880" spans="1:1" x14ac:dyDescent="0.4">
      <c r="A1880" s="23">
        <v>12744</v>
      </c>
    </row>
    <row r="1881" spans="1:1" x14ac:dyDescent="0.4">
      <c r="A1881" s="23">
        <v>12426</v>
      </c>
    </row>
    <row r="1882" spans="1:1" x14ac:dyDescent="0.4">
      <c r="A1882" s="23">
        <v>16129</v>
      </c>
    </row>
    <row r="1883" spans="1:1" x14ac:dyDescent="0.4">
      <c r="A1883" s="23">
        <v>14115</v>
      </c>
    </row>
    <row r="1884" spans="1:1" x14ac:dyDescent="0.4">
      <c r="A1884" s="23">
        <v>13300</v>
      </c>
    </row>
    <row r="1885" spans="1:1" x14ac:dyDescent="0.4">
      <c r="A1885" s="23">
        <v>11359</v>
      </c>
    </row>
    <row r="1886" spans="1:1" x14ac:dyDescent="0.4">
      <c r="A1886" s="23">
        <v>16235</v>
      </c>
    </row>
    <row r="1887" spans="1:1" x14ac:dyDescent="0.4">
      <c r="A1887" s="23">
        <v>10542</v>
      </c>
    </row>
    <row r="1888" spans="1:1" x14ac:dyDescent="0.4">
      <c r="A1888" s="23">
        <v>10650</v>
      </c>
    </row>
    <row r="1889" spans="1:1" x14ac:dyDescent="0.4">
      <c r="A1889" s="23">
        <v>14280</v>
      </c>
    </row>
    <row r="1890" spans="1:1" x14ac:dyDescent="0.4">
      <c r="A1890" s="23">
        <v>16054</v>
      </c>
    </row>
    <row r="1891" spans="1:1" x14ac:dyDescent="0.4">
      <c r="A1891" s="23">
        <v>17487</v>
      </c>
    </row>
    <row r="1892" spans="1:1" x14ac:dyDescent="0.4">
      <c r="A1892" s="23">
        <v>11905</v>
      </c>
    </row>
    <row r="1893" spans="1:1" x14ac:dyDescent="0.4">
      <c r="A1893" s="23">
        <v>14742</v>
      </c>
    </row>
    <row r="1894" spans="1:1" x14ac:dyDescent="0.4">
      <c r="A1894" s="23">
        <v>13517</v>
      </c>
    </row>
    <row r="1895" spans="1:1" x14ac:dyDescent="0.4">
      <c r="A1895" s="23">
        <v>9246</v>
      </c>
    </row>
    <row r="1896" spans="1:1" x14ac:dyDescent="0.4">
      <c r="A1896" s="23">
        <v>11363</v>
      </c>
    </row>
    <row r="1897" spans="1:1" x14ac:dyDescent="0.4">
      <c r="A1897" s="23">
        <v>12621</v>
      </c>
    </row>
    <row r="1898" spans="1:1" x14ac:dyDescent="0.4">
      <c r="A1898" s="23">
        <v>13847</v>
      </c>
    </row>
    <row r="1899" spans="1:1" x14ac:dyDescent="0.4">
      <c r="A1899" s="23">
        <v>9963</v>
      </c>
    </row>
    <row r="1900" spans="1:1" x14ac:dyDescent="0.4">
      <c r="A1900" s="23">
        <v>12183</v>
      </c>
    </row>
    <row r="1901" spans="1:1" x14ac:dyDescent="0.4">
      <c r="A1901" s="23">
        <v>10633</v>
      </c>
    </row>
    <row r="1902" spans="1:1" x14ac:dyDescent="0.4">
      <c r="A1902" s="23">
        <v>8635</v>
      </c>
    </row>
    <row r="1903" spans="1:1" x14ac:dyDescent="0.4">
      <c r="A1903" s="23">
        <v>10586</v>
      </c>
    </row>
    <row r="1904" spans="1:1" x14ac:dyDescent="0.4">
      <c r="A1904" s="23">
        <v>10801</v>
      </c>
    </row>
    <row r="1905" spans="1:1" x14ac:dyDescent="0.4">
      <c r="A1905" s="23">
        <v>10714</v>
      </c>
    </row>
    <row r="1906" spans="1:1" x14ac:dyDescent="0.4">
      <c r="A1906" s="23">
        <v>8444</v>
      </c>
    </row>
    <row r="1907" spans="1:1" x14ac:dyDescent="0.4">
      <c r="A1907" s="23">
        <v>12077</v>
      </c>
    </row>
    <row r="1908" spans="1:1" x14ac:dyDescent="0.4">
      <c r="A1908" s="23">
        <v>10287</v>
      </c>
    </row>
    <row r="1909" spans="1:1" x14ac:dyDescent="0.4">
      <c r="A1909" s="23">
        <v>10304</v>
      </c>
    </row>
    <row r="1910" spans="1:1" x14ac:dyDescent="0.4">
      <c r="A1910" s="23">
        <v>11606</v>
      </c>
    </row>
    <row r="1911" spans="1:1" x14ac:dyDescent="0.4">
      <c r="A1911" s="23">
        <v>12169</v>
      </c>
    </row>
    <row r="1912" spans="1:1" x14ac:dyDescent="0.4">
      <c r="A1912" s="23">
        <v>11998</v>
      </c>
    </row>
    <row r="1913" spans="1:1" x14ac:dyDescent="0.4">
      <c r="A1913" s="23">
        <v>10342</v>
      </c>
    </row>
    <row r="1914" spans="1:1" x14ac:dyDescent="0.4">
      <c r="A1914" s="23">
        <v>11823</v>
      </c>
    </row>
    <row r="1915" spans="1:1" x14ac:dyDescent="0.4">
      <c r="A1915" s="23">
        <v>11693</v>
      </c>
    </row>
    <row r="1916" spans="1:1" x14ac:dyDescent="0.4">
      <c r="A1916" s="23">
        <v>11262</v>
      </c>
    </row>
    <row r="1917" spans="1:1" x14ac:dyDescent="0.4">
      <c r="A1917" s="23">
        <v>15565</v>
      </c>
    </row>
    <row r="1918" spans="1:1" x14ac:dyDescent="0.4">
      <c r="A1918" s="23">
        <v>15243</v>
      </c>
    </row>
    <row r="1919" spans="1:1" x14ac:dyDescent="0.4">
      <c r="A1919" s="23">
        <v>15303</v>
      </c>
    </row>
    <row r="1920" spans="1:1" x14ac:dyDescent="0.4">
      <c r="A1920" s="23">
        <v>13101</v>
      </c>
    </row>
    <row r="1921" spans="1:1" x14ac:dyDescent="0.4">
      <c r="A1921" s="23">
        <v>13928</v>
      </c>
    </row>
    <row r="1922" spans="1:1" x14ac:dyDescent="0.4">
      <c r="A1922" s="23">
        <v>12884</v>
      </c>
    </row>
    <row r="1923" spans="1:1" x14ac:dyDescent="0.4">
      <c r="A1923" s="23">
        <v>13419</v>
      </c>
    </row>
    <row r="1924" spans="1:1" x14ac:dyDescent="0.4">
      <c r="A1924" s="23">
        <v>13646</v>
      </c>
    </row>
    <row r="1925" spans="1:1" x14ac:dyDescent="0.4">
      <c r="A1925" s="23">
        <v>14173</v>
      </c>
    </row>
    <row r="1926" spans="1:1" x14ac:dyDescent="0.4">
      <c r="A1926" s="23">
        <v>15150</v>
      </c>
    </row>
    <row r="1927" spans="1:1" x14ac:dyDescent="0.4">
      <c r="A1927" s="23">
        <v>8668</v>
      </c>
    </row>
    <row r="1928" spans="1:1" x14ac:dyDescent="0.4">
      <c r="A1928" s="23">
        <v>11076</v>
      </c>
    </row>
    <row r="1929" spans="1:1" x14ac:dyDescent="0.4">
      <c r="A1929" s="23">
        <v>11393</v>
      </c>
    </row>
    <row r="1930" spans="1:1" x14ac:dyDescent="0.4">
      <c r="A1930" s="23">
        <v>10994</v>
      </c>
    </row>
    <row r="1931" spans="1:1" x14ac:dyDescent="0.4">
      <c r="A1931" s="23">
        <v>14659</v>
      </c>
    </row>
    <row r="1932" spans="1:1" x14ac:dyDescent="0.4">
      <c r="A1932" s="23">
        <v>13298</v>
      </c>
    </row>
    <row r="1933" spans="1:1" x14ac:dyDescent="0.4">
      <c r="A1933" s="23">
        <v>14590</v>
      </c>
    </row>
    <row r="1934" spans="1:1" x14ac:dyDescent="0.4">
      <c r="A1934" s="23">
        <v>12691</v>
      </c>
    </row>
    <row r="1935" spans="1:1" x14ac:dyDescent="0.4">
      <c r="A1935" s="23">
        <v>13605</v>
      </c>
    </row>
    <row r="1936" spans="1:1" x14ac:dyDescent="0.4">
      <c r="A1936" s="23">
        <v>12913</v>
      </c>
    </row>
    <row r="1937" spans="1:1" x14ac:dyDescent="0.4">
      <c r="A1937" s="23">
        <v>11612</v>
      </c>
    </row>
    <row r="1938" spans="1:1" x14ac:dyDescent="0.4">
      <c r="A1938" s="23">
        <v>15164</v>
      </c>
    </row>
    <row r="1939" spans="1:1" x14ac:dyDescent="0.4">
      <c r="A1939" s="23">
        <v>13595</v>
      </c>
    </row>
    <row r="1940" spans="1:1" x14ac:dyDescent="0.4">
      <c r="A1940" s="23">
        <v>14425</v>
      </c>
    </row>
    <row r="1941" spans="1:1" x14ac:dyDescent="0.4">
      <c r="A1941" s="23">
        <v>12983</v>
      </c>
    </row>
    <row r="1942" spans="1:1" x14ac:dyDescent="0.4">
      <c r="A1942" s="23">
        <v>13519</v>
      </c>
    </row>
    <row r="1943" spans="1:1" x14ac:dyDescent="0.4">
      <c r="A1943" s="23">
        <v>12221</v>
      </c>
    </row>
    <row r="1944" spans="1:1" x14ac:dyDescent="0.4">
      <c r="A1944" s="23">
        <v>12051</v>
      </c>
    </row>
    <row r="1945" spans="1:1" x14ac:dyDescent="0.4">
      <c r="A1945" s="23">
        <v>12812</v>
      </c>
    </row>
    <row r="1946" spans="1:1" x14ac:dyDescent="0.4">
      <c r="A1946" s="23">
        <v>14073</v>
      </c>
    </row>
    <row r="1947" spans="1:1" x14ac:dyDescent="0.4">
      <c r="A1947" s="23">
        <v>14097</v>
      </c>
    </row>
    <row r="1948" spans="1:1" x14ac:dyDescent="0.4">
      <c r="A1948" s="23">
        <v>12620</v>
      </c>
    </row>
    <row r="1949" spans="1:1" x14ac:dyDescent="0.4">
      <c r="A1949" s="23">
        <v>10726</v>
      </c>
    </row>
    <row r="1950" spans="1:1" x14ac:dyDescent="0.4">
      <c r="A1950" s="23">
        <v>11434</v>
      </c>
    </row>
    <row r="1951" spans="1:1" x14ac:dyDescent="0.4">
      <c r="A1951" s="23">
        <v>12346</v>
      </c>
    </row>
    <row r="1952" spans="1:1" x14ac:dyDescent="0.4">
      <c r="A1952" s="23">
        <v>12719</v>
      </c>
    </row>
    <row r="1953" spans="1:1" x14ac:dyDescent="0.4">
      <c r="A1953" s="23">
        <v>14281</v>
      </c>
    </row>
    <row r="1954" spans="1:1" x14ac:dyDescent="0.4">
      <c r="A1954" s="23">
        <v>16896</v>
      </c>
    </row>
    <row r="1955" spans="1:1" x14ac:dyDescent="0.4">
      <c r="A1955" s="23">
        <v>14659</v>
      </c>
    </row>
    <row r="1956" spans="1:1" x14ac:dyDescent="0.4">
      <c r="A1956" s="23">
        <v>14071</v>
      </c>
    </row>
    <row r="1957" spans="1:1" x14ac:dyDescent="0.4">
      <c r="A1957" s="23">
        <v>13388</v>
      </c>
    </row>
    <row r="1958" spans="1:1" x14ac:dyDescent="0.4">
      <c r="A1958" s="23">
        <v>10536</v>
      </c>
    </row>
    <row r="1959" spans="1:1" x14ac:dyDescent="0.4">
      <c r="A1959" s="23">
        <v>13805</v>
      </c>
    </row>
    <row r="1960" spans="1:1" x14ac:dyDescent="0.4">
      <c r="A1960" s="23">
        <v>14065</v>
      </c>
    </row>
    <row r="1961" spans="1:1" x14ac:dyDescent="0.4">
      <c r="A1961" s="23">
        <v>15361</v>
      </c>
    </row>
    <row r="1962" spans="1:1" x14ac:dyDescent="0.4">
      <c r="A1962" s="23">
        <v>10753</v>
      </c>
    </row>
    <row r="1963" spans="1:1" x14ac:dyDescent="0.4">
      <c r="A1963" s="23">
        <v>13773</v>
      </c>
    </row>
    <row r="1964" spans="1:1" x14ac:dyDescent="0.4">
      <c r="A1964" s="23">
        <v>12440</v>
      </c>
    </row>
    <row r="1965" spans="1:1" x14ac:dyDescent="0.4">
      <c r="A1965" s="23">
        <v>11638</v>
      </c>
    </row>
    <row r="1966" spans="1:1" x14ac:dyDescent="0.4">
      <c r="A1966" s="23">
        <v>14091</v>
      </c>
    </row>
    <row r="1967" spans="1:1" x14ac:dyDescent="0.4">
      <c r="A1967" s="23">
        <v>14475</v>
      </c>
    </row>
    <row r="1968" spans="1:1" x14ac:dyDescent="0.4">
      <c r="A1968" s="23">
        <v>14669</v>
      </c>
    </row>
    <row r="1969" spans="1:1" x14ac:dyDescent="0.4">
      <c r="A1969" s="23">
        <v>11549</v>
      </c>
    </row>
    <row r="1970" spans="1:1" x14ac:dyDescent="0.4">
      <c r="A1970" s="23">
        <v>14681</v>
      </c>
    </row>
    <row r="1971" spans="1:1" x14ac:dyDescent="0.4">
      <c r="A1971" s="23">
        <v>12624</v>
      </c>
    </row>
    <row r="1972" spans="1:1" x14ac:dyDescent="0.4">
      <c r="A1972" s="23">
        <v>11550</v>
      </c>
    </row>
    <row r="1973" spans="1:1" x14ac:dyDescent="0.4">
      <c r="A1973" s="23">
        <v>13932</v>
      </c>
    </row>
    <row r="1974" spans="1:1" x14ac:dyDescent="0.4">
      <c r="A1974" s="23">
        <v>14561</v>
      </c>
    </row>
    <row r="1975" spans="1:1" x14ac:dyDescent="0.4">
      <c r="A1975" s="23">
        <v>14308</v>
      </c>
    </row>
    <row r="1976" spans="1:1" x14ac:dyDescent="0.4">
      <c r="A1976" s="23">
        <v>11578</v>
      </c>
    </row>
    <row r="1977" spans="1:1" x14ac:dyDescent="0.4">
      <c r="A1977" s="23">
        <v>14512</v>
      </c>
    </row>
    <row r="1978" spans="1:1" x14ac:dyDescent="0.4">
      <c r="A1978" s="23">
        <v>12631</v>
      </c>
    </row>
    <row r="1979" spans="1:1" x14ac:dyDescent="0.4">
      <c r="A1979" s="23">
        <v>11457</v>
      </c>
    </row>
    <row r="1980" spans="1:1" x14ac:dyDescent="0.4">
      <c r="A1980" s="23">
        <v>14115</v>
      </c>
    </row>
    <row r="1981" spans="1:1" x14ac:dyDescent="0.4">
      <c r="A1981" s="23">
        <v>14898</v>
      </c>
    </row>
    <row r="1982" spans="1:1" x14ac:dyDescent="0.4">
      <c r="A1982" s="23">
        <v>15076</v>
      </c>
    </row>
    <row r="1983" spans="1:1" x14ac:dyDescent="0.4">
      <c r="A1983" s="23">
        <v>11881</v>
      </c>
    </row>
    <row r="1984" spans="1:1" x14ac:dyDescent="0.4">
      <c r="A1984" s="23">
        <v>14446</v>
      </c>
    </row>
    <row r="1985" spans="1:1" x14ac:dyDescent="0.4">
      <c r="A1985" s="23">
        <v>12185</v>
      </c>
    </row>
    <row r="1986" spans="1:1" x14ac:dyDescent="0.4">
      <c r="A1986" s="23">
        <v>10948</v>
      </c>
    </row>
    <row r="1987" spans="1:1" x14ac:dyDescent="0.4">
      <c r="A1987" s="23">
        <v>13733</v>
      </c>
    </row>
    <row r="1988" spans="1:1" x14ac:dyDescent="0.4">
      <c r="A1988" s="23">
        <v>14110</v>
      </c>
    </row>
    <row r="1989" spans="1:1" x14ac:dyDescent="0.4">
      <c r="A1989" s="23">
        <v>14842</v>
      </c>
    </row>
    <row r="1990" spans="1:1" x14ac:dyDescent="0.4">
      <c r="A1990" s="23">
        <v>11855</v>
      </c>
    </row>
    <row r="1991" spans="1:1" x14ac:dyDescent="0.4">
      <c r="A1991" s="23">
        <v>15225</v>
      </c>
    </row>
    <row r="1992" spans="1:1" x14ac:dyDescent="0.4">
      <c r="A1992" s="23">
        <v>13515</v>
      </c>
    </row>
    <row r="1993" spans="1:1" x14ac:dyDescent="0.4">
      <c r="A1993" s="23">
        <v>12515</v>
      </c>
    </row>
    <row r="1994" spans="1:1" x14ac:dyDescent="0.4">
      <c r="A1994" s="23">
        <v>15591</v>
      </c>
    </row>
    <row r="1995" spans="1:1" x14ac:dyDescent="0.4">
      <c r="A1995" s="23">
        <v>15661</v>
      </c>
    </row>
    <row r="1996" spans="1:1" x14ac:dyDescent="0.4">
      <c r="A1996" s="23">
        <v>15924</v>
      </c>
    </row>
    <row r="1997" spans="1:1" x14ac:dyDescent="0.4">
      <c r="A1997" s="23">
        <v>13110</v>
      </c>
    </row>
    <row r="1998" spans="1:1" x14ac:dyDescent="0.4">
      <c r="A1998" s="23">
        <v>16217</v>
      </c>
    </row>
    <row r="1999" spans="1:1" x14ac:dyDescent="0.4">
      <c r="A1999" s="23">
        <v>14034</v>
      </c>
    </row>
    <row r="2000" spans="1:1" x14ac:dyDescent="0.4">
      <c r="A2000" s="23">
        <v>12230</v>
      </c>
    </row>
    <row r="2001" spans="1:1" x14ac:dyDescent="0.4">
      <c r="A2001" s="23">
        <v>15144</v>
      </c>
    </row>
    <row r="2002" spans="1:1" x14ac:dyDescent="0.4">
      <c r="A2002" s="23">
        <v>15622</v>
      </c>
    </row>
    <row r="2003" spans="1:1" x14ac:dyDescent="0.4">
      <c r="A2003" s="23">
        <v>14802</v>
      </c>
    </row>
    <row r="2004" spans="1:1" x14ac:dyDescent="0.4">
      <c r="A2004" s="23">
        <v>12312</v>
      </c>
    </row>
    <row r="2005" spans="1:1" x14ac:dyDescent="0.4">
      <c r="A2005" s="23">
        <v>15150</v>
      </c>
    </row>
    <row r="2006" spans="1:1" x14ac:dyDescent="0.4">
      <c r="A2006" s="23">
        <v>13370</v>
      </c>
    </row>
    <row r="2007" spans="1:1" x14ac:dyDescent="0.4">
      <c r="A2007" s="23">
        <v>11856</v>
      </c>
    </row>
    <row r="2008" spans="1:1" x14ac:dyDescent="0.4">
      <c r="A2008" s="23">
        <v>15243</v>
      </c>
    </row>
    <row r="2009" spans="1:1" x14ac:dyDescent="0.4">
      <c r="A2009" s="23">
        <v>16262</v>
      </c>
    </row>
    <row r="2010" spans="1:1" x14ac:dyDescent="0.4">
      <c r="A2010" s="23">
        <v>16692</v>
      </c>
    </row>
    <row r="2011" spans="1:1" x14ac:dyDescent="0.4">
      <c r="A2011" s="23">
        <v>13332</v>
      </c>
    </row>
    <row r="2012" spans="1:1" x14ac:dyDescent="0.4">
      <c r="A2012" s="23">
        <v>16759</v>
      </c>
    </row>
    <row r="2013" spans="1:1" x14ac:dyDescent="0.4">
      <c r="A2013" s="23">
        <v>14508</v>
      </c>
    </row>
    <row r="2014" spans="1:1" x14ac:dyDescent="0.4">
      <c r="A2014" s="23">
        <v>12907</v>
      </c>
    </row>
    <row r="2015" spans="1:1" x14ac:dyDescent="0.4">
      <c r="A2015" s="23">
        <v>15852</v>
      </c>
    </row>
    <row r="2016" spans="1:1" x14ac:dyDescent="0.4">
      <c r="A2016" s="23">
        <v>15953</v>
      </c>
    </row>
    <row r="2017" spans="1:1" x14ac:dyDescent="0.4">
      <c r="A2017" s="23">
        <v>15689</v>
      </c>
    </row>
    <row r="2018" spans="1:1" x14ac:dyDescent="0.4">
      <c r="A2018" s="23">
        <v>12578</v>
      </c>
    </row>
    <row r="2019" spans="1:1" x14ac:dyDescent="0.4">
      <c r="A2019" s="23">
        <v>15600</v>
      </c>
    </row>
    <row r="2020" spans="1:1" x14ac:dyDescent="0.4">
      <c r="A2020" s="23">
        <v>13954</v>
      </c>
    </row>
    <row r="2021" spans="1:1" x14ac:dyDescent="0.4">
      <c r="A2021" s="23">
        <v>12829</v>
      </c>
    </row>
    <row r="2022" spans="1:1" x14ac:dyDescent="0.4">
      <c r="A2022" s="23">
        <v>16265</v>
      </c>
    </row>
    <row r="2023" spans="1:1" x14ac:dyDescent="0.4">
      <c r="A2023" s="23">
        <v>16326</v>
      </c>
    </row>
    <row r="2024" spans="1:1" x14ac:dyDescent="0.4">
      <c r="A2024" s="23">
        <v>16407</v>
      </c>
    </row>
    <row r="2025" spans="1:1" x14ac:dyDescent="0.4">
      <c r="A2025" s="23">
        <v>13163</v>
      </c>
    </row>
    <row r="2026" spans="1:1" x14ac:dyDescent="0.4">
      <c r="A2026" s="23">
        <v>15954</v>
      </c>
    </row>
    <row r="2027" spans="1:1" x14ac:dyDescent="0.4">
      <c r="A2027" s="23">
        <v>14528</v>
      </c>
    </row>
    <row r="2028" spans="1:1" x14ac:dyDescent="0.4">
      <c r="A2028" s="23">
        <v>11300</v>
      </c>
    </row>
    <row r="2029" spans="1:1" x14ac:dyDescent="0.4">
      <c r="A2029" s="23">
        <v>15444</v>
      </c>
    </row>
    <row r="2030" spans="1:1" x14ac:dyDescent="0.4">
      <c r="A2030" s="23">
        <v>17816</v>
      </c>
    </row>
    <row r="2031" spans="1:1" x14ac:dyDescent="0.4">
      <c r="A2031" s="23">
        <v>15610</v>
      </c>
    </row>
    <row r="2032" spans="1:1" x14ac:dyDescent="0.4">
      <c r="A2032" s="23">
        <v>13276</v>
      </c>
    </row>
    <row r="2033" spans="1:1" x14ac:dyDescent="0.4">
      <c r="A2033" s="23">
        <v>19103</v>
      </c>
    </row>
    <row r="2034" spans="1:1" x14ac:dyDescent="0.4">
      <c r="A2034" s="23">
        <v>13987</v>
      </c>
    </row>
    <row r="2035" spans="1:1" x14ac:dyDescent="0.4">
      <c r="A2035" s="23">
        <v>12949</v>
      </c>
    </row>
    <row r="2036" spans="1:1" x14ac:dyDescent="0.4">
      <c r="A2036" s="23">
        <v>17516</v>
      </c>
    </row>
    <row r="2037" spans="1:1" x14ac:dyDescent="0.4">
      <c r="A2037" s="23">
        <v>14659</v>
      </c>
    </row>
    <row r="2038" spans="1:1" x14ac:dyDescent="0.4">
      <c r="A2038" s="23">
        <v>17960</v>
      </c>
    </row>
    <row r="2039" spans="1:1" x14ac:dyDescent="0.4">
      <c r="A2039" s="23">
        <v>12385</v>
      </c>
    </row>
    <row r="2040" spans="1:1" x14ac:dyDescent="0.4">
      <c r="A2040" s="23">
        <v>20747</v>
      </c>
    </row>
    <row r="2041" spans="1:1" x14ac:dyDescent="0.4">
      <c r="A2041" s="23">
        <v>17982</v>
      </c>
    </row>
    <row r="2042" spans="1:1" x14ac:dyDescent="0.4">
      <c r="A2042" s="23">
        <v>15896</v>
      </c>
    </row>
    <row r="2043" spans="1:1" x14ac:dyDescent="0.4">
      <c r="A2043" s="23">
        <v>18904</v>
      </c>
    </row>
    <row r="2044" spans="1:1" x14ac:dyDescent="0.4">
      <c r="A2044" s="23">
        <v>19752</v>
      </c>
    </row>
    <row r="2045" spans="1:1" x14ac:dyDescent="0.4">
      <c r="A2045" s="23">
        <v>20477</v>
      </c>
    </row>
    <row r="2046" spans="1:1" x14ac:dyDescent="0.4">
      <c r="A2046" s="23">
        <v>16340</v>
      </c>
    </row>
    <row r="2047" spans="1:1" x14ac:dyDescent="0.4">
      <c r="A2047" s="23">
        <v>19800</v>
      </c>
    </row>
    <row r="2048" spans="1:1" x14ac:dyDescent="0.4">
      <c r="A2048" s="23">
        <v>17250</v>
      </c>
    </row>
    <row r="2049" spans="1:1" x14ac:dyDescent="0.4">
      <c r="A2049" s="23">
        <v>15400</v>
      </c>
    </row>
    <row r="2050" spans="1:1" x14ac:dyDescent="0.4">
      <c r="A2050" s="23">
        <v>18165</v>
      </c>
    </row>
    <row r="2051" spans="1:1" x14ac:dyDescent="0.4">
      <c r="A2051" s="23">
        <v>18780</v>
      </c>
    </row>
    <row r="2052" spans="1:1" x14ac:dyDescent="0.4">
      <c r="A2052" s="23">
        <v>19268</v>
      </c>
    </row>
    <row r="2053" spans="1:1" x14ac:dyDescent="0.4">
      <c r="A2053" s="23">
        <v>15460</v>
      </c>
    </row>
    <row r="2054" spans="1:1" x14ac:dyDescent="0.4">
      <c r="A2054" s="23">
        <v>19277</v>
      </c>
    </row>
    <row r="2055" spans="1:1" x14ac:dyDescent="0.4">
      <c r="A2055" s="23">
        <v>16671</v>
      </c>
    </row>
    <row r="2056" spans="1:1" x14ac:dyDescent="0.4">
      <c r="A2056" s="23">
        <v>16243</v>
      </c>
    </row>
    <row r="2057" spans="1:1" x14ac:dyDescent="0.4">
      <c r="A2057" s="23">
        <v>19520</v>
      </c>
    </row>
    <row r="2058" spans="1:1" x14ac:dyDescent="0.4">
      <c r="A2058" s="23">
        <v>20069</v>
      </c>
    </row>
    <row r="2059" spans="1:1" x14ac:dyDescent="0.4">
      <c r="A2059" s="23">
        <v>20084</v>
      </c>
    </row>
    <row r="2060" spans="1:1" x14ac:dyDescent="0.4">
      <c r="A2060" s="23">
        <v>16033</v>
      </c>
    </row>
    <row r="2061" spans="1:1" x14ac:dyDescent="0.4">
      <c r="A2061" s="23">
        <v>19793</v>
      </c>
    </row>
    <row r="2062" spans="1:1" x14ac:dyDescent="0.4">
      <c r="A2062" s="23">
        <v>17958</v>
      </c>
    </row>
    <row r="2063" spans="1:1" x14ac:dyDescent="0.4">
      <c r="A2063" s="23">
        <v>16450</v>
      </c>
    </row>
    <row r="2064" spans="1:1" x14ac:dyDescent="0.4">
      <c r="A2064" s="23">
        <v>19954</v>
      </c>
    </row>
    <row r="2065" spans="1:1" x14ac:dyDescent="0.4">
      <c r="A2065" s="23">
        <v>17063</v>
      </c>
    </row>
    <row r="2066" spans="1:1" x14ac:dyDescent="0.4">
      <c r="A2066" s="23">
        <v>19950</v>
      </c>
    </row>
    <row r="2067" spans="1:1" x14ac:dyDescent="0.4">
      <c r="A2067" s="23">
        <v>13942</v>
      </c>
    </row>
    <row r="2068" spans="1:1" x14ac:dyDescent="0.4">
      <c r="A2068" s="23">
        <v>17324</v>
      </c>
    </row>
    <row r="2069" spans="1:1" x14ac:dyDescent="0.4">
      <c r="A2069" s="23">
        <v>16222</v>
      </c>
    </row>
    <row r="2070" spans="1:1" x14ac:dyDescent="0.4">
      <c r="A2070" s="23">
        <v>13150</v>
      </c>
    </row>
    <row r="2071" spans="1:1" x14ac:dyDescent="0.4">
      <c r="A2071" s="23">
        <v>17612</v>
      </c>
    </row>
    <row r="2072" spans="1:1" x14ac:dyDescent="0.4">
      <c r="A2072" s="23">
        <v>19857</v>
      </c>
    </row>
    <row r="2073" spans="1:1" x14ac:dyDescent="0.4">
      <c r="A2073" s="23">
        <v>19514</v>
      </c>
    </row>
    <row r="2074" spans="1:1" x14ac:dyDescent="0.4">
      <c r="A2074" s="23">
        <v>15419</v>
      </c>
    </row>
    <row r="2075" spans="1:1" x14ac:dyDescent="0.4">
      <c r="A2075" s="23">
        <v>19275</v>
      </c>
    </row>
    <row r="2076" spans="1:1" x14ac:dyDescent="0.4">
      <c r="A2076" s="23">
        <v>16200</v>
      </c>
    </row>
    <row r="2077" spans="1:1" x14ac:dyDescent="0.4">
      <c r="A2077" s="23">
        <v>14824</v>
      </c>
    </row>
    <row r="2078" spans="1:1" x14ac:dyDescent="0.4">
      <c r="A2078" s="23">
        <v>18442</v>
      </c>
    </row>
    <row r="2079" spans="1:1" x14ac:dyDescent="0.4">
      <c r="A2079" s="23">
        <v>18668</v>
      </c>
    </row>
    <row r="2080" spans="1:1" x14ac:dyDescent="0.4">
      <c r="A2080" s="23">
        <v>18966</v>
      </c>
    </row>
    <row r="2081" spans="1:1" x14ac:dyDescent="0.4">
      <c r="A2081" s="23">
        <v>15140</v>
      </c>
    </row>
    <row r="2082" spans="1:1" x14ac:dyDescent="0.4">
      <c r="A2082" s="23">
        <v>17760</v>
      </c>
    </row>
    <row r="2083" spans="1:1" x14ac:dyDescent="0.4">
      <c r="A2083" s="23">
        <v>15892</v>
      </c>
    </row>
    <row r="2084" spans="1:1" x14ac:dyDescent="0.4">
      <c r="A2084" s="23">
        <v>14385</v>
      </c>
    </row>
    <row r="2085" spans="1:1" x14ac:dyDescent="0.4">
      <c r="A2085" s="23">
        <v>17361</v>
      </c>
    </row>
    <row r="2086" spans="1:1" x14ac:dyDescent="0.4">
      <c r="A2086" s="23">
        <v>17510</v>
      </c>
    </row>
    <row r="2087" spans="1:1" x14ac:dyDescent="0.4">
      <c r="A2087" s="23">
        <v>17407</v>
      </c>
    </row>
    <row r="2088" spans="1:1" x14ac:dyDescent="0.4">
      <c r="A2088" s="23">
        <v>13839</v>
      </c>
    </row>
    <row r="2089" spans="1:1" x14ac:dyDescent="0.4">
      <c r="A2089" s="23">
        <v>14670</v>
      </c>
    </row>
    <row r="2090" spans="1:1" x14ac:dyDescent="0.4">
      <c r="A2090" s="23">
        <v>14951</v>
      </c>
    </row>
    <row r="2091" spans="1:1" x14ac:dyDescent="0.4">
      <c r="A2091" s="23">
        <v>11770</v>
      </c>
    </row>
    <row r="2092" spans="1:1" x14ac:dyDescent="0.4">
      <c r="A2092" s="23">
        <v>14336</v>
      </c>
    </row>
    <row r="2093" spans="1:1" x14ac:dyDescent="0.4">
      <c r="A2093" s="23">
        <v>16061</v>
      </c>
    </row>
    <row r="2094" spans="1:1" x14ac:dyDescent="0.4">
      <c r="A2094" s="23">
        <v>13928</v>
      </c>
    </row>
    <row r="2095" spans="1:1" x14ac:dyDescent="0.4">
      <c r="A2095" s="23">
        <v>12847</v>
      </c>
    </row>
    <row r="2096" spans="1:1" x14ac:dyDescent="0.4">
      <c r="A2096" s="23">
        <v>14659</v>
      </c>
    </row>
    <row r="2097" spans="1:1" x14ac:dyDescent="0.4">
      <c r="A2097" s="23">
        <v>15036</v>
      </c>
    </row>
    <row r="2098" spans="1:1" x14ac:dyDescent="0.4">
      <c r="A2098" s="23">
        <v>13605</v>
      </c>
    </row>
    <row r="2099" spans="1:1" x14ac:dyDescent="0.4">
      <c r="A2099" s="23">
        <v>16875</v>
      </c>
    </row>
    <row r="2100" spans="1:1" x14ac:dyDescent="0.4">
      <c r="A2100" s="23">
        <v>17382</v>
      </c>
    </row>
    <row r="2101" spans="1:1" x14ac:dyDescent="0.4">
      <c r="A2101" s="23">
        <v>17569</v>
      </c>
    </row>
    <row r="2102" spans="1:1" x14ac:dyDescent="0.4">
      <c r="A2102" s="23">
        <v>13971</v>
      </c>
    </row>
    <row r="2103" spans="1:1" x14ac:dyDescent="0.4">
      <c r="A2103" s="23">
        <v>17209</v>
      </c>
    </row>
    <row r="2104" spans="1:1" x14ac:dyDescent="0.4">
      <c r="A2104" s="23">
        <v>14921</v>
      </c>
    </row>
    <row r="2105" spans="1:1" x14ac:dyDescent="0.4">
      <c r="A2105" s="23">
        <v>11737</v>
      </c>
    </row>
    <row r="2106" spans="1:1" x14ac:dyDescent="0.4">
      <c r="A2106" s="23">
        <v>17103</v>
      </c>
    </row>
    <row r="2107" spans="1:1" x14ac:dyDescent="0.4">
      <c r="A2107" s="23">
        <v>15165</v>
      </c>
    </row>
    <row r="2108" spans="1:1" x14ac:dyDescent="0.4">
      <c r="A2108" s="23">
        <v>15448</v>
      </c>
    </row>
    <row r="2109" spans="1:1" x14ac:dyDescent="0.4">
      <c r="A2109" s="23">
        <v>13326</v>
      </c>
    </row>
    <row r="2110" spans="1:1" x14ac:dyDescent="0.4">
      <c r="A2110" s="23">
        <v>13780</v>
      </c>
    </row>
    <row r="2111" spans="1:1" x14ac:dyDescent="0.4">
      <c r="A2111" s="23">
        <v>14056</v>
      </c>
    </row>
    <row r="2112" spans="1:1" x14ac:dyDescent="0.4">
      <c r="A2112" s="23">
        <v>13368</v>
      </c>
    </row>
    <row r="2113" spans="1:1" x14ac:dyDescent="0.4">
      <c r="A2113" s="23">
        <v>13457</v>
      </c>
    </row>
    <row r="2114" spans="1:1" x14ac:dyDescent="0.4">
      <c r="A2114" s="23">
        <v>16534</v>
      </c>
    </row>
    <row r="2115" spans="1:1" x14ac:dyDescent="0.4">
      <c r="A2115" s="23">
        <v>17002</v>
      </c>
    </row>
    <row r="2116" spans="1:1" x14ac:dyDescent="0.4">
      <c r="A2116" s="23">
        <v>13637</v>
      </c>
    </row>
    <row r="2117" spans="1:1" x14ac:dyDescent="0.4">
      <c r="A2117" s="23">
        <v>16884</v>
      </c>
    </row>
    <row r="2118" spans="1:1" x14ac:dyDescent="0.4">
      <c r="A2118" s="23">
        <v>14754</v>
      </c>
    </row>
    <row r="2119" spans="1:1" x14ac:dyDescent="0.4">
      <c r="A2119" s="23">
        <v>10901</v>
      </c>
    </row>
    <row r="2120" spans="1:1" x14ac:dyDescent="0.4">
      <c r="A2120" s="23">
        <v>16998</v>
      </c>
    </row>
    <row r="2121" spans="1:1" x14ac:dyDescent="0.4">
      <c r="A2121" s="23">
        <v>17518</v>
      </c>
    </row>
    <row r="2122" spans="1:1" x14ac:dyDescent="0.4">
      <c r="A2122" s="23">
        <v>17414</v>
      </c>
    </row>
    <row r="2123" spans="1:1" x14ac:dyDescent="0.4">
      <c r="A2123" s="23">
        <v>13667</v>
      </c>
    </row>
    <row r="2124" spans="1:1" x14ac:dyDescent="0.4">
      <c r="A2124" s="23">
        <v>17026</v>
      </c>
    </row>
    <row r="2125" spans="1:1" x14ac:dyDescent="0.4">
      <c r="A2125" s="23">
        <v>14941</v>
      </c>
    </row>
    <row r="2126" spans="1:1" x14ac:dyDescent="0.4">
      <c r="A2126" s="23">
        <v>14298</v>
      </c>
    </row>
    <row r="2127" spans="1:1" x14ac:dyDescent="0.4">
      <c r="A2127" s="23">
        <v>16822</v>
      </c>
    </row>
    <row r="2128" spans="1:1" x14ac:dyDescent="0.4">
      <c r="A2128" s="23">
        <v>17232</v>
      </c>
    </row>
    <row r="2129" spans="1:1" x14ac:dyDescent="0.4">
      <c r="A2129" s="23">
        <v>17459</v>
      </c>
    </row>
    <row r="2130" spans="1:1" x14ac:dyDescent="0.4">
      <c r="A2130" s="23">
        <v>13957</v>
      </c>
    </row>
    <row r="2131" spans="1:1" x14ac:dyDescent="0.4">
      <c r="A2131" s="23">
        <v>17317</v>
      </c>
    </row>
    <row r="2132" spans="1:1" x14ac:dyDescent="0.4">
      <c r="A2132" s="23">
        <v>15109</v>
      </c>
    </row>
    <row r="2133" spans="1:1" x14ac:dyDescent="0.4">
      <c r="A2133" s="23">
        <v>13608</v>
      </c>
    </row>
    <row r="2134" spans="1:1" x14ac:dyDescent="0.4">
      <c r="A2134" s="23">
        <v>15664</v>
      </c>
    </row>
    <row r="2135" spans="1:1" x14ac:dyDescent="0.4">
      <c r="A2135" s="23">
        <v>16890</v>
      </c>
    </row>
    <row r="2136" spans="1:1" x14ac:dyDescent="0.4">
      <c r="A2136" s="23">
        <v>17021</v>
      </c>
    </row>
    <row r="2137" spans="1:1" x14ac:dyDescent="0.4">
      <c r="A2137" s="23">
        <v>13816</v>
      </c>
    </row>
    <row r="2138" spans="1:1" x14ac:dyDescent="0.4">
      <c r="A2138" s="23">
        <v>17348</v>
      </c>
    </row>
    <row r="2139" spans="1:1" x14ac:dyDescent="0.4">
      <c r="A2139" s="23">
        <v>15181</v>
      </c>
    </row>
    <row r="2140" spans="1:1" x14ac:dyDescent="0.4">
      <c r="A2140" s="23">
        <v>13889</v>
      </c>
    </row>
    <row r="2141" spans="1:1" x14ac:dyDescent="0.4">
      <c r="A2141" s="23">
        <v>17162</v>
      </c>
    </row>
    <row r="2142" spans="1:1" x14ac:dyDescent="0.4">
      <c r="A2142" s="23">
        <v>18160</v>
      </c>
    </row>
    <row r="2143" spans="1:1" x14ac:dyDescent="0.4">
      <c r="A2143" s="23">
        <v>14659</v>
      </c>
    </row>
    <row r="2144" spans="1:1" x14ac:dyDescent="0.4">
      <c r="A2144" s="23">
        <v>14470</v>
      </c>
    </row>
    <row r="2145" spans="1:1" x14ac:dyDescent="0.4">
      <c r="A2145" s="23">
        <v>18048</v>
      </c>
    </row>
    <row r="2146" spans="1:1" x14ac:dyDescent="0.4">
      <c r="A2146" s="23">
        <v>15873</v>
      </c>
    </row>
    <row r="2147" spans="1:1" x14ac:dyDescent="0.4">
      <c r="A2147" s="23">
        <v>14356</v>
      </c>
    </row>
    <row r="2148" spans="1:1" x14ac:dyDescent="0.4">
      <c r="A2148" s="23">
        <v>17524</v>
      </c>
    </row>
    <row r="2149" spans="1:1" x14ac:dyDescent="0.4">
      <c r="A2149" s="23">
        <v>18223</v>
      </c>
    </row>
    <row r="2150" spans="1:1" x14ac:dyDescent="0.4">
      <c r="A2150" s="23">
        <v>18055</v>
      </c>
    </row>
    <row r="2151" spans="1:1" x14ac:dyDescent="0.4">
      <c r="A2151" s="23">
        <v>14544</v>
      </c>
    </row>
    <row r="2152" spans="1:1" x14ac:dyDescent="0.4">
      <c r="A2152" s="23">
        <v>17890</v>
      </c>
    </row>
    <row r="2153" spans="1:1" x14ac:dyDescent="0.4">
      <c r="A2153" s="23">
        <v>15740</v>
      </c>
    </row>
    <row r="2154" spans="1:1" x14ac:dyDescent="0.4">
      <c r="A2154" s="23">
        <v>14231</v>
      </c>
    </row>
    <row r="2155" spans="1:1" x14ac:dyDescent="0.4">
      <c r="A2155" s="23">
        <v>17838</v>
      </c>
    </row>
    <row r="2156" spans="1:1" x14ac:dyDescent="0.4">
      <c r="A2156" s="23">
        <v>18287</v>
      </c>
    </row>
    <row r="2157" spans="1:1" x14ac:dyDescent="0.4">
      <c r="A2157" s="23">
        <v>18623</v>
      </c>
    </row>
    <row r="2158" spans="1:1" x14ac:dyDescent="0.4">
      <c r="A2158" s="23">
        <v>14891</v>
      </c>
    </row>
    <row r="2159" spans="1:1" x14ac:dyDescent="0.4">
      <c r="A2159" s="23">
        <v>12913</v>
      </c>
    </row>
    <row r="2160" spans="1:1" x14ac:dyDescent="0.4">
      <c r="A2160" s="23">
        <v>12721</v>
      </c>
    </row>
    <row r="2161" spans="1:1" x14ac:dyDescent="0.4">
      <c r="A2161" s="23">
        <v>13005</v>
      </c>
    </row>
    <row r="2162" spans="1:1" x14ac:dyDescent="0.4">
      <c r="A2162" s="23">
        <v>17316</v>
      </c>
    </row>
    <row r="2163" spans="1:1" x14ac:dyDescent="0.4">
      <c r="A2163" s="23">
        <v>19128</v>
      </c>
    </row>
    <row r="2164" spans="1:1" x14ac:dyDescent="0.4">
      <c r="A2164" s="23">
        <v>16402</v>
      </c>
    </row>
    <row r="2165" spans="1:1" x14ac:dyDescent="0.4">
      <c r="A2165" s="23">
        <v>12990</v>
      </c>
    </row>
    <row r="2166" spans="1:1" x14ac:dyDescent="0.4">
      <c r="A2166" s="23">
        <v>17314</v>
      </c>
    </row>
    <row r="2167" spans="1:1" x14ac:dyDescent="0.4">
      <c r="A2167" s="23">
        <v>13469</v>
      </c>
    </row>
    <row r="2168" spans="1:1" x14ac:dyDescent="0.4">
      <c r="A2168" s="23">
        <v>13310</v>
      </c>
    </row>
    <row r="2169" spans="1:1" x14ac:dyDescent="0.4">
      <c r="A2169" s="23">
        <v>16347</v>
      </c>
    </row>
    <row r="2170" spans="1:1" x14ac:dyDescent="0.4">
      <c r="A2170" s="23">
        <v>11052</v>
      </c>
    </row>
    <row r="2171" spans="1:1" x14ac:dyDescent="0.4">
      <c r="A2171" s="23">
        <v>14629</v>
      </c>
    </row>
    <row r="2172" spans="1:1" x14ac:dyDescent="0.4">
      <c r="A2172" s="23">
        <v>13042</v>
      </c>
    </row>
    <row r="2173" spans="1:1" x14ac:dyDescent="0.4">
      <c r="A2173" s="23">
        <v>17643</v>
      </c>
    </row>
    <row r="2174" spans="1:1" x14ac:dyDescent="0.4">
      <c r="A2174" s="23">
        <v>17146</v>
      </c>
    </row>
    <row r="2175" spans="1:1" x14ac:dyDescent="0.4">
      <c r="A2175" s="23">
        <v>13936</v>
      </c>
    </row>
    <row r="2176" spans="1:1" x14ac:dyDescent="0.4">
      <c r="A2176" s="23">
        <v>17404</v>
      </c>
    </row>
    <row r="2177" spans="1:1" x14ac:dyDescent="0.4">
      <c r="A2177" s="23">
        <v>19447</v>
      </c>
    </row>
    <row r="2178" spans="1:1" x14ac:dyDescent="0.4">
      <c r="A2178" s="23">
        <v>17426</v>
      </c>
    </row>
    <row r="2179" spans="1:1" x14ac:dyDescent="0.4">
      <c r="A2179" s="23">
        <v>14267</v>
      </c>
    </row>
    <row r="2180" spans="1:1" x14ac:dyDescent="0.4">
      <c r="A2180" s="23">
        <v>20948</v>
      </c>
    </row>
    <row r="2181" spans="1:1" x14ac:dyDescent="0.4">
      <c r="A2181" s="23">
        <v>17117</v>
      </c>
    </row>
    <row r="2182" spans="1:1" x14ac:dyDescent="0.4">
      <c r="A2182" s="23">
        <v>12410</v>
      </c>
    </row>
    <row r="2183" spans="1:1" x14ac:dyDescent="0.4">
      <c r="A2183" s="23">
        <v>16134</v>
      </c>
    </row>
    <row r="2184" spans="1:1" x14ac:dyDescent="0.4">
      <c r="A2184" s="23">
        <v>17054</v>
      </c>
    </row>
    <row r="2185" spans="1:1" x14ac:dyDescent="0.4">
      <c r="A2185" s="23">
        <v>14659</v>
      </c>
    </row>
    <row r="2186" spans="1:1" x14ac:dyDescent="0.4">
      <c r="A2186" s="23">
        <v>12699</v>
      </c>
    </row>
    <row r="2187" spans="1:1" x14ac:dyDescent="0.4">
      <c r="A2187" s="23">
        <v>11587</v>
      </c>
    </row>
    <row r="2188" spans="1:1" x14ac:dyDescent="0.4">
      <c r="A2188" s="23">
        <v>12946</v>
      </c>
    </row>
    <row r="2189" spans="1:1" x14ac:dyDescent="0.4">
      <c r="A2189" s="23">
        <v>13740</v>
      </c>
    </row>
    <row r="2190" spans="1:1" x14ac:dyDescent="0.4">
      <c r="A2190" s="23">
        <v>13976</v>
      </c>
    </row>
    <row r="2191" spans="1:1" x14ac:dyDescent="0.4">
      <c r="A2191" s="23">
        <v>14335</v>
      </c>
    </row>
    <row r="2192" spans="1:1" x14ac:dyDescent="0.4">
      <c r="A2192" s="23">
        <v>16219</v>
      </c>
    </row>
    <row r="2193" spans="1:1" x14ac:dyDescent="0.4">
      <c r="A2193" s="23">
        <v>10160</v>
      </c>
    </row>
    <row r="2194" spans="1:1" x14ac:dyDescent="0.4">
      <c r="A2194" s="23">
        <v>11384</v>
      </c>
    </row>
    <row r="2195" spans="1:1" x14ac:dyDescent="0.4">
      <c r="A2195" s="23">
        <v>9238</v>
      </c>
    </row>
    <row r="2196" spans="1:1" x14ac:dyDescent="0.4">
      <c r="A2196" s="23">
        <v>10167</v>
      </c>
    </row>
    <row r="2197" spans="1:1" x14ac:dyDescent="0.4">
      <c r="A2197" s="23">
        <v>13191</v>
      </c>
    </row>
    <row r="2198" spans="1:1" x14ac:dyDescent="0.4">
      <c r="A2198" s="23">
        <v>14005</v>
      </c>
    </row>
    <row r="2199" spans="1:1" x14ac:dyDescent="0.4">
      <c r="A2199" s="23">
        <v>13010</v>
      </c>
    </row>
    <row r="2200" spans="1:1" x14ac:dyDescent="0.4">
      <c r="A2200" s="23">
        <v>11637</v>
      </c>
    </row>
    <row r="2201" spans="1:1" x14ac:dyDescent="0.4">
      <c r="A2201" s="23">
        <v>15079</v>
      </c>
    </row>
    <row r="2202" spans="1:1" x14ac:dyDescent="0.4">
      <c r="A2202" s="23">
        <v>14773</v>
      </c>
    </row>
    <row r="2203" spans="1:1" x14ac:dyDescent="0.4">
      <c r="A2203" s="23">
        <v>12590</v>
      </c>
    </row>
    <row r="2204" spans="1:1" x14ac:dyDescent="0.4">
      <c r="A2204" s="23">
        <v>15815</v>
      </c>
    </row>
    <row r="2205" spans="1:1" x14ac:dyDescent="0.4">
      <c r="A2205" s="23">
        <v>18876</v>
      </c>
    </row>
    <row r="2206" spans="1:1" x14ac:dyDescent="0.4">
      <c r="A2206" s="23">
        <v>18201</v>
      </c>
    </row>
    <row r="2207" spans="1:1" x14ac:dyDescent="0.4">
      <c r="A2207" s="23">
        <v>14001</v>
      </c>
    </row>
    <row r="2208" spans="1:1" x14ac:dyDescent="0.4">
      <c r="A2208" s="23">
        <v>13835</v>
      </c>
    </row>
    <row r="2209" spans="1:1" x14ac:dyDescent="0.4">
      <c r="A2209" s="23">
        <v>13119</v>
      </c>
    </row>
    <row r="2210" spans="1:1" x14ac:dyDescent="0.4">
      <c r="A2210" s="23">
        <v>13977</v>
      </c>
    </row>
    <row r="2211" spans="1:1" x14ac:dyDescent="0.4">
      <c r="A2211" s="23">
        <v>11886</v>
      </c>
    </row>
    <row r="2212" spans="1:1" x14ac:dyDescent="0.4">
      <c r="A2212" s="23">
        <v>13176</v>
      </c>
    </row>
    <row r="2213" spans="1:1" x14ac:dyDescent="0.4">
      <c r="A2213" s="23">
        <v>14063</v>
      </c>
    </row>
    <row r="2214" spans="1:1" x14ac:dyDescent="0.4">
      <c r="A2214" s="23">
        <v>12418</v>
      </c>
    </row>
    <row r="2215" spans="1:1" x14ac:dyDescent="0.4">
      <c r="A2215" s="23">
        <v>16650</v>
      </c>
    </row>
    <row r="2216" spans="1:1" x14ac:dyDescent="0.4">
      <c r="A2216" s="23">
        <v>12873</v>
      </c>
    </row>
    <row r="2217" spans="1:1" x14ac:dyDescent="0.4">
      <c r="A2217" s="23">
        <v>11200</v>
      </c>
    </row>
    <row r="2218" spans="1:1" x14ac:dyDescent="0.4">
      <c r="A2218" s="23">
        <v>14581</v>
      </c>
    </row>
    <row r="2219" spans="1:1" x14ac:dyDescent="0.4">
      <c r="A2219" s="23">
        <v>17753</v>
      </c>
    </row>
    <row r="2220" spans="1:1" x14ac:dyDescent="0.4">
      <c r="A2220" s="23">
        <v>12839</v>
      </c>
    </row>
    <row r="2221" spans="1:1" x14ac:dyDescent="0.4">
      <c r="A2221" s="23">
        <v>11121</v>
      </c>
    </row>
    <row r="2222" spans="1:1" x14ac:dyDescent="0.4">
      <c r="A2222" s="23">
        <v>14616</v>
      </c>
    </row>
    <row r="2223" spans="1:1" x14ac:dyDescent="0.4">
      <c r="A2223" s="23">
        <v>13974</v>
      </c>
    </row>
    <row r="2224" spans="1:1" x14ac:dyDescent="0.4">
      <c r="A2224" s="23">
        <v>14969</v>
      </c>
    </row>
    <row r="2225" spans="1:1" x14ac:dyDescent="0.4">
      <c r="A2225" s="23">
        <v>15292</v>
      </c>
    </row>
    <row r="2226" spans="1:1" x14ac:dyDescent="0.4">
      <c r="A2226" s="23">
        <v>15914</v>
      </c>
    </row>
    <row r="2227" spans="1:1" x14ac:dyDescent="0.4">
      <c r="A2227" s="23">
        <v>17342</v>
      </c>
    </row>
    <row r="2228" spans="1:1" x14ac:dyDescent="0.4">
      <c r="A2228" s="23">
        <v>11769</v>
      </c>
    </row>
    <row r="2229" spans="1:1" x14ac:dyDescent="0.4">
      <c r="A2229" s="23">
        <v>15193</v>
      </c>
    </row>
    <row r="2230" spans="1:1" x14ac:dyDescent="0.4">
      <c r="A2230" s="23">
        <v>14416</v>
      </c>
    </row>
    <row r="2231" spans="1:1" x14ac:dyDescent="0.4">
      <c r="A2231" s="23">
        <v>14607</v>
      </c>
    </row>
    <row r="2232" spans="1:1" x14ac:dyDescent="0.4">
      <c r="A2232" s="23">
        <v>15131</v>
      </c>
    </row>
    <row r="2233" spans="1:1" x14ac:dyDescent="0.4">
      <c r="A2233" s="23">
        <v>14454</v>
      </c>
    </row>
    <row r="2234" spans="1:1" x14ac:dyDescent="0.4">
      <c r="A2234" s="23">
        <v>15852</v>
      </c>
    </row>
    <row r="2235" spans="1:1" x14ac:dyDescent="0.4">
      <c r="A2235" s="23">
        <v>14884</v>
      </c>
    </row>
    <row r="2236" spans="1:1" x14ac:dyDescent="0.4">
      <c r="A2236" s="23">
        <v>13685</v>
      </c>
    </row>
    <row r="2237" spans="1:1" x14ac:dyDescent="0.4">
      <c r="A2237" s="23">
        <v>13596</v>
      </c>
    </row>
    <row r="2238" spans="1:1" x14ac:dyDescent="0.4">
      <c r="A2238" s="23">
        <v>13612</v>
      </c>
    </row>
    <row r="2239" spans="1:1" x14ac:dyDescent="0.4">
      <c r="A2239" s="23">
        <v>17993</v>
      </c>
    </row>
    <row r="2240" spans="1:1" x14ac:dyDescent="0.4">
      <c r="A2240" s="23">
        <v>14939</v>
      </c>
    </row>
    <row r="2241" spans="1:1" x14ac:dyDescent="0.4">
      <c r="A2241" s="23">
        <v>15847</v>
      </c>
    </row>
    <row r="2242" spans="1:1" x14ac:dyDescent="0.4">
      <c r="A2242" s="23">
        <v>13819</v>
      </c>
    </row>
    <row r="2243" spans="1:1" x14ac:dyDescent="0.4">
      <c r="A2243" s="23">
        <v>18119</v>
      </c>
    </row>
    <row r="2244" spans="1:1" x14ac:dyDescent="0.4">
      <c r="A2244" s="23">
        <v>13647</v>
      </c>
    </row>
    <row r="2245" spans="1:1" x14ac:dyDescent="0.4">
      <c r="A2245" s="23">
        <v>12193</v>
      </c>
    </row>
    <row r="2246" spans="1:1" x14ac:dyDescent="0.4">
      <c r="A2246" s="23">
        <v>15156</v>
      </c>
    </row>
    <row r="2247" spans="1:1" x14ac:dyDescent="0.4">
      <c r="A2247" s="23">
        <v>17532</v>
      </c>
    </row>
    <row r="2248" spans="1:1" x14ac:dyDescent="0.4">
      <c r="A2248" s="23">
        <v>12292</v>
      </c>
    </row>
    <row r="2249" spans="1:1" x14ac:dyDescent="0.4">
      <c r="A2249" s="23">
        <v>10767</v>
      </c>
    </row>
    <row r="2250" spans="1:1" x14ac:dyDescent="0.4">
      <c r="A2250" s="23">
        <v>14345</v>
      </c>
    </row>
    <row r="2251" spans="1:1" x14ac:dyDescent="0.4">
      <c r="A2251" s="23">
        <v>13829</v>
      </c>
    </row>
    <row r="2252" spans="1:1" x14ac:dyDescent="0.4">
      <c r="A2252" s="23">
        <v>10610</v>
      </c>
    </row>
    <row r="2253" spans="1:1" x14ac:dyDescent="0.4">
      <c r="A2253" s="23">
        <v>13705</v>
      </c>
    </row>
    <row r="2254" spans="1:1" x14ac:dyDescent="0.4">
      <c r="A2254" s="23">
        <v>16057</v>
      </c>
    </row>
    <row r="2255" spans="1:1" x14ac:dyDescent="0.4">
      <c r="A2255" s="23">
        <v>17494</v>
      </c>
    </row>
    <row r="2256" spans="1:1" x14ac:dyDescent="0.4">
      <c r="A2256" s="23">
        <v>14659</v>
      </c>
    </row>
    <row r="2257" spans="1:1" x14ac:dyDescent="0.4">
      <c r="A2257" s="23">
        <v>14159</v>
      </c>
    </row>
    <row r="2258" spans="1:1" x14ac:dyDescent="0.4">
      <c r="A2258" s="23">
        <v>13537</v>
      </c>
    </row>
    <row r="2259" spans="1:1" x14ac:dyDescent="0.4">
      <c r="A2259" s="23">
        <v>14778</v>
      </c>
    </row>
    <row r="2260" spans="1:1" x14ac:dyDescent="0.4">
      <c r="A2260" s="23">
        <v>12690</v>
      </c>
    </row>
    <row r="2261" spans="1:1" x14ac:dyDescent="0.4">
      <c r="A2261" s="23">
        <v>14043</v>
      </c>
    </row>
    <row r="2262" spans="1:1" x14ac:dyDescent="0.4">
      <c r="A2262" s="23">
        <v>15806</v>
      </c>
    </row>
    <row r="2263" spans="1:1" x14ac:dyDescent="0.4">
      <c r="A2263" s="23">
        <v>13864</v>
      </c>
    </row>
    <row r="2264" spans="1:1" x14ac:dyDescent="0.4">
      <c r="A2264" s="23">
        <v>17432</v>
      </c>
    </row>
    <row r="2265" spans="1:1" x14ac:dyDescent="0.4">
      <c r="A2265" s="23">
        <v>15048</v>
      </c>
    </row>
    <row r="2266" spans="1:1" x14ac:dyDescent="0.4">
      <c r="A2266" s="23">
        <v>13760</v>
      </c>
    </row>
    <row r="2267" spans="1:1" x14ac:dyDescent="0.4">
      <c r="A2267" s="23">
        <v>16277</v>
      </c>
    </row>
    <row r="2268" spans="1:1" x14ac:dyDescent="0.4">
      <c r="A2268" s="23">
        <v>16111</v>
      </c>
    </row>
    <row r="2269" spans="1:1" x14ac:dyDescent="0.4">
      <c r="A2269" s="23">
        <v>15884</v>
      </c>
    </row>
    <row r="2270" spans="1:1" x14ac:dyDescent="0.4">
      <c r="A2270" s="23">
        <v>12531</v>
      </c>
    </row>
    <row r="2271" spans="1:1" x14ac:dyDescent="0.4">
      <c r="A2271" s="23">
        <v>14023</v>
      </c>
    </row>
    <row r="2272" spans="1:1" x14ac:dyDescent="0.4">
      <c r="A2272" s="23">
        <v>13336</v>
      </c>
    </row>
    <row r="2273" spans="1:1" x14ac:dyDescent="0.4">
      <c r="A2273" s="23">
        <v>12598</v>
      </c>
    </row>
    <row r="2274" spans="1:1" x14ac:dyDescent="0.4">
      <c r="A2274" s="23">
        <v>14756</v>
      </c>
    </row>
    <row r="2275" spans="1:1" x14ac:dyDescent="0.4">
      <c r="A2275" s="23">
        <v>15020</v>
      </c>
    </row>
    <row r="2276" spans="1:1" x14ac:dyDescent="0.4">
      <c r="A2276" s="23">
        <v>15179</v>
      </c>
    </row>
    <row r="2277" spans="1:1" x14ac:dyDescent="0.4">
      <c r="A2277" s="23">
        <v>12197</v>
      </c>
    </row>
    <row r="2278" spans="1:1" x14ac:dyDescent="0.4">
      <c r="A2278" s="23">
        <v>15002</v>
      </c>
    </row>
    <row r="2279" spans="1:1" x14ac:dyDescent="0.4">
      <c r="A2279" s="23">
        <v>13217</v>
      </c>
    </row>
    <row r="2280" spans="1:1" x14ac:dyDescent="0.4">
      <c r="A2280" s="23">
        <v>11489</v>
      </c>
    </row>
    <row r="2281" spans="1:1" x14ac:dyDescent="0.4">
      <c r="A2281" s="23">
        <v>14143</v>
      </c>
    </row>
    <row r="2282" spans="1:1" x14ac:dyDescent="0.4">
      <c r="A2282" s="23">
        <v>14230</v>
      </c>
    </row>
    <row r="2283" spans="1:1" x14ac:dyDescent="0.4">
      <c r="A2283" s="23">
        <v>15738</v>
      </c>
    </row>
    <row r="2284" spans="1:1" x14ac:dyDescent="0.4">
      <c r="A2284" s="23">
        <v>11037</v>
      </c>
    </row>
    <row r="2285" spans="1:1" x14ac:dyDescent="0.4">
      <c r="A2285" s="23">
        <v>12522</v>
      </c>
    </row>
    <row r="2286" spans="1:1" x14ac:dyDescent="0.4">
      <c r="A2286" s="23">
        <v>13284</v>
      </c>
    </row>
    <row r="2287" spans="1:1" x14ac:dyDescent="0.4">
      <c r="A2287" s="23">
        <v>12452</v>
      </c>
    </row>
    <row r="2288" spans="1:1" x14ac:dyDescent="0.4">
      <c r="A2288" s="23">
        <v>14152</v>
      </c>
    </row>
    <row r="2289" spans="1:1" x14ac:dyDescent="0.4">
      <c r="A2289" s="23">
        <v>15939</v>
      </c>
    </row>
    <row r="2290" spans="1:1" x14ac:dyDescent="0.4">
      <c r="A2290" s="23">
        <v>16330</v>
      </c>
    </row>
    <row r="2291" spans="1:1" x14ac:dyDescent="0.4">
      <c r="A2291" s="23">
        <v>13163</v>
      </c>
    </row>
    <row r="2292" spans="1:1" x14ac:dyDescent="0.4">
      <c r="A2292" s="23">
        <v>16299</v>
      </c>
    </row>
    <row r="2293" spans="1:1" x14ac:dyDescent="0.4">
      <c r="A2293" s="23">
        <v>14177</v>
      </c>
    </row>
    <row r="2294" spans="1:1" x14ac:dyDescent="0.4">
      <c r="A2294" s="23">
        <v>13009</v>
      </c>
    </row>
    <row r="2295" spans="1:1" x14ac:dyDescent="0.4">
      <c r="A2295" s="23">
        <v>15768</v>
      </c>
    </row>
    <row r="2296" spans="1:1" x14ac:dyDescent="0.4">
      <c r="A2296" s="23">
        <v>16746</v>
      </c>
    </row>
    <row r="2297" spans="1:1" x14ac:dyDescent="0.4">
      <c r="A2297" s="23">
        <v>16754</v>
      </c>
    </row>
    <row r="2298" spans="1:1" x14ac:dyDescent="0.4">
      <c r="A2298" s="23">
        <v>13349</v>
      </c>
    </row>
    <row r="2299" spans="1:1" x14ac:dyDescent="0.4">
      <c r="A2299" s="23">
        <v>16561</v>
      </c>
    </row>
    <row r="2300" spans="1:1" x14ac:dyDescent="0.4">
      <c r="A2300" s="23">
        <v>14573</v>
      </c>
    </row>
    <row r="2301" spans="1:1" x14ac:dyDescent="0.4">
      <c r="A2301" s="23">
        <v>13358</v>
      </c>
    </row>
    <row r="2302" spans="1:1" x14ac:dyDescent="0.4">
      <c r="A2302" s="23">
        <v>15982</v>
      </c>
    </row>
    <row r="2303" spans="1:1" x14ac:dyDescent="0.4">
      <c r="A2303" s="23">
        <v>16156</v>
      </c>
    </row>
    <row r="2304" spans="1:1" x14ac:dyDescent="0.4">
      <c r="A2304" s="23">
        <v>16116</v>
      </c>
    </row>
    <row r="2305" spans="1:1" x14ac:dyDescent="0.4">
      <c r="A2305" s="23">
        <v>13109</v>
      </c>
    </row>
    <row r="2306" spans="1:1" x14ac:dyDescent="0.4">
      <c r="A2306" s="23">
        <v>15687</v>
      </c>
    </row>
    <row r="2307" spans="1:1" x14ac:dyDescent="0.4">
      <c r="A2307" s="23">
        <v>13815</v>
      </c>
    </row>
    <row r="2308" spans="1:1" x14ac:dyDescent="0.4">
      <c r="A2308" s="23">
        <v>12641</v>
      </c>
    </row>
    <row r="2309" spans="1:1" x14ac:dyDescent="0.4">
      <c r="A2309" s="23">
        <v>15550</v>
      </c>
    </row>
    <row r="2310" spans="1:1" x14ac:dyDescent="0.4">
      <c r="A2310" s="23">
        <v>14659</v>
      </c>
    </row>
    <row r="2311" spans="1:1" x14ac:dyDescent="0.4">
      <c r="A2311" s="23">
        <v>15919</v>
      </c>
    </row>
    <row r="2312" spans="1:1" x14ac:dyDescent="0.4">
      <c r="A2312" s="23">
        <v>12842</v>
      </c>
    </row>
    <row r="2313" spans="1:1" x14ac:dyDescent="0.4">
      <c r="A2313" s="23">
        <v>15919</v>
      </c>
    </row>
    <row r="2314" spans="1:1" x14ac:dyDescent="0.4">
      <c r="A2314" s="23">
        <v>12507</v>
      </c>
    </row>
    <row r="2315" spans="1:1" x14ac:dyDescent="0.4">
      <c r="A2315" s="23">
        <v>12354</v>
      </c>
    </row>
    <row r="2316" spans="1:1" x14ac:dyDescent="0.4">
      <c r="A2316" s="23">
        <v>15135</v>
      </c>
    </row>
    <row r="2317" spans="1:1" x14ac:dyDescent="0.4">
      <c r="A2317" s="23">
        <v>15924</v>
      </c>
    </row>
    <row r="2318" spans="1:1" x14ac:dyDescent="0.4">
      <c r="A2318" s="23">
        <v>16319</v>
      </c>
    </row>
    <row r="2319" spans="1:1" x14ac:dyDescent="0.4">
      <c r="A2319" s="23">
        <v>13076</v>
      </c>
    </row>
    <row r="2320" spans="1:1" x14ac:dyDescent="0.4">
      <c r="A2320" s="23">
        <v>16325</v>
      </c>
    </row>
    <row r="2321" spans="1:1" x14ac:dyDescent="0.4">
      <c r="A2321" s="23">
        <v>14218</v>
      </c>
    </row>
    <row r="2322" spans="1:1" x14ac:dyDescent="0.4">
      <c r="A2322" s="23">
        <v>12796</v>
      </c>
    </row>
    <row r="2323" spans="1:1" x14ac:dyDescent="0.4">
      <c r="A2323" s="23">
        <v>15551</v>
      </c>
    </row>
    <row r="2324" spans="1:1" x14ac:dyDescent="0.4">
      <c r="A2324" s="23">
        <v>16091</v>
      </c>
    </row>
    <row r="2325" spans="1:1" x14ac:dyDescent="0.4">
      <c r="A2325" s="23">
        <v>16126</v>
      </c>
    </row>
    <row r="2326" spans="1:1" x14ac:dyDescent="0.4">
      <c r="A2326" s="23">
        <v>12903</v>
      </c>
    </row>
    <row r="2327" spans="1:1" x14ac:dyDescent="0.4">
      <c r="A2327" s="23">
        <v>16276</v>
      </c>
    </row>
    <row r="2328" spans="1:1" x14ac:dyDescent="0.4">
      <c r="A2328" s="23">
        <v>13894</v>
      </c>
    </row>
    <row r="2329" spans="1:1" x14ac:dyDescent="0.4">
      <c r="A2329" s="23">
        <v>12776</v>
      </c>
    </row>
    <row r="2330" spans="1:1" x14ac:dyDescent="0.4">
      <c r="A2330" s="23">
        <v>15412</v>
      </c>
    </row>
    <row r="2331" spans="1:1" x14ac:dyDescent="0.4">
      <c r="A2331" s="23">
        <v>15894</v>
      </c>
    </row>
    <row r="2332" spans="1:1" x14ac:dyDescent="0.4">
      <c r="A2332" s="23">
        <v>15853</v>
      </c>
    </row>
    <row r="2333" spans="1:1" x14ac:dyDescent="0.4">
      <c r="A2333" s="23">
        <v>12778</v>
      </c>
    </row>
    <row r="2334" spans="1:1" x14ac:dyDescent="0.4">
      <c r="A2334" s="23">
        <v>16043</v>
      </c>
    </row>
    <row r="2335" spans="1:1" x14ac:dyDescent="0.4">
      <c r="A2335" s="23">
        <v>14188</v>
      </c>
    </row>
    <row r="2336" spans="1:1" x14ac:dyDescent="0.4">
      <c r="A2336" s="23">
        <v>12746</v>
      </c>
    </row>
    <row r="2337" spans="1:1" x14ac:dyDescent="0.4">
      <c r="A2337" s="23">
        <v>15399</v>
      </c>
    </row>
    <row r="2338" spans="1:1" x14ac:dyDescent="0.4">
      <c r="A2338" s="23">
        <v>15962</v>
      </c>
    </row>
    <row r="2339" spans="1:1" x14ac:dyDescent="0.4">
      <c r="A2339" s="23">
        <v>16176</v>
      </c>
    </row>
    <row r="2340" spans="1:1" x14ac:dyDescent="0.4">
      <c r="A2340" s="23">
        <v>13035</v>
      </c>
    </row>
    <row r="2341" spans="1:1" x14ac:dyDescent="0.4">
      <c r="A2341" s="23">
        <v>16066</v>
      </c>
    </row>
    <row r="2342" spans="1:1" x14ac:dyDescent="0.4">
      <c r="A2342" s="23">
        <v>13956</v>
      </c>
    </row>
    <row r="2343" spans="1:1" x14ac:dyDescent="0.4">
      <c r="A2343" s="23">
        <v>12965</v>
      </c>
    </row>
    <row r="2344" spans="1:1" x14ac:dyDescent="0.4">
      <c r="A2344" s="23">
        <v>16305</v>
      </c>
    </row>
    <row r="2345" spans="1:1" x14ac:dyDescent="0.4">
      <c r="A2345" s="23">
        <v>16975</v>
      </c>
    </row>
    <row r="2346" spans="1:1" x14ac:dyDescent="0.4">
      <c r="A2346" s="23">
        <v>15828</v>
      </c>
    </row>
    <row r="2347" spans="1:1" x14ac:dyDescent="0.4">
      <c r="A2347" s="23">
        <v>13254</v>
      </c>
    </row>
    <row r="2348" spans="1:1" x14ac:dyDescent="0.4">
      <c r="A2348" s="23">
        <v>18382</v>
      </c>
    </row>
    <row r="2349" spans="1:1" x14ac:dyDescent="0.4">
      <c r="A2349" s="23">
        <v>13980</v>
      </c>
    </row>
    <row r="2350" spans="1:1" x14ac:dyDescent="0.4">
      <c r="A2350" s="23">
        <v>11789</v>
      </c>
    </row>
    <row r="2351" spans="1:1" x14ac:dyDescent="0.4">
      <c r="A2351" s="23">
        <v>15421</v>
      </c>
    </row>
    <row r="2352" spans="1:1" x14ac:dyDescent="0.4">
      <c r="A2352" s="23">
        <v>18330</v>
      </c>
    </row>
    <row r="2353" spans="1:1" x14ac:dyDescent="0.4">
      <c r="A2353" s="23">
        <v>12551</v>
      </c>
    </row>
    <row r="2354" spans="1:1" x14ac:dyDescent="0.4">
      <c r="A2354" s="23">
        <v>10759</v>
      </c>
    </row>
    <row r="2355" spans="1:1" x14ac:dyDescent="0.4">
      <c r="A2355" s="23">
        <v>15858</v>
      </c>
    </row>
    <row r="2356" spans="1:1" x14ac:dyDescent="0.4">
      <c r="A2356" s="23">
        <v>14050</v>
      </c>
    </row>
    <row r="2357" spans="1:1" x14ac:dyDescent="0.4">
      <c r="A2357" s="23">
        <v>12690</v>
      </c>
    </row>
    <row r="2358" spans="1:1" x14ac:dyDescent="0.4">
      <c r="A2358" s="23">
        <v>15643</v>
      </c>
    </row>
    <row r="2359" spans="1:1" x14ac:dyDescent="0.4">
      <c r="A2359" s="23">
        <v>15936</v>
      </c>
    </row>
    <row r="2360" spans="1:1" x14ac:dyDescent="0.4">
      <c r="A2360" s="23">
        <v>15683</v>
      </c>
    </row>
    <row r="2361" spans="1:1" x14ac:dyDescent="0.4">
      <c r="A2361" s="23">
        <v>12563</v>
      </c>
    </row>
    <row r="2362" spans="1:1" x14ac:dyDescent="0.4">
      <c r="A2362" s="23">
        <v>14659</v>
      </c>
    </row>
    <row r="2363" spans="1:1" x14ac:dyDescent="0.4">
      <c r="A2363" s="23">
        <v>14012</v>
      </c>
    </row>
    <row r="2364" spans="1:1" x14ac:dyDescent="0.4">
      <c r="A2364" s="23">
        <v>12677</v>
      </c>
    </row>
    <row r="2365" spans="1:1" x14ac:dyDescent="0.4">
      <c r="A2365" s="23">
        <v>15355</v>
      </c>
    </row>
    <row r="2366" spans="1:1" x14ac:dyDescent="0.4">
      <c r="A2366" s="23">
        <v>16191</v>
      </c>
    </row>
    <row r="2367" spans="1:1" x14ac:dyDescent="0.4">
      <c r="A2367" s="23">
        <v>16164</v>
      </c>
    </row>
    <row r="2368" spans="1:1" x14ac:dyDescent="0.4">
      <c r="A2368" s="23">
        <v>12621</v>
      </c>
    </row>
    <row r="2369" spans="1:1" x14ac:dyDescent="0.4">
      <c r="A2369" s="23">
        <v>16248</v>
      </c>
    </row>
    <row r="2370" spans="1:1" x14ac:dyDescent="0.4">
      <c r="A2370" s="23">
        <v>14605</v>
      </c>
    </row>
    <row r="2371" spans="1:1" x14ac:dyDescent="0.4">
      <c r="A2371" s="23">
        <v>13155</v>
      </c>
    </row>
    <row r="2372" spans="1:1" x14ac:dyDescent="0.4">
      <c r="A2372" s="23">
        <v>16341</v>
      </c>
    </row>
    <row r="2373" spans="1:1" x14ac:dyDescent="0.4">
      <c r="A2373" s="23">
        <v>16643</v>
      </c>
    </row>
    <row r="2374" spans="1:1" x14ac:dyDescent="0.4">
      <c r="A2374" s="23">
        <v>15978</v>
      </c>
    </row>
    <row r="2375" spans="1:1" x14ac:dyDescent="0.4">
      <c r="A2375" s="23">
        <v>14341</v>
      </c>
    </row>
    <row r="2376" spans="1:1" x14ac:dyDescent="0.4">
      <c r="A2376" s="23">
        <v>19154</v>
      </c>
    </row>
    <row r="2377" spans="1:1" x14ac:dyDescent="0.4">
      <c r="A2377" s="23">
        <v>14295</v>
      </c>
    </row>
    <row r="2378" spans="1:1" x14ac:dyDescent="0.4">
      <c r="A2378" s="23">
        <v>12299</v>
      </c>
    </row>
    <row r="2379" spans="1:1" x14ac:dyDescent="0.4">
      <c r="A2379" s="23">
        <v>16327</v>
      </c>
    </row>
    <row r="2380" spans="1:1" x14ac:dyDescent="0.4">
      <c r="A2380" s="23">
        <v>19834</v>
      </c>
    </row>
    <row r="2381" spans="1:1" x14ac:dyDescent="0.4">
      <c r="A2381" s="23">
        <v>14434</v>
      </c>
    </row>
    <row r="2382" spans="1:1" x14ac:dyDescent="0.4">
      <c r="A2382" s="23">
        <v>12743</v>
      </c>
    </row>
    <row r="2383" spans="1:1" x14ac:dyDescent="0.4">
      <c r="A2383" s="23">
        <v>18490</v>
      </c>
    </row>
    <row r="2384" spans="1:1" x14ac:dyDescent="0.4">
      <c r="A2384" s="23">
        <v>16394</v>
      </c>
    </row>
    <row r="2385" spans="1:1" x14ac:dyDescent="0.4">
      <c r="A2385" s="23">
        <v>14803</v>
      </c>
    </row>
    <row r="2386" spans="1:1" x14ac:dyDescent="0.4">
      <c r="A2386" s="23">
        <v>18240</v>
      </c>
    </row>
    <row r="2387" spans="1:1" x14ac:dyDescent="0.4">
      <c r="A2387" s="23">
        <v>18462</v>
      </c>
    </row>
    <row r="2388" spans="1:1" x14ac:dyDescent="0.4">
      <c r="A2388" s="23">
        <v>18402</v>
      </c>
    </row>
    <row r="2389" spans="1:1" x14ac:dyDescent="0.4">
      <c r="A2389" s="23">
        <v>14606</v>
      </c>
    </row>
    <row r="2390" spans="1:1" x14ac:dyDescent="0.4">
      <c r="A2390" s="23">
        <v>17992</v>
      </c>
    </row>
    <row r="2391" spans="1:1" x14ac:dyDescent="0.4">
      <c r="A2391" s="23">
        <v>15938</v>
      </c>
    </row>
    <row r="2392" spans="1:1" x14ac:dyDescent="0.4">
      <c r="A2392" s="23">
        <v>14500</v>
      </c>
    </row>
    <row r="2393" spans="1:1" x14ac:dyDescent="0.4">
      <c r="A2393" s="23">
        <v>16943</v>
      </c>
    </row>
    <row r="2394" spans="1:1" x14ac:dyDescent="0.4">
      <c r="A2394" s="23">
        <v>18434</v>
      </c>
    </row>
    <row r="2395" spans="1:1" x14ac:dyDescent="0.4">
      <c r="A2395" s="23">
        <v>19552</v>
      </c>
    </row>
    <row r="2396" spans="1:1" x14ac:dyDescent="0.4">
      <c r="A2396" s="23">
        <v>13175</v>
      </c>
    </row>
    <row r="2397" spans="1:1" x14ac:dyDescent="0.4">
      <c r="A2397" s="23">
        <v>15138</v>
      </c>
    </row>
    <row r="2398" spans="1:1" x14ac:dyDescent="0.4">
      <c r="A2398" s="23">
        <v>15355</v>
      </c>
    </row>
    <row r="2399" spans="1:1" x14ac:dyDescent="0.4">
      <c r="A2399" s="23">
        <v>13844</v>
      </c>
    </row>
    <row r="2400" spans="1:1" x14ac:dyDescent="0.4">
      <c r="A2400" s="23">
        <v>17089</v>
      </c>
    </row>
    <row r="2401" spans="1:1" x14ac:dyDescent="0.4">
      <c r="A2401" s="23">
        <v>17743</v>
      </c>
    </row>
    <row r="2402" spans="1:1" x14ac:dyDescent="0.4">
      <c r="A2402" s="23">
        <v>18112</v>
      </c>
    </row>
    <row r="2403" spans="1:1" x14ac:dyDescent="0.4">
      <c r="A2403" s="23">
        <v>14324</v>
      </c>
    </row>
    <row r="2404" spans="1:1" x14ac:dyDescent="0.4">
      <c r="A2404" s="23">
        <v>17404</v>
      </c>
    </row>
    <row r="2405" spans="1:1" x14ac:dyDescent="0.4">
      <c r="A2405" s="23">
        <v>16961</v>
      </c>
    </row>
    <row r="2406" spans="1:1" x14ac:dyDescent="0.4">
      <c r="A2406" s="23">
        <v>15367</v>
      </c>
    </row>
    <row r="2407" spans="1:1" x14ac:dyDescent="0.4">
      <c r="A2407" s="23">
        <v>18420</v>
      </c>
    </row>
    <row r="2408" spans="1:1" x14ac:dyDescent="0.4">
      <c r="A2408" s="23">
        <v>16926</v>
      </c>
    </row>
    <row r="2409" spans="1:1" x14ac:dyDescent="0.4">
      <c r="A2409" s="23">
        <v>18527</v>
      </c>
    </row>
    <row r="2410" spans="1:1" x14ac:dyDescent="0.4">
      <c r="A2410" s="23">
        <v>15772</v>
      </c>
    </row>
    <row r="2411" spans="1:1" x14ac:dyDescent="0.4">
      <c r="A2411" s="23">
        <v>16612</v>
      </c>
    </row>
    <row r="2412" spans="1:1" x14ac:dyDescent="0.4">
      <c r="A2412" s="23">
        <v>14201</v>
      </c>
    </row>
    <row r="2413" spans="1:1" x14ac:dyDescent="0.4">
      <c r="A2413" s="23">
        <v>14971</v>
      </c>
    </row>
    <row r="2414" spans="1:1" x14ac:dyDescent="0.4">
      <c r="A2414" s="23">
        <v>18377</v>
      </c>
    </row>
    <row r="2415" spans="1:1" x14ac:dyDescent="0.4">
      <c r="A2415" s="23">
        <v>18870</v>
      </c>
    </row>
    <row r="2416" spans="1:1" x14ac:dyDescent="0.4">
      <c r="A2416" s="23">
        <v>18975</v>
      </c>
    </row>
    <row r="2417" spans="1:1" x14ac:dyDescent="0.4">
      <c r="A2417" s="23">
        <v>14769</v>
      </c>
    </row>
    <row r="2418" spans="1:1" x14ac:dyDescent="0.4">
      <c r="A2418" s="23">
        <v>17093</v>
      </c>
    </row>
    <row r="2419" spans="1:1" x14ac:dyDescent="0.4">
      <c r="A2419" s="23">
        <v>15260</v>
      </c>
    </row>
    <row r="2420" spans="1:1" x14ac:dyDescent="0.4">
      <c r="A2420" s="23">
        <v>13840</v>
      </c>
    </row>
    <row r="2421" spans="1:1" x14ac:dyDescent="0.4">
      <c r="A2421" s="23">
        <v>15849</v>
      </c>
    </row>
    <row r="2422" spans="1:1" x14ac:dyDescent="0.4">
      <c r="A2422" s="23">
        <v>17193</v>
      </c>
    </row>
    <row r="2423" spans="1:1" x14ac:dyDescent="0.4">
      <c r="A2423" s="23">
        <v>16028</v>
      </c>
    </row>
    <row r="2424" spans="1:1" x14ac:dyDescent="0.4">
      <c r="A2424" s="23">
        <v>13847</v>
      </c>
    </row>
    <row r="2425" spans="1:1" x14ac:dyDescent="0.4">
      <c r="A2425" s="23">
        <v>18802</v>
      </c>
    </row>
    <row r="2426" spans="1:1" x14ac:dyDescent="0.4">
      <c r="A2426" s="23">
        <v>14859</v>
      </c>
    </row>
    <row r="2427" spans="1:1" x14ac:dyDescent="0.4">
      <c r="A2427" s="23">
        <v>12984</v>
      </c>
    </row>
    <row r="2428" spans="1:1" x14ac:dyDescent="0.4">
      <c r="A2428" s="23">
        <v>18161</v>
      </c>
    </row>
    <row r="2429" spans="1:1" x14ac:dyDescent="0.4">
      <c r="A2429" s="23">
        <v>18706</v>
      </c>
    </row>
    <row r="2430" spans="1:1" x14ac:dyDescent="0.4">
      <c r="A2430" s="23">
        <v>19300</v>
      </c>
    </row>
    <row r="2431" spans="1:1" x14ac:dyDescent="0.4">
      <c r="A2431" s="23">
        <v>15723</v>
      </c>
    </row>
    <row r="2432" spans="1:1" x14ac:dyDescent="0.4">
      <c r="A2432" s="23">
        <v>18186</v>
      </c>
    </row>
    <row r="2433" spans="1:1" x14ac:dyDescent="0.4">
      <c r="A2433" s="23">
        <v>17005</v>
      </c>
    </row>
    <row r="2434" spans="1:1" x14ac:dyDescent="0.4">
      <c r="A2434" s="23">
        <v>16561</v>
      </c>
    </row>
    <row r="2435" spans="1:1" x14ac:dyDescent="0.4">
      <c r="A2435" s="23">
        <v>18911</v>
      </c>
    </row>
    <row r="2436" spans="1:1" x14ac:dyDescent="0.4">
      <c r="A2436" s="23">
        <v>17641</v>
      </c>
    </row>
    <row r="2437" spans="1:1" x14ac:dyDescent="0.4">
      <c r="A2437" s="23">
        <v>17629</v>
      </c>
    </row>
    <row r="2438" spans="1:1" x14ac:dyDescent="0.4">
      <c r="A2438" s="23">
        <v>13772</v>
      </c>
    </row>
    <row r="2439" spans="1:1" x14ac:dyDescent="0.4">
      <c r="A2439" s="23">
        <v>16026</v>
      </c>
    </row>
    <row r="2440" spans="1:1" x14ac:dyDescent="0.4">
      <c r="A2440" s="23">
        <v>15254</v>
      </c>
    </row>
    <row r="2441" spans="1:1" x14ac:dyDescent="0.4">
      <c r="A2441" s="23">
        <v>10634</v>
      </c>
    </row>
    <row r="2442" spans="1:1" x14ac:dyDescent="0.4">
      <c r="A2442" s="23">
        <v>13090</v>
      </c>
    </row>
    <row r="2443" spans="1:1" x14ac:dyDescent="0.4">
      <c r="A2443" s="23">
        <v>14471</v>
      </c>
    </row>
    <row r="2444" spans="1:1" x14ac:dyDescent="0.4">
      <c r="A2444" s="23">
        <v>14962</v>
      </c>
    </row>
    <row r="2445" spans="1:1" x14ac:dyDescent="0.4">
      <c r="A2445" s="23">
        <v>11219</v>
      </c>
    </row>
    <row r="2446" spans="1:1" x14ac:dyDescent="0.4">
      <c r="A2446" s="23">
        <v>14106</v>
      </c>
    </row>
    <row r="2447" spans="1:1" x14ac:dyDescent="0.4">
      <c r="A2447" s="23">
        <v>12250</v>
      </c>
    </row>
    <row r="2448" spans="1:1" x14ac:dyDescent="0.4">
      <c r="A2448" s="23">
        <v>10071</v>
      </c>
    </row>
    <row r="2449" spans="1:1" x14ac:dyDescent="0.4">
      <c r="A2449" s="23">
        <v>12705</v>
      </c>
    </row>
    <row r="2450" spans="1:1" x14ac:dyDescent="0.4">
      <c r="A2450" s="23">
        <v>13252</v>
      </c>
    </row>
    <row r="2451" spans="1:1" x14ac:dyDescent="0.4">
      <c r="A2451" s="23">
        <v>13545</v>
      </c>
    </row>
    <row r="2452" spans="1:1" x14ac:dyDescent="0.4">
      <c r="A2452" s="23">
        <v>11807</v>
      </c>
    </row>
    <row r="2453" spans="1:1" x14ac:dyDescent="0.4">
      <c r="A2453" s="23">
        <v>15313</v>
      </c>
    </row>
    <row r="2454" spans="1:1" x14ac:dyDescent="0.4">
      <c r="A2454" s="23">
        <v>12028</v>
      </c>
    </row>
    <row r="2455" spans="1:1" x14ac:dyDescent="0.4">
      <c r="A2455" s="23">
        <v>11918</v>
      </c>
    </row>
    <row r="2456" spans="1:1" x14ac:dyDescent="0.4">
      <c r="A2456" s="23">
        <v>13491</v>
      </c>
    </row>
    <row r="2457" spans="1:1" x14ac:dyDescent="0.4">
      <c r="A2457" s="23">
        <v>13943</v>
      </c>
    </row>
    <row r="2458" spans="1:1" x14ac:dyDescent="0.4">
      <c r="A2458" s="23">
        <v>14168</v>
      </c>
    </row>
    <row r="2459" spans="1:1" x14ac:dyDescent="0.4">
      <c r="A2459" s="23">
        <v>12261</v>
      </c>
    </row>
    <row r="2460" spans="1:1" x14ac:dyDescent="0.4">
      <c r="A2460" s="23">
        <v>13459</v>
      </c>
    </row>
    <row r="2461" spans="1:1" x14ac:dyDescent="0.4">
      <c r="A2461" s="23">
        <v>12835</v>
      </c>
    </row>
    <row r="2462" spans="1:1" x14ac:dyDescent="0.4">
      <c r="A2462" s="23">
        <v>12460</v>
      </c>
    </row>
    <row r="2463" spans="1:1" x14ac:dyDescent="0.4">
      <c r="A2463" s="23">
        <v>16638</v>
      </c>
    </row>
    <row r="2464" spans="1:1" x14ac:dyDescent="0.4">
      <c r="A2464" s="23">
        <v>14637</v>
      </c>
    </row>
    <row r="2465" spans="1:1" x14ac:dyDescent="0.4">
      <c r="A2465" s="23">
        <v>12938</v>
      </c>
    </row>
    <row r="2466" spans="1:1" x14ac:dyDescent="0.4">
      <c r="A2466" s="23">
        <v>12759</v>
      </c>
    </row>
    <row r="2467" spans="1:1" x14ac:dyDescent="0.4">
      <c r="A2467" s="23">
        <v>13936</v>
      </c>
    </row>
    <row r="2468" spans="1:1" x14ac:dyDescent="0.4">
      <c r="A2468" s="23">
        <v>13104</v>
      </c>
    </row>
    <row r="2469" spans="1:1" x14ac:dyDescent="0.4">
      <c r="A2469" s="23">
        <v>13946</v>
      </c>
    </row>
    <row r="2470" spans="1:1" x14ac:dyDescent="0.4">
      <c r="A2470" s="23">
        <v>14659</v>
      </c>
    </row>
    <row r="2471" spans="1:1" x14ac:dyDescent="0.4">
      <c r="A2471" s="23">
        <v>14842</v>
      </c>
    </row>
    <row r="2472" spans="1:1" x14ac:dyDescent="0.4">
      <c r="A2472" s="23">
        <v>16352</v>
      </c>
    </row>
    <row r="2473" spans="1:1" x14ac:dyDescent="0.4">
      <c r="A2473" s="23">
        <v>11457</v>
      </c>
    </row>
    <row r="2474" spans="1:1" x14ac:dyDescent="0.4">
      <c r="A2474" s="23">
        <v>15176</v>
      </c>
    </row>
    <row r="2475" spans="1:1" x14ac:dyDescent="0.4">
      <c r="A2475" s="23">
        <v>13126</v>
      </c>
    </row>
    <row r="2476" spans="1:1" x14ac:dyDescent="0.4">
      <c r="A2476" s="23">
        <v>11562</v>
      </c>
    </row>
    <row r="2477" spans="1:1" x14ac:dyDescent="0.4">
      <c r="A2477" s="23">
        <v>13964</v>
      </c>
    </row>
    <row r="2478" spans="1:1" x14ac:dyDescent="0.4">
      <c r="A2478" s="23">
        <v>11174</v>
      </c>
    </row>
    <row r="2479" spans="1:1" x14ac:dyDescent="0.4">
      <c r="A2479" s="23">
        <v>14385</v>
      </c>
    </row>
    <row r="2480" spans="1:1" x14ac:dyDescent="0.4">
      <c r="A2480" s="23">
        <v>12733</v>
      </c>
    </row>
    <row r="2481" spans="1:1" x14ac:dyDescent="0.4">
      <c r="A2481" s="23">
        <v>13650</v>
      </c>
    </row>
    <row r="2482" spans="1:1" x14ac:dyDescent="0.4">
      <c r="A2482" s="23">
        <v>12891</v>
      </c>
    </row>
    <row r="2483" spans="1:1" x14ac:dyDescent="0.4">
      <c r="A2483" s="23">
        <v>11651</v>
      </c>
    </row>
    <row r="2484" spans="1:1" x14ac:dyDescent="0.4">
      <c r="A2484" s="23">
        <v>15559</v>
      </c>
    </row>
    <row r="2485" spans="1:1" x14ac:dyDescent="0.4">
      <c r="A2485" s="23">
        <v>14081</v>
      </c>
    </row>
    <row r="2486" spans="1:1" x14ac:dyDescent="0.4">
      <c r="A2486" s="23">
        <v>15220</v>
      </c>
    </row>
    <row r="2487" spans="1:1" x14ac:dyDescent="0.4">
      <c r="A2487" s="23">
        <v>14243</v>
      </c>
    </row>
    <row r="2488" spans="1:1" x14ac:dyDescent="0.4">
      <c r="A2488" s="23">
        <v>15320</v>
      </c>
    </row>
    <row r="2489" spans="1:1" x14ac:dyDescent="0.4">
      <c r="A2489" s="23">
        <v>13411</v>
      </c>
    </row>
    <row r="2490" spans="1:1" x14ac:dyDescent="0.4">
      <c r="A2490" s="23">
        <v>12812</v>
      </c>
    </row>
    <row r="2491" spans="1:1" x14ac:dyDescent="0.4">
      <c r="A2491" s="23">
        <v>13616</v>
      </c>
    </row>
    <row r="2492" spans="1:1" x14ac:dyDescent="0.4">
      <c r="A2492" s="23">
        <v>15364</v>
      </c>
    </row>
    <row r="2493" spans="1:1" x14ac:dyDescent="0.4">
      <c r="A2493" s="23">
        <v>15358</v>
      </c>
    </row>
    <row r="2494" spans="1:1" x14ac:dyDescent="0.4">
      <c r="A2494" s="23">
        <v>13472</v>
      </c>
    </row>
    <row r="2495" spans="1:1" x14ac:dyDescent="0.4">
      <c r="A2495" s="23">
        <v>14219</v>
      </c>
    </row>
    <row r="2496" spans="1:1" x14ac:dyDescent="0.4">
      <c r="A2496" s="23">
        <v>13498</v>
      </c>
    </row>
    <row r="2497" spans="1:1" x14ac:dyDescent="0.4">
      <c r="A2497" s="23">
        <v>13647</v>
      </c>
    </row>
    <row r="2498" spans="1:1" x14ac:dyDescent="0.4">
      <c r="A2498" s="23">
        <v>11353</v>
      </c>
    </row>
    <row r="2499" spans="1:1" x14ac:dyDescent="0.4">
      <c r="A2499" s="23">
        <v>14978</v>
      </c>
    </row>
    <row r="2500" spans="1:1" x14ac:dyDescent="0.4">
      <c r="A2500" s="23">
        <v>17953</v>
      </c>
    </row>
    <row r="2501" spans="1:1" x14ac:dyDescent="0.4">
      <c r="A2501" s="23">
        <v>12248</v>
      </c>
    </row>
    <row r="2502" spans="1:1" x14ac:dyDescent="0.4">
      <c r="A2502" s="23">
        <v>15384</v>
      </c>
    </row>
    <row r="2503" spans="1:1" x14ac:dyDescent="0.4">
      <c r="A2503" s="23">
        <v>14603</v>
      </c>
    </row>
    <row r="2504" spans="1:1" x14ac:dyDescent="0.4">
      <c r="A2504" s="23">
        <v>11620</v>
      </c>
    </row>
    <row r="2505" spans="1:1" x14ac:dyDescent="0.4">
      <c r="A2505" s="23">
        <v>15601</v>
      </c>
    </row>
    <row r="2506" spans="1:1" x14ac:dyDescent="0.4">
      <c r="A2506" s="23">
        <v>15496</v>
      </c>
    </row>
    <row r="2507" spans="1:1" x14ac:dyDescent="0.4">
      <c r="A2507" s="23">
        <v>17307</v>
      </c>
    </row>
    <row r="2508" spans="1:1" x14ac:dyDescent="0.4">
      <c r="A2508" s="23">
        <v>11996</v>
      </c>
    </row>
    <row r="2509" spans="1:1" x14ac:dyDescent="0.4">
      <c r="A2509" s="23">
        <v>15914</v>
      </c>
    </row>
    <row r="2510" spans="1:1" x14ac:dyDescent="0.4">
      <c r="A2510" s="23">
        <v>14168</v>
      </c>
    </row>
    <row r="2511" spans="1:1" x14ac:dyDescent="0.4">
      <c r="A2511" s="23">
        <v>13052</v>
      </c>
    </row>
    <row r="2512" spans="1:1" x14ac:dyDescent="0.4">
      <c r="A2512" s="23">
        <v>15798</v>
      </c>
    </row>
    <row r="2513" spans="1:1" x14ac:dyDescent="0.4">
      <c r="A2513" s="23">
        <v>16246</v>
      </c>
    </row>
    <row r="2514" spans="1:1" x14ac:dyDescent="0.4">
      <c r="A2514" s="23">
        <v>16732</v>
      </c>
    </row>
    <row r="2515" spans="1:1" x14ac:dyDescent="0.4">
      <c r="A2515" s="23">
        <v>13235</v>
      </c>
    </row>
    <row r="2516" spans="1:1" x14ac:dyDescent="0.4">
      <c r="A2516" s="23">
        <v>16931</v>
      </c>
    </row>
    <row r="2517" spans="1:1" x14ac:dyDescent="0.4">
      <c r="A2517" s="23">
        <v>14991</v>
      </c>
    </row>
    <row r="2518" spans="1:1" x14ac:dyDescent="0.4">
      <c r="A2518" s="23">
        <v>13714</v>
      </c>
    </row>
    <row r="2519" spans="1:1" x14ac:dyDescent="0.4">
      <c r="A2519" s="23">
        <v>16636</v>
      </c>
    </row>
    <row r="2520" spans="1:1" x14ac:dyDescent="0.4">
      <c r="A2520" s="23">
        <v>17236</v>
      </c>
    </row>
    <row r="2521" spans="1:1" x14ac:dyDescent="0.4">
      <c r="A2521" s="23">
        <v>17272</v>
      </c>
    </row>
    <row r="2522" spans="1:1" x14ac:dyDescent="0.4">
      <c r="A2522" s="23">
        <v>13814</v>
      </c>
    </row>
    <row r="2523" spans="1:1" x14ac:dyDescent="0.4">
      <c r="A2523" s="23">
        <v>17553</v>
      </c>
    </row>
    <row r="2524" spans="1:1" x14ac:dyDescent="0.4">
      <c r="A2524" s="23">
        <v>15947</v>
      </c>
    </row>
    <row r="2525" spans="1:1" x14ac:dyDescent="0.4">
      <c r="A2525" s="23">
        <v>14447</v>
      </c>
    </row>
    <row r="2526" spans="1:1" x14ac:dyDescent="0.4">
      <c r="A2526" s="23">
        <v>18268</v>
      </c>
    </row>
    <row r="2527" spans="1:1" x14ac:dyDescent="0.4">
      <c r="A2527" s="23">
        <v>18392</v>
      </c>
    </row>
    <row r="2528" spans="1:1" x14ac:dyDescent="0.4">
      <c r="A2528" s="23">
        <v>17972</v>
      </c>
    </row>
    <row r="2529" spans="1:1" x14ac:dyDescent="0.4">
      <c r="A2529" s="23">
        <v>14499</v>
      </c>
    </row>
    <row r="2530" spans="1:1" x14ac:dyDescent="0.4">
      <c r="A2530" s="23">
        <v>18214</v>
      </c>
    </row>
    <row r="2531" spans="1:1" x14ac:dyDescent="0.4">
      <c r="A2531" s="23">
        <v>16502</v>
      </c>
    </row>
    <row r="2532" spans="1:1" x14ac:dyDescent="0.4">
      <c r="A2532" s="23">
        <v>15260</v>
      </c>
    </row>
    <row r="2533" spans="1:1" x14ac:dyDescent="0.4">
      <c r="A2533" s="23">
        <v>14403</v>
      </c>
    </row>
    <row r="2534" spans="1:1" x14ac:dyDescent="0.4">
      <c r="A2534" s="23">
        <v>15111</v>
      </c>
    </row>
    <row r="2535" spans="1:1" x14ac:dyDescent="0.4">
      <c r="A2535" s="23">
        <v>13877</v>
      </c>
    </row>
    <row r="2536" spans="1:1" x14ac:dyDescent="0.4">
      <c r="A2536" s="23">
        <v>12889</v>
      </c>
    </row>
    <row r="2537" spans="1:1" x14ac:dyDescent="0.4">
      <c r="A2537" s="23">
        <v>16489</v>
      </c>
    </row>
    <row r="2538" spans="1:1" x14ac:dyDescent="0.4">
      <c r="A2538" s="23">
        <v>14891</v>
      </c>
    </row>
    <row r="2539" spans="1:1" x14ac:dyDescent="0.4">
      <c r="A2539" s="23">
        <v>14052</v>
      </c>
    </row>
    <row r="2540" spans="1:1" x14ac:dyDescent="0.4">
      <c r="A2540" s="23">
        <v>16744</v>
      </c>
    </row>
    <row r="2541" spans="1:1" x14ac:dyDescent="0.4">
      <c r="A2541" s="23">
        <v>17064</v>
      </c>
    </row>
    <row r="2542" spans="1:1" x14ac:dyDescent="0.4">
      <c r="A2542" s="23">
        <v>17562</v>
      </c>
    </row>
    <row r="2543" spans="1:1" x14ac:dyDescent="0.4">
      <c r="A2543" s="23">
        <v>14581</v>
      </c>
    </row>
    <row r="2544" spans="1:1" x14ac:dyDescent="0.4">
      <c r="A2544" s="23">
        <v>18294</v>
      </c>
    </row>
    <row r="2545" spans="1:1" x14ac:dyDescent="0.4">
      <c r="A2545" s="23">
        <v>16481</v>
      </c>
    </row>
    <row r="2546" spans="1:1" x14ac:dyDescent="0.4">
      <c r="A2546" s="23">
        <v>15046</v>
      </c>
    </row>
    <row r="2547" spans="1:1" x14ac:dyDescent="0.4">
      <c r="A2547" s="23">
        <v>17395</v>
      </c>
    </row>
    <row r="2548" spans="1:1" x14ac:dyDescent="0.4">
      <c r="A2548" s="23">
        <v>17748</v>
      </c>
    </row>
    <row r="2549" spans="1:1" x14ac:dyDescent="0.4">
      <c r="A2549" s="23">
        <v>17208</v>
      </c>
    </row>
    <row r="2550" spans="1:1" x14ac:dyDescent="0.4">
      <c r="A2550" s="23">
        <v>13066</v>
      </c>
    </row>
    <row r="2551" spans="1:1" x14ac:dyDescent="0.4">
      <c r="A2551" s="23">
        <v>14428</v>
      </c>
    </row>
    <row r="2552" spans="1:1" x14ac:dyDescent="0.4">
      <c r="A2552" s="23">
        <v>12659</v>
      </c>
    </row>
    <row r="2553" spans="1:1" x14ac:dyDescent="0.4">
      <c r="A2553" s="23">
        <v>13631</v>
      </c>
    </row>
    <row r="2554" spans="1:1" x14ac:dyDescent="0.4">
      <c r="A2554" s="23">
        <v>16511</v>
      </c>
    </row>
    <row r="2555" spans="1:1" x14ac:dyDescent="0.4">
      <c r="A2555" s="23">
        <v>16433</v>
      </c>
    </row>
    <row r="2556" spans="1:1" x14ac:dyDescent="0.4">
      <c r="A2556" s="23">
        <v>15969</v>
      </c>
    </row>
    <row r="2557" spans="1:1" x14ac:dyDescent="0.4">
      <c r="A2557" s="23">
        <v>12669</v>
      </c>
    </row>
    <row r="2558" spans="1:1" x14ac:dyDescent="0.4">
      <c r="A2558" s="23">
        <v>12197</v>
      </c>
    </row>
    <row r="2559" spans="1:1" x14ac:dyDescent="0.4">
      <c r="A2559" s="23">
        <v>10376</v>
      </c>
    </row>
    <row r="2560" spans="1:1" x14ac:dyDescent="0.4">
      <c r="A2560" s="23">
        <v>10982</v>
      </c>
    </row>
    <row r="2561" spans="1:1" x14ac:dyDescent="0.4">
      <c r="A2561" s="23">
        <v>13796</v>
      </c>
    </row>
    <row r="2562" spans="1:1" x14ac:dyDescent="0.4">
      <c r="A2562" s="23">
        <v>14346</v>
      </c>
    </row>
    <row r="2563" spans="1:1" x14ac:dyDescent="0.4">
      <c r="A2563" s="23">
        <v>13717</v>
      </c>
    </row>
    <row r="2564" spans="1:1" x14ac:dyDescent="0.4">
      <c r="A2564" s="23">
        <v>9015</v>
      </c>
    </row>
    <row r="2565" spans="1:1" x14ac:dyDescent="0.4">
      <c r="A2565" s="23">
        <v>12750</v>
      </c>
    </row>
    <row r="2566" spans="1:1" x14ac:dyDescent="0.4">
      <c r="A2566" s="23">
        <v>12175</v>
      </c>
    </row>
    <row r="2567" spans="1:1" x14ac:dyDescent="0.4">
      <c r="A2567" s="23">
        <v>14659</v>
      </c>
    </row>
    <row r="2568" spans="1:1" x14ac:dyDescent="0.4">
      <c r="A2568" s="23">
        <v>14229</v>
      </c>
    </row>
    <row r="2569" spans="1:1" x14ac:dyDescent="0.4">
      <c r="A2569" s="23">
        <v>14395</v>
      </c>
    </row>
    <row r="2570" spans="1:1" x14ac:dyDescent="0.4">
      <c r="A2570" s="23">
        <v>14351</v>
      </c>
    </row>
    <row r="2571" spans="1:1" x14ac:dyDescent="0.4">
      <c r="A2571" s="23">
        <v>11469</v>
      </c>
    </row>
    <row r="2572" spans="1:1" x14ac:dyDescent="0.4">
      <c r="A2572" s="23">
        <v>14303</v>
      </c>
    </row>
    <row r="2573" spans="1:1" x14ac:dyDescent="0.4">
      <c r="A2573" s="23">
        <v>13837</v>
      </c>
    </row>
    <row r="2574" spans="1:1" x14ac:dyDescent="0.4">
      <c r="A2574" s="23">
        <v>11143</v>
      </c>
    </row>
    <row r="2575" spans="1:1" x14ac:dyDescent="0.4">
      <c r="A2575" s="23">
        <v>14430</v>
      </c>
    </row>
    <row r="2576" spans="1:1" x14ac:dyDescent="0.4">
      <c r="A2576" s="23">
        <v>16041</v>
      </c>
    </row>
    <row r="2577" spans="1:1" x14ac:dyDescent="0.4">
      <c r="A2577" s="23">
        <v>13797</v>
      </c>
    </row>
    <row r="2578" spans="1:1" x14ac:dyDescent="0.4">
      <c r="A2578" s="23">
        <v>11693</v>
      </c>
    </row>
    <row r="2579" spans="1:1" x14ac:dyDescent="0.4">
      <c r="A2579" s="23">
        <v>17422</v>
      </c>
    </row>
    <row r="2580" spans="1:1" x14ac:dyDescent="0.4">
      <c r="A2580" s="23">
        <v>13899</v>
      </c>
    </row>
    <row r="2581" spans="1:1" x14ac:dyDescent="0.4">
      <c r="A2581" s="23">
        <v>13161</v>
      </c>
    </row>
    <row r="2582" spans="1:1" x14ac:dyDescent="0.4">
      <c r="A2582" s="23">
        <v>16978</v>
      </c>
    </row>
    <row r="2583" spans="1:1" x14ac:dyDescent="0.4">
      <c r="A2583" s="23">
        <v>14989</v>
      </c>
    </row>
    <row r="2584" spans="1:1" x14ac:dyDescent="0.4">
      <c r="A2584" s="23">
        <v>17344</v>
      </c>
    </row>
    <row r="2585" spans="1:1" x14ac:dyDescent="0.4">
      <c r="A2585" s="23">
        <v>11773</v>
      </c>
    </row>
    <row r="2586" spans="1:1" x14ac:dyDescent="0.4">
      <c r="A2586" s="23">
        <v>18055</v>
      </c>
    </row>
    <row r="2587" spans="1:1" x14ac:dyDescent="0.4">
      <c r="A2587" s="23">
        <v>15883</v>
      </c>
    </row>
    <row r="2588" spans="1:1" x14ac:dyDescent="0.4">
      <c r="A2588" s="23">
        <v>14726</v>
      </c>
    </row>
    <row r="2589" spans="1:1" x14ac:dyDescent="0.4">
      <c r="A2589" s="23">
        <v>18884</v>
      </c>
    </row>
    <row r="2590" spans="1:1" x14ac:dyDescent="0.4">
      <c r="A2590" s="23">
        <v>19053</v>
      </c>
    </row>
    <row r="2591" spans="1:1" x14ac:dyDescent="0.4">
      <c r="A2591" s="23">
        <v>18917</v>
      </c>
    </row>
    <row r="2592" spans="1:1" x14ac:dyDescent="0.4">
      <c r="A2592" s="23">
        <v>14999</v>
      </c>
    </row>
    <row r="2593" spans="1:1" x14ac:dyDescent="0.4">
      <c r="A2593" s="23">
        <v>18338</v>
      </c>
    </row>
    <row r="2594" spans="1:1" x14ac:dyDescent="0.4">
      <c r="A2594" s="23">
        <v>16197</v>
      </c>
    </row>
    <row r="2595" spans="1:1" x14ac:dyDescent="0.4">
      <c r="A2595" s="23">
        <v>14746</v>
      </c>
    </row>
    <row r="2596" spans="1:1" x14ac:dyDescent="0.4">
      <c r="A2596" s="23">
        <v>17676</v>
      </c>
    </row>
    <row r="2597" spans="1:1" x14ac:dyDescent="0.4">
      <c r="A2597" s="23">
        <v>18331</v>
      </c>
    </row>
    <row r="2598" spans="1:1" x14ac:dyDescent="0.4">
      <c r="A2598" s="23">
        <v>18196</v>
      </c>
    </row>
    <row r="2599" spans="1:1" x14ac:dyDescent="0.4">
      <c r="A2599" s="23">
        <v>14469</v>
      </c>
    </row>
    <row r="2600" spans="1:1" x14ac:dyDescent="0.4">
      <c r="A2600" s="23">
        <v>17886</v>
      </c>
    </row>
    <row r="2601" spans="1:1" x14ac:dyDescent="0.4">
      <c r="A2601" s="23">
        <v>15811</v>
      </c>
    </row>
    <row r="2602" spans="1:1" x14ac:dyDescent="0.4">
      <c r="A2602" s="23">
        <v>14712</v>
      </c>
    </row>
    <row r="2603" spans="1:1" x14ac:dyDescent="0.4">
      <c r="A2603" s="23">
        <v>17724</v>
      </c>
    </row>
    <row r="2604" spans="1:1" x14ac:dyDescent="0.4">
      <c r="A2604" s="23">
        <v>18539</v>
      </c>
    </row>
    <row r="2605" spans="1:1" x14ac:dyDescent="0.4">
      <c r="A2605" s="23">
        <v>18343</v>
      </c>
    </row>
    <row r="2606" spans="1:1" x14ac:dyDescent="0.4">
      <c r="A2606" s="23">
        <v>14639</v>
      </c>
    </row>
    <row r="2607" spans="1:1" x14ac:dyDescent="0.4">
      <c r="A2607" s="23">
        <v>17852</v>
      </c>
    </row>
    <row r="2608" spans="1:1" x14ac:dyDescent="0.4">
      <c r="A2608" s="23">
        <v>15929</v>
      </c>
    </row>
    <row r="2609" spans="1:1" x14ac:dyDescent="0.4">
      <c r="A2609" s="23">
        <v>14262</v>
      </c>
    </row>
    <row r="2610" spans="1:1" x14ac:dyDescent="0.4">
      <c r="A2610" s="23">
        <v>17052</v>
      </c>
    </row>
    <row r="2611" spans="1:1" x14ac:dyDescent="0.4">
      <c r="A2611" s="23">
        <v>14705</v>
      </c>
    </row>
    <row r="2612" spans="1:1" x14ac:dyDescent="0.4">
      <c r="A2612" s="23">
        <v>16769</v>
      </c>
    </row>
    <row r="2613" spans="1:1" x14ac:dyDescent="0.4">
      <c r="A2613" s="23">
        <v>11334</v>
      </c>
    </row>
    <row r="2614" spans="1:1" x14ac:dyDescent="0.4">
      <c r="A2614" s="23">
        <v>14039</v>
      </c>
    </row>
    <row r="2615" spans="1:1" x14ac:dyDescent="0.4">
      <c r="A2615" s="23">
        <v>13595</v>
      </c>
    </row>
    <row r="2616" spans="1:1" x14ac:dyDescent="0.4">
      <c r="A2616" s="23">
        <v>10650</v>
      </c>
    </row>
    <row r="2617" spans="1:1" x14ac:dyDescent="0.4">
      <c r="A2617" s="23">
        <v>15227</v>
      </c>
    </row>
    <row r="2618" spans="1:1" x14ac:dyDescent="0.4">
      <c r="A2618" s="23">
        <v>17723</v>
      </c>
    </row>
    <row r="2619" spans="1:1" x14ac:dyDescent="0.4">
      <c r="A2619" s="23">
        <v>18192</v>
      </c>
    </row>
    <row r="2620" spans="1:1" x14ac:dyDescent="0.4">
      <c r="A2620" s="23">
        <v>14872</v>
      </c>
    </row>
    <row r="2621" spans="1:1" x14ac:dyDescent="0.4">
      <c r="A2621" s="23">
        <v>18552</v>
      </c>
    </row>
    <row r="2622" spans="1:1" x14ac:dyDescent="0.4">
      <c r="A2622" s="23">
        <v>15811</v>
      </c>
    </row>
    <row r="2623" spans="1:1" x14ac:dyDescent="0.4">
      <c r="A2623" s="23">
        <v>14344</v>
      </c>
    </row>
    <row r="2624" spans="1:1" x14ac:dyDescent="0.4">
      <c r="A2624" s="23">
        <v>16846</v>
      </c>
    </row>
    <row r="2625" spans="1:1" x14ac:dyDescent="0.4">
      <c r="A2625" s="23">
        <v>17629</v>
      </c>
    </row>
    <row r="2626" spans="1:1" x14ac:dyDescent="0.4">
      <c r="A2626" s="23">
        <v>17764</v>
      </c>
    </row>
    <row r="2627" spans="1:1" x14ac:dyDescent="0.4">
      <c r="A2627" s="23">
        <v>14002</v>
      </c>
    </row>
    <row r="2628" spans="1:1" x14ac:dyDescent="0.4">
      <c r="A2628" s="23">
        <v>17643</v>
      </c>
    </row>
    <row r="2629" spans="1:1" x14ac:dyDescent="0.4">
      <c r="A2629" s="23">
        <v>15668</v>
      </c>
    </row>
    <row r="2630" spans="1:1" x14ac:dyDescent="0.4">
      <c r="A2630" s="23">
        <v>14077</v>
      </c>
    </row>
    <row r="2631" spans="1:1" x14ac:dyDescent="0.4">
      <c r="A2631" s="23">
        <v>17230</v>
      </c>
    </row>
    <row r="2632" spans="1:1" x14ac:dyDescent="0.4">
      <c r="A2632" s="23">
        <v>17447</v>
      </c>
    </row>
    <row r="2633" spans="1:1" x14ac:dyDescent="0.4">
      <c r="A2633" s="23">
        <v>17340</v>
      </c>
    </row>
    <row r="2634" spans="1:1" x14ac:dyDescent="0.4">
      <c r="A2634" s="23">
        <v>13452</v>
      </c>
    </row>
    <row r="2635" spans="1:1" x14ac:dyDescent="0.4">
      <c r="A2635" s="23">
        <v>13996</v>
      </c>
    </row>
    <row r="2636" spans="1:1" x14ac:dyDescent="0.4">
      <c r="A2636" s="23">
        <v>14034</v>
      </c>
    </row>
    <row r="2637" spans="1:1" x14ac:dyDescent="0.4">
      <c r="A2637" s="23">
        <v>11017</v>
      </c>
    </row>
    <row r="2638" spans="1:1" x14ac:dyDescent="0.4">
      <c r="A2638" s="23">
        <v>13666</v>
      </c>
    </row>
    <row r="2639" spans="1:1" x14ac:dyDescent="0.4">
      <c r="A2639" s="23">
        <v>15417</v>
      </c>
    </row>
    <row r="2640" spans="1:1" x14ac:dyDescent="0.4">
      <c r="A2640" s="23">
        <v>13509</v>
      </c>
    </row>
    <row r="2641" spans="1:1" x14ac:dyDescent="0.4">
      <c r="A2641" s="23">
        <v>12501</v>
      </c>
    </row>
    <row r="2642" spans="1:1" x14ac:dyDescent="0.4">
      <c r="A2642" s="23">
        <v>16656</v>
      </c>
    </row>
    <row r="2643" spans="1:1" x14ac:dyDescent="0.4">
      <c r="A2643" s="23">
        <v>14585</v>
      </c>
    </row>
    <row r="2644" spans="1:1" x14ac:dyDescent="0.4">
      <c r="A2644" s="23">
        <v>12734</v>
      </c>
    </row>
    <row r="2645" spans="1:1" x14ac:dyDescent="0.4">
      <c r="A2645" s="23">
        <v>16002</v>
      </c>
    </row>
    <row r="2646" spans="1:1" x14ac:dyDescent="0.4">
      <c r="A2646" s="23">
        <v>16293</v>
      </c>
    </row>
    <row r="2647" spans="1:1" x14ac:dyDescent="0.4">
      <c r="A2647" s="23">
        <v>16298</v>
      </c>
    </row>
    <row r="2648" spans="1:1" x14ac:dyDescent="0.4">
      <c r="A2648" s="23">
        <v>12776</v>
      </c>
    </row>
    <row r="2649" spans="1:1" x14ac:dyDescent="0.4">
      <c r="A2649" s="23">
        <v>14659</v>
      </c>
    </row>
    <row r="2650" spans="1:1" x14ac:dyDescent="0.4">
      <c r="A2650" s="23">
        <v>15461</v>
      </c>
    </row>
    <row r="2651" spans="1:1" x14ac:dyDescent="0.4">
      <c r="A2651" s="23">
        <v>12199</v>
      </c>
    </row>
    <row r="2652" spans="1:1" x14ac:dyDescent="0.4">
      <c r="A2652" s="23">
        <v>16966</v>
      </c>
    </row>
    <row r="2653" spans="1:1" x14ac:dyDescent="0.4">
      <c r="A2653" s="23">
        <v>14866</v>
      </c>
    </row>
    <row r="2654" spans="1:1" x14ac:dyDescent="0.4">
      <c r="A2654" s="23">
        <v>15038</v>
      </c>
    </row>
    <row r="2655" spans="1:1" x14ac:dyDescent="0.4">
      <c r="A2655" s="23">
        <v>12907</v>
      </c>
    </row>
    <row r="2656" spans="1:1" x14ac:dyDescent="0.4">
      <c r="A2656" s="23">
        <v>13951</v>
      </c>
    </row>
    <row r="2657" spans="1:1" x14ac:dyDescent="0.4">
      <c r="A2657" s="23">
        <v>14077</v>
      </c>
    </row>
    <row r="2658" spans="1:1" x14ac:dyDescent="0.4">
      <c r="A2658" s="23">
        <v>13912</v>
      </c>
    </row>
    <row r="2659" spans="1:1" x14ac:dyDescent="0.4">
      <c r="A2659" s="23">
        <v>16894</v>
      </c>
    </row>
    <row r="2660" spans="1:1" x14ac:dyDescent="0.4">
      <c r="A2660" s="23">
        <v>17265</v>
      </c>
    </row>
    <row r="2661" spans="1:1" x14ac:dyDescent="0.4">
      <c r="A2661" s="23">
        <v>17246</v>
      </c>
    </row>
    <row r="2662" spans="1:1" x14ac:dyDescent="0.4">
      <c r="A2662" s="23">
        <v>13868</v>
      </c>
    </row>
    <row r="2663" spans="1:1" x14ac:dyDescent="0.4">
      <c r="A2663" s="23">
        <v>17162</v>
      </c>
    </row>
    <row r="2664" spans="1:1" x14ac:dyDescent="0.4">
      <c r="A2664" s="23">
        <v>15272</v>
      </c>
    </row>
    <row r="2665" spans="1:1" x14ac:dyDescent="0.4">
      <c r="A2665" s="23">
        <v>11102</v>
      </c>
    </row>
    <row r="2666" spans="1:1" x14ac:dyDescent="0.4">
      <c r="A2666" s="23">
        <v>16607</v>
      </c>
    </row>
    <row r="2667" spans="1:1" x14ac:dyDescent="0.4">
      <c r="A2667" s="23">
        <v>16949</v>
      </c>
    </row>
    <row r="2668" spans="1:1" x14ac:dyDescent="0.4">
      <c r="A2668" s="23">
        <v>16513</v>
      </c>
    </row>
    <row r="2669" spans="1:1" x14ac:dyDescent="0.4">
      <c r="A2669" s="23">
        <v>11414</v>
      </c>
    </row>
    <row r="2670" spans="1:1" x14ac:dyDescent="0.4">
      <c r="A2670" s="23">
        <v>13202</v>
      </c>
    </row>
    <row r="2671" spans="1:1" x14ac:dyDescent="0.4">
      <c r="A2671" s="23">
        <v>13697</v>
      </c>
    </row>
    <row r="2672" spans="1:1" x14ac:dyDescent="0.4">
      <c r="A2672" s="23">
        <v>12847</v>
      </c>
    </row>
    <row r="2673" spans="1:1" x14ac:dyDescent="0.4">
      <c r="A2673" s="23">
        <v>14549</v>
      </c>
    </row>
    <row r="2674" spans="1:1" x14ac:dyDescent="0.4">
      <c r="A2674" s="23">
        <v>16465</v>
      </c>
    </row>
    <row r="2675" spans="1:1" x14ac:dyDescent="0.4">
      <c r="A2675" s="23">
        <v>16715</v>
      </c>
    </row>
    <row r="2676" spans="1:1" x14ac:dyDescent="0.4">
      <c r="A2676" s="23">
        <v>13559</v>
      </c>
    </row>
    <row r="2677" spans="1:1" x14ac:dyDescent="0.4">
      <c r="A2677" s="23">
        <v>17100</v>
      </c>
    </row>
    <row r="2678" spans="1:1" x14ac:dyDescent="0.4">
      <c r="A2678" s="23">
        <v>15024</v>
      </c>
    </row>
    <row r="2679" spans="1:1" x14ac:dyDescent="0.4">
      <c r="A2679" s="23">
        <v>13592</v>
      </c>
    </row>
    <row r="2680" spans="1:1" x14ac:dyDescent="0.4">
      <c r="A2680" s="23">
        <v>14947</v>
      </c>
    </row>
    <row r="2681" spans="1:1" x14ac:dyDescent="0.4">
      <c r="A2681" s="23">
        <v>16780</v>
      </c>
    </row>
    <row r="2682" spans="1:1" x14ac:dyDescent="0.4">
      <c r="A2682" s="23">
        <v>16950</v>
      </c>
    </row>
    <row r="2683" spans="1:1" x14ac:dyDescent="0.4">
      <c r="A2683" s="23">
        <v>13391</v>
      </c>
    </row>
    <row r="2684" spans="1:1" x14ac:dyDescent="0.4">
      <c r="A2684" s="23">
        <v>16738</v>
      </c>
    </row>
    <row r="2685" spans="1:1" x14ac:dyDescent="0.4">
      <c r="A2685" s="23">
        <v>14969</v>
      </c>
    </row>
    <row r="2686" spans="1:1" x14ac:dyDescent="0.4">
      <c r="A2686" s="23">
        <v>13478</v>
      </c>
    </row>
    <row r="2687" spans="1:1" x14ac:dyDescent="0.4">
      <c r="A2687" s="23">
        <v>16711</v>
      </c>
    </row>
    <row r="2688" spans="1:1" x14ac:dyDescent="0.4">
      <c r="A2688" s="23">
        <v>17239</v>
      </c>
    </row>
    <row r="2689" spans="1:1" x14ac:dyDescent="0.4">
      <c r="A2689" s="23">
        <v>17406</v>
      </c>
    </row>
    <row r="2690" spans="1:1" x14ac:dyDescent="0.4">
      <c r="A2690" s="23">
        <v>13918</v>
      </c>
    </row>
    <row r="2691" spans="1:1" x14ac:dyDescent="0.4">
      <c r="A2691" s="23">
        <v>17351</v>
      </c>
    </row>
    <row r="2692" spans="1:1" x14ac:dyDescent="0.4">
      <c r="A2692" s="23">
        <v>15507</v>
      </c>
    </row>
    <row r="2693" spans="1:1" x14ac:dyDescent="0.4">
      <c r="A2693" s="23">
        <v>13757</v>
      </c>
    </row>
    <row r="2694" spans="1:1" x14ac:dyDescent="0.4">
      <c r="A2694" s="23">
        <v>16710</v>
      </c>
    </row>
    <row r="2695" spans="1:1" x14ac:dyDescent="0.4">
      <c r="A2695" s="23">
        <v>17203</v>
      </c>
    </row>
    <row r="2696" spans="1:1" x14ac:dyDescent="0.4">
      <c r="A2696" s="23">
        <v>17442</v>
      </c>
    </row>
    <row r="2697" spans="1:1" x14ac:dyDescent="0.4">
      <c r="A2697" s="23">
        <v>13893</v>
      </c>
    </row>
    <row r="2698" spans="1:1" x14ac:dyDescent="0.4">
      <c r="A2698" s="23">
        <v>16965</v>
      </c>
    </row>
    <row r="2699" spans="1:1" x14ac:dyDescent="0.4">
      <c r="A2699" s="23">
        <v>15202</v>
      </c>
    </row>
    <row r="2700" spans="1:1" x14ac:dyDescent="0.4">
      <c r="A2700" s="23">
        <v>13762</v>
      </c>
    </row>
    <row r="2701" spans="1:1" x14ac:dyDescent="0.4">
      <c r="A2701" s="23">
        <v>17155</v>
      </c>
    </row>
    <row r="2702" spans="1:1" x14ac:dyDescent="0.4">
      <c r="A2702" s="23">
        <v>17852</v>
      </c>
    </row>
    <row r="2703" spans="1:1" x14ac:dyDescent="0.4">
      <c r="A2703" s="23">
        <v>18243</v>
      </c>
    </row>
    <row r="2704" spans="1:1" x14ac:dyDescent="0.4">
      <c r="A2704" s="23">
        <v>14626</v>
      </c>
    </row>
    <row r="2705" spans="1:1" x14ac:dyDescent="0.4">
      <c r="A2705" s="23">
        <v>12594</v>
      </c>
    </row>
    <row r="2706" spans="1:1" x14ac:dyDescent="0.4">
      <c r="A2706" s="23">
        <v>12126</v>
      </c>
    </row>
    <row r="2707" spans="1:1" x14ac:dyDescent="0.4">
      <c r="A2707" s="23">
        <v>12017</v>
      </c>
    </row>
    <row r="2708" spans="1:1" x14ac:dyDescent="0.4">
      <c r="A2708" s="23">
        <v>15751</v>
      </c>
    </row>
    <row r="2709" spans="1:1" x14ac:dyDescent="0.4">
      <c r="A2709" s="23">
        <v>14659</v>
      </c>
    </row>
    <row r="2710" spans="1:1" x14ac:dyDescent="0.4">
      <c r="A2710" s="23">
        <v>14651</v>
      </c>
    </row>
    <row r="2711" spans="1:1" x14ac:dyDescent="0.4">
      <c r="A2711" s="23">
        <v>11885</v>
      </c>
    </row>
    <row r="2712" spans="1:1" x14ac:dyDescent="0.4">
      <c r="A2712" s="23">
        <v>16106</v>
      </c>
    </row>
    <row r="2713" spans="1:1" x14ac:dyDescent="0.4">
      <c r="A2713" s="23">
        <v>12432</v>
      </c>
    </row>
    <row r="2714" spans="1:1" x14ac:dyDescent="0.4">
      <c r="A2714" s="23">
        <v>12129</v>
      </c>
    </row>
    <row r="2715" spans="1:1" x14ac:dyDescent="0.4">
      <c r="A2715" s="23">
        <v>17034</v>
      </c>
    </row>
    <row r="2716" spans="1:1" x14ac:dyDescent="0.4">
      <c r="A2716" s="23">
        <v>12079</v>
      </c>
    </row>
    <row r="2717" spans="1:1" x14ac:dyDescent="0.4">
      <c r="A2717" s="23">
        <v>13286</v>
      </c>
    </row>
    <row r="2718" spans="1:1" x14ac:dyDescent="0.4">
      <c r="A2718" s="23">
        <v>11570</v>
      </c>
    </row>
    <row r="2719" spans="1:1" x14ac:dyDescent="0.4">
      <c r="A2719" s="23">
        <v>15873</v>
      </c>
    </row>
    <row r="2720" spans="1:1" x14ac:dyDescent="0.4">
      <c r="A2720" s="23">
        <v>15252</v>
      </c>
    </row>
    <row r="2721" spans="1:1" x14ac:dyDescent="0.4">
      <c r="A2721" s="23">
        <v>12008</v>
      </c>
    </row>
    <row r="2722" spans="1:1" x14ac:dyDescent="0.4">
      <c r="A2722" s="23">
        <v>14311</v>
      </c>
    </row>
    <row r="2723" spans="1:1" x14ac:dyDescent="0.4">
      <c r="A2723" s="23">
        <v>16799</v>
      </c>
    </row>
    <row r="2724" spans="1:1" x14ac:dyDescent="0.4">
      <c r="A2724" s="23">
        <v>14776</v>
      </c>
    </row>
    <row r="2725" spans="1:1" x14ac:dyDescent="0.4">
      <c r="A2725" s="23">
        <v>12672</v>
      </c>
    </row>
    <row r="2726" spans="1:1" x14ac:dyDescent="0.4">
      <c r="A2726" s="23">
        <v>18220</v>
      </c>
    </row>
    <row r="2727" spans="1:1" x14ac:dyDescent="0.4">
      <c r="A2727" s="23">
        <v>14926</v>
      </c>
    </row>
    <row r="2728" spans="1:1" x14ac:dyDescent="0.4">
      <c r="A2728" s="23">
        <v>10423</v>
      </c>
    </row>
    <row r="2729" spans="1:1" x14ac:dyDescent="0.4">
      <c r="A2729" s="23">
        <v>14265</v>
      </c>
    </row>
    <row r="2730" spans="1:1" x14ac:dyDescent="0.4">
      <c r="A2730" s="23">
        <v>16320</v>
      </c>
    </row>
    <row r="2731" spans="1:1" x14ac:dyDescent="0.4">
      <c r="A2731" s="23">
        <v>17564</v>
      </c>
    </row>
    <row r="2732" spans="1:1" x14ac:dyDescent="0.4">
      <c r="A2732" s="23">
        <v>14061</v>
      </c>
    </row>
    <row r="2733" spans="1:1" x14ac:dyDescent="0.4">
      <c r="A2733" s="23">
        <v>14600</v>
      </c>
    </row>
    <row r="2734" spans="1:1" x14ac:dyDescent="0.4">
      <c r="A2734" s="23">
        <v>14259</v>
      </c>
    </row>
    <row r="2735" spans="1:1" x14ac:dyDescent="0.4">
      <c r="A2735" s="23">
        <v>14537</v>
      </c>
    </row>
    <row r="2736" spans="1:1" x14ac:dyDescent="0.4">
      <c r="A2736" s="23">
        <v>15592</v>
      </c>
    </row>
    <row r="2737" spans="1:1" x14ac:dyDescent="0.4">
      <c r="A2737" s="23">
        <v>17027</v>
      </c>
    </row>
    <row r="2738" spans="1:1" x14ac:dyDescent="0.4">
      <c r="A2738" s="23">
        <v>19307</v>
      </c>
    </row>
    <row r="2739" spans="1:1" x14ac:dyDescent="0.4">
      <c r="A2739" s="23">
        <v>15415</v>
      </c>
    </row>
    <row r="2740" spans="1:1" x14ac:dyDescent="0.4">
      <c r="A2740" s="23">
        <v>19328</v>
      </c>
    </row>
    <row r="2741" spans="1:1" x14ac:dyDescent="0.4">
      <c r="A2741" s="23">
        <v>12262</v>
      </c>
    </row>
    <row r="2742" spans="1:1" x14ac:dyDescent="0.4">
      <c r="A2742" s="23">
        <v>12043</v>
      </c>
    </row>
    <row r="2743" spans="1:1" x14ac:dyDescent="0.4">
      <c r="A2743" s="23">
        <v>15440</v>
      </c>
    </row>
    <row r="2744" spans="1:1" x14ac:dyDescent="0.4">
      <c r="A2744" s="23">
        <v>17644</v>
      </c>
    </row>
    <row r="2745" spans="1:1" x14ac:dyDescent="0.4">
      <c r="A2745" s="23">
        <v>19176</v>
      </c>
    </row>
    <row r="2746" spans="1:1" x14ac:dyDescent="0.4">
      <c r="A2746" s="23">
        <v>12822</v>
      </c>
    </row>
    <row r="2747" spans="1:1" x14ac:dyDescent="0.4">
      <c r="A2747" s="23">
        <v>16074</v>
      </c>
    </row>
    <row r="2748" spans="1:1" x14ac:dyDescent="0.4">
      <c r="A2748" s="23">
        <v>15592</v>
      </c>
    </row>
    <row r="2749" spans="1:1" x14ac:dyDescent="0.4">
      <c r="A2749" s="23">
        <v>12124</v>
      </c>
    </row>
    <row r="2750" spans="1:1" x14ac:dyDescent="0.4">
      <c r="A2750" s="23">
        <v>16153</v>
      </c>
    </row>
    <row r="2751" spans="1:1" x14ac:dyDescent="0.4">
      <c r="A2751" s="23">
        <v>18500</v>
      </c>
    </row>
    <row r="2752" spans="1:1" x14ac:dyDescent="0.4">
      <c r="A2752" s="23">
        <v>18500</v>
      </c>
    </row>
    <row r="2753" spans="1:1" x14ac:dyDescent="0.4">
      <c r="A2753" s="23">
        <v>14777</v>
      </c>
    </row>
    <row r="2754" spans="1:1" x14ac:dyDescent="0.4">
      <c r="A2754" s="23">
        <v>14988</v>
      </c>
    </row>
    <row r="2755" spans="1:1" x14ac:dyDescent="0.4">
      <c r="A2755" s="23">
        <v>14395</v>
      </c>
    </row>
    <row r="2756" spans="1:1" x14ac:dyDescent="0.4">
      <c r="A2756" s="23">
        <v>14893</v>
      </c>
    </row>
    <row r="2757" spans="1:1" x14ac:dyDescent="0.4">
      <c r="A2757" s="23">
        <v>12549</v>
      </c>
    </row>
    <row r="2758" spans="1:1" x14ac:dyDescent="0.4">
      <c r="A2758" s="23">
        <v>14149</v>
      </c>
    </row>
    <row r="2759" spans="1:1" x14ac:dyDescent="0.4">
      <c r="A2759" s="23">
        <v>15569</v>
      </c>
    </row>
    <row r="2760" spans="1:1" x14ac:dyDescent="0.4">
      <c r="A2760" s="23">
        <v>13737</v>
      </c>
    </row>
    <row r="2761" spans="1:1" x14ac:dyDescent="0.4">
      <c r="A2761" s="23">
        <v>17933</v>
      </c>
    </row>
    <row r="2762" spans="1:1" x14ac:dyDescent="0.4">
      <c r="A2762" s="23">
        <v>13604</v>
      </c>
    </row>
    <row r="2763" spans="1:1" x14ac:dyDescent="0.4">
      <c r="A2763" s="23">
        <v>11485</v>
      </c>
    </row>
    <row r="2764" spans="1:1" x14ac:dyDescent="0.4">
      <c r="A2764" s="23">
        <v>14306</v>
      </c>
    </row>
    <row r="2765" spans="1:1" x14ac:dyDescent="0.4">
      <c r="A2765" s="23">
        <v>18556</v>
      </c>
    </row>
    <row r="2766" spans="1:1" x14ac:dyDescent="0.4">
      <c r="A2766" s="23">
        <v>13075</v>
      </c>
    </row>
    <row r="2767" spans="1:1" x14ac:dyDescent="0.4">
      <c r="A2767" s="23">
        <v>11581</v>
      </c>
    </row>
    <row r="2768" spans="1:1" x14ac:dyDescent="0.4">
      <c r="A2768" s="23">
        <v>15623</v>
      </c>
    </row>
    <row r="2769" spans="1:1" x14ac:dyDescent="0.4">
      <c r="A2769" s="23">
        <v>14815</v>
      </c>
    </row>
    <row r="2770" spans="1:1" x14ac:dyDescent="0.4">
      <c r="A2770" s="23">
        <v>14386</v>
      </c>
    </row>
    <row r="2771" spans="1:1" x14ac:dyDescent="0.4">
      <c r="A2771" s="23">
        <v>16502</v>
      </c>
    </row>
    <row r="2772" spans="1:1" x14ac:dyDescent="0.4">
      <c r="A2772" s="23">
        <v>16684</v>
      </c>
    </row>
    <row r="2773" spans="1:1" x14ac:dyDescent="0.4">
      <c r="A2773" s="23">
        <v>18226</v>
      </c>
    </row>
    <row r="2774" spans="1:1" x14ac:dyDescent="0.4">
      <c r="A2774" s="23">
        <v>11289</v>
      </c>
    </row>
    <row r="2775" spans="1:1" x14ac:dyDescent="0.4">
      <c r="A2775" s="23">
        <v>14142</v>
      </c>
    </row>
    <row r="2776" spans="1:1" x14ac:dyDescent="0.4">
      <c r="A2776" s="23">
        <v>13796</v>
      </c>
    </row>
    <row r="2777" spans="1:1" x14ac:dyDescent="0.4">
      <c r="A2777" s="23">
        <v>13805</v>
      </c>
    </row>
    <row r="2778" spans="1:1" x14ac:dyDescent="0.4">
      <c r="A2778" s="23">
        <v>14844</v>
      </c>
    </row>
    <row r="2779" spans="1:1" x14ac:dyDescent="0.4">
      <c r="A2779" s="23">
        <v>14899</v>
      </c>
    </row>
    <row r="2780" spans="1:1" x14ac:dyDescent="0.4">
      <c r="A2780" s="23">
        <v>15192</v>
      </c>
    </row>
    <row r="2781" spans="1:1" x14ac:dyDescent="0.4">
      <c r="A2781" s="23">
        <v>11212</v>
      </c>
    </row>
    <row r="2782" spans="1:1" x14ac:dyDescent="0.4">
      <c r="A2782" s="23">
        <v>13903</v>
      </c>
    </row>
    <row r="2783" spans="1:1" x14ac:dyDescent="0.4">
      <c r="A2783" s="23">
        <v>12405</v>
      </c>
    </row>
    <row r="2784" spans="1:1" x14ac:dyDescent="0.4">
      <c r="A2784" s="23">
        <v>11430</v>
      </c>
    </row>
    <row r="2785" spans="1:1" x14ac:dyDescent="0.4">
      <c r="A2785" s="23">
        <v>12770</v>
      </c>
    </row>
    <row r="2786" spans="1:1" x14ac:dyDescent="0.4">
      <c r="A2786" s="23">
        <v>16568</v>
      </c>
    </row>
    <row r="2787" spans="1:1" x14ac:dyDescent="0.4">
      <c r="A2787" s="23">
        <v>15536</v>
      </c>
    </row>
    <row r="2788" spans="1:1" x14ac:dyDescent="0.4">
      <c r="A2788" s="23">
        <v>13683</v>
      </c>
    </row>
    <row r="2789" spans="1:1" x14ac:dyDescent="0.4">
      <c r="A2789" s="23">
        <v>15921</v>
      </c>
    </row>
    <row r="2790" spans="1:1" x14ac:dyDescent="0.4">
      <c r="A2790" s="23">
        <v>14635</v>
      </c>
    </row>
    <row r="2791" spans="1:1" x14ac:dyDescent="0.4">
      <c r="A2791" s="23">
        <v>13151</v>
      </c>
    </row>
    <row r="2792" spans="1:1" x14ac:dyDescent="0.4">
      <c r="A2792" s="23">
        <v>16788</v>
      </c>
    </row>
    <row r="2793" spans="1:1" x14ac:dyDescent="0.4">
      <c r="A2793" s="23">
        <v>15874</v>
      </c>
    </row>
    <row r="2794" spans="1:1" x14ac:dyDescent="0.4">
      <c r="A2794" s="23">
        <v>17330</v>
      </c>
    </row>
    <row r="2795" spans="1:1" x14ac:dyDescent="0.4">
      <c r="A2795" s="23">
        <v>14999</v>
      </c>
    </row>
    <row r="2796" spans="1:1" x14ac:dyDescent="0.4">
      <c r="A2796" s="23">
        <v>19471</v>
      </c>
    </row>
    <row r="2797" spans="1:1" x14ac:dyDescent="0.4">
      <c r="A2797" s="23">
        <v>14603</v>
      </c>
    </row>
    <row r="2798" spans="1:1" x14ac:dyDescent="0.4">
      <c r="A2798" s="23">
        <v>13803</v>
      </c>
    </row>
    <row r="2799" spans="1:1" x14ac:dyDescent="0.4">
      <c r="A2799" s="23">
        <v>18469</v>
      </c>
    </row>
    <row r="2800" spans="1:1" x14ac:dyDescent="0.4">
      <c r="A2800" s="23">
        <v>16397</v>
      </c>
    </row>
    <row r="2801" spans="1:1" x14ac:dyDescent="0.4">
      <c r="A2801" s="23">
        <v>17735</v>
      </c>
    </row>
    <row r="2802" spans="1:1" x14ac:dyDescent="0.4">
      <c r="A2802" s="23">
        <v>14920</v>
      </c>
    </row>
    <row r="2803" spans="1:1" x14ac:dyDescent="0.4">
      <c r="A2803" s="23">
        <v>15433</v>
      </c>
    </row>
    <row r="2804" spans="1:1" x14ac:dyDescent="0.4">
      <c r="A2804" s="23">
        <v>13305</v>
      </c>
    </row>
    <row r="2805" spans="1:1" x14ac:dyDescent="0.4">
      <c r="A2805" s="23">
        <v>13186</v>
      </c>
    </row>
    <row r="2806" spans="1:1" x14ac:dyDescent="0.4">
      <c r="A2806" s="23">
        <v>14009</v>
      </c>
    </row>
    <row r="2807" spans="1:1" x14ac:dyDescent="0.4">
      <c r="A2807" s="23">
        <v>15694</v>
      </c>
    </row>
    <row r="2808" spans="1:1" x14ac:dyDescent="0.4">
      <c r="A2808" s="23">
        <v>15926</v>
      </c>
    </row>
    <row r="2809" spans="1:1" x14ac:dyDescent="0.4">
      <c r="A2809" s="23">
        <v>12672</v>
      </c>
    </row>
    <row r="2810" spans="1:1" x14ac:dyDescent="0.4">
      <c r="A2810" s="23">
        <v>16973</v>
      </c>
    </row>
    <row r="2811" spans="1:1" x14ac:dyDescent="0.4">
      <c r="A2811" s="23">
        <v>14659</v>
      </c>
    </row>
    <row r="2812" spans="1:1" x14ac:dyDescent="0.4">
      <c r="A2812" s="23">
        <v>12705</v>
      </c>
    </row>
    <row r="2813" spans="1:1" x14ac:dyDescent="0.4">
      <c r="A2813" s="23">
        <v>17068</v>
      </c>
    </row>
    <row r="2814" spans="1:1" x14ac:dyDescent="0.4">
      <c r="A2814" s="23">
        <v>15230</v>
      </c>
    </row>
    <row r="2815" spans="1:1" x14ac:dyDescent="0.4">
      <c r="A2815" s="23">
        <v>16420</v>
      </c>
    </row>
    <row r="2816" spans="1:1" x14ac:dyDescent="0.4">
      <c r="A2816" s="23">
        <v>13152</v>
      </c>
    </row>
    <row r="2817" spans="1:1" x14ac:dyDescent="0.4">
      <c r="A2817" s="23">
        <v>17635</v>
      </c>
    </row>
    <row r="2818" spans="1:1" x14ac:dyDescent="0.4">
      <c r="A2818" s="23">
        <v>13257</v>
      </c>
    </row>
    <row r="2819" spans="1:1" x14ac:dyDescent="0.4">
      <c r="A2819" s="23">
        <v>12471</v>
      </c>
    </row>
    <row r="2820" spans="1:1" x14ac:dyDescent="0.4">
      <c r="A2820" s="23">
        <v>17197</v>
      </c>
    </row>
    <row r="2821" spans="1:1" x14ac:dyDescent="0.4">
      <c r="A2821" s="23">
        <v>15080</v>
      </c>
    </row>
    <row r="2822" spans="1:1" x14ac:dyDescent="0.4">
      <c r="A2822" s="23">
        <v>15369</v>
      </c>
    </row>
    <row r="2823" spans="1:1" x14ac:dyDescent="0.4">
      <c r="A2823" s="23">
        <v>13465</v>
      </c>
    </row>
    <row r="2824" spans="1:1" x14ac:dyDescent="0.4">
      <c r="A2824" s="23">
        <v>14373</v>
      </c>
    </row>
    <row r="2825" spans="1:1" x14ac:dyDescent="0.4">
      <c r="A2825" s="23">
        <v>13180</v>
      </c>
    </row>
    <row r="2826" spans="1:1" x14ac:dyDescent="0.4">
      <c r="A2826" s="23">
        <v>11841</v>
      </c>
    </row>
    <row r="2827" spans="1:1" x14ac:dyDescent="0.4">
      <c r="A2827" s="23">
        <v>16103</v>
      </c>
    </row>
    <row r="2828" spans="1:1" x14ac:dyDescent="0.4">
      <c r="A2828" s="23">
        <v>14430</v>
      </c>
    </row>
    <row r="2829" spans="1:1" x14ac:dyDescent="0.4">
      <c r="A2829" s="23">
        <v>15423</v>
      </c>
    </row>
    <row r="2830" spans="1:1" x14ac:dyDescent="0.4">
      <c r="A2830" s="23">
        <v>13260</v>
      </c>
    </row>
    <row r="2831" spans="1:1" x14ac:dyDescent="0.4">
      <c r="A2831" s="23">
        <v>14223</v>
      </c>
    </row>
    <row r="2832" spans="1:1" x14ac:dyDescent="0.4">
      <c r="A2832" s="23">
        <v>13348</v>
      </c>
    </row>
    <row r="2833" spans="1:1" x14ac:dyDescent="0.4">
      <c r="A2833" s="23">
        <v>14152</v>
      </c>
    </row>
    <row r="2834" spans="1:1" x14ac:dyDescent="0.4">
      <c r="A2834" s="23">
        <v>14792</v>
      </c>
    </row>
    <row r="2835" spans="1:1" x14ac:dyDescent="0.4">
      <c r="A2835" s="23">
        <v>15133</v>
      </c>
    </row>
    <row r="2836" spans="1:1" x14ac:dyDescent="0.4">
      <c r="A2836" s="23">
        <v>16570</v>
      </c>
    </row>
    <row r="2837" spans="1:1" x14ac:dyDescent="0.4">
      <c r="A2837" s="23">
        <v>11467</v>
      </c>
    </row>
    <row r="2838" spans="1:1" x14ac:dyDescent="0.4">
      <c r="A2838" s="23">
        <v>15012</v>
      </c>
    </row>
    <row r="2839" spans="1:1" x14ac:dyDescent="0.4">
      <c r="A2839" s="23">
        <v>12872</v>
      </c>
    </row>
    <row r="2840" spans="1:1" x14ac:dyDescent="0.4">
      <c r="A2840" s="23">
        <v>12694</v>
      </c>
    </row>
    <row r="2841" spans="1:1" x14ac:dyDescent="0.4">
      <c r="A2841" s="23">
        <v>13510</v>
      </c>
    </row>
    <row r="2842" spans="1:1" x14ac:dyDescent="0.4">
      <c r="A2842" s="23">
        <v>14812</v>
      </c>
    </row>
    <row r="2843" spans="1:1" x14ac:dyDescent="0.4">
      <c r="A2843" s="23">
        <v>12458</v>
      </c>
    </row>
    <row r="2844" spans="1:1" x14ac:dyDescent="0.4">
      <c r="A2844" s="23">
        <v>11536</v>
      </c>
    </row>
    <row r="2845" spans="1:1" x14ac:dyDescent="0.4">
      <c r="A2845" s="23">
        <v>14580</v>
      </c>
    </row>
    <row r="2846" spans="1:1" x14ac:dyDescent="0.4">
      <c r="A2846" s="23">
        <v>13018</v>
      </c>
    </row>
    <row r="2847" spans="1:1" x14ac:dyDescent="0.4">
      <c r="A2847" s="23">
        <v>11801</v>
      </c>
    </row>
    <row r="2848" spans="1:1" x14ac:dyDescent="0.4">
      <c r="A2848" s="23">
        <v>14548</v>
      </c>
    </row>
    <row r="2849" spans="1:1" x14ac:dyDescent="0.4">
      <c r="A2849" s="23">
        <v>14753</v>
      </c>
    </row>
    <row r="2850" spans="1:1" x14ac:dyDescent="0.4">
      <c r="A2850" s="23">
        <v>14837</v>
      </c>
    </row>
    <row r="2851" spans="1:1" x14ac:dyDescent="0.4">
      <c r="A2851" s="23">
        <v>11767</v>
      </c>
    </row>
    <row r="2852" spans="1:1" x14ac:dyDescent="0.4">
      <c r="A2852" s="23">
        <v>14746</v>
      </c>
    </row>
    <row r="2853" spans="1:1" x14ac:dyDescent="0.4">
      <c r="A2853" s="23">
        <v>13095</v>
      </c>
    </row>
    <row r="2854" spans="1:1" x14ac:dyDescent="0.4">
      <c r="A2854" s="23">
        <v>11763</v>
      </c>
    </row>
    <row r="2855" spans="1:1" x14ac:dyDescent="0.4">
      <c r="A2855" s="23">
        <v>14169</v>
      </c>
    </row>
    <row r="2856" spans="1:1" x14ac:dyDescent="0.4">
      <c r="A2856" s="23">
        <v>14245</v>
      </c>
    </row>
    <row r="2857" spans="1:1" x14ac:dyDescent="0.4">
      <c r="A2857" s="23">
        <v>14893</v>
      </c>
    </row>
    <row r="2858" spans="1:1" x14ac:dyDescent="0.4">
      <c r="A2858" s="23">
        <v>12069</v>
      </c>
    </row>
    <row r="2859" spans="1:1" x14ac:dyDescent="0.4">
      <c r="A2859" s="23">
        <v>14765</v>
      </c>
    </row>
    <row r="2860" spans="1:1" x14ac:dyDescent="0.4">
      <c r="A2860" s="23">
        <v>13170</v>
      </c>
    </row>
    <row r="2861" spans="1:1" x14ac:dyDescent="0.4">
      <c r="A2861" s="23">
        <v>12342</v>
      </c>
    </row>
    <row r="2862" spans="1:1" x14ac:dyDescent="0.4">
      <c r="A2862" s="23">
        <v>13202</v>
      </c>
    </row>
    <row r="2863" spans="1:1" x14ac:dyDescent="0.4">
      <c r="A2863" s="23">
        <v>12056</v>
      </c>
    </row>
    <row r="2864" spans="1:1" x14ac:dyDescent="0.4">
      <c r="A2864" s="23">
        <v>14555</v>
      </c>
    </row>
    <row r="2865" spans="1:1" x14ac:dyDescent="0.4">
      <c r="A2865" s="23">
        <v>11879</v>
      </c>
    </row>
    <row r="2866" spans="1:1" x14ac:dyDescent="0.4">
      <c r="A2866" s="23">
        <v>15029</v>
      </c>
    </row>
    <row r="2867" spans="1:1" x14ac:dyDescent="0.4">
      <c r="A2867" s="23">
        <v>13229</v>
      </c>
    </row>
    <row r="2868" spans="1:1" x14ac:dyDescent="0.4">
      <c r="A2868" s="23">
        <v>12142</v>
      </c>
    </row>
    <row r="2869" spans="1:1" x14ac:dyDescent="0.4">
      <c r="A2869" s="23">
        <v>14972</v>
      </c>
    </row>
    <row r="2870" spans="1:1" x14ac:dyDescent="0.4">
      <c r="A2870" s="23">
        <v>15195</v>
      </c>
    </row>
    <row r="2871" spans="1:1" x14ac:dyDescent="0.4">
      <c r="A2871" s="23">
        <v>15182</v>
      </c>
    </row>
    <row r="2872" spans="1:1" x14ac:dyDescent="0.4">
      <c r="A2872" s="23">
        <v>12217</v>
      </c>
    </row>
    <row r="2873" spans="1:1" x14ac:dyDescent="0.4">
      <c r="A2873" s="23">
        <v>15015</v>
      </c>
    </row>
    <row r="2874" spans="1:1" x14ac:dyDescent="0.4">
      <c r="A2874" s="23">
        <v>13298</v>
      </c>
    </row>
    <row r="2875" spans="1:1" x14ac:dyDescent="0.4">
      <c r="A2875" s="23">
        <v>12229</v>
      </c>
    </row>
    <row r="2876" spans="1:1" x14ac:dyDescent="0.4">
      <c r="A2876" s="23">
        <v>15082</v>
      </c>
    </row>
    <row r="2877" spans="1:1" x14ac:dyDescent="0.4">
      <c r="A2877" s="23">
        <v>15263</v>
      </c>
    </row>
    <row r="2878" spans="1:1" x14ac:dyDescent="0.4">
      <c r="A2878" s="23">
        <v>15222</v>
      </c>
    </row>
    <row r="2879" spans="1:1" x14ac:dyDescent="0.4">
      <c r="A2879" s="23">
        <v>12302</v>
      </c>
    </row>
    <row r="2880" spans="1:1" x14ac:dyDescent="0.4">
      <c r="A2880" s="23">
        <v>15354</v>
      </c>
    </row>
    <row r="2881" spans="1:1" x14ac:dyDescent="0.4">
      <c r="A2881" s="23">
        <v>13728</v>
      </c>
    </row>
    <row r="2882" spans="1:1" x14ac:dyDescent="0.4">
      <c r="A2882" s="23">
        <v>12519</v>
      </c>
    </row>
    <row r="2883" spans="1:1" x14ac:dyDescent="0.4">
      <c r="A2883" s="23">
        <v>15213</v>
      </c>
    </row>
    <row r="2884" spans="1:1" x14ac:dyDescent="0.4">
      <c r="A2884" s="23">
        <v>15550</v>
      </c>
    </row>
    <row r="2885" spans="1:1" x14ac:dyDescent="0.4">
      <c r="A2885" s="23">
        <v>15318</v>
      </c>
    </row>
    <row r="2886" spans="1:1" x14ac:dyDescent="0.4">
      <c r="A2886" s="23">
        <v>12386</v>
      </c>
    </row>
    <row r="2887" spans="1:1" x14ac:dyDescent="0.4">
      <c r="A2887" s="23">
        <v>15354</v>
      </c>
    </row>
    <row r="2888" spans="1:1" x14ac:dyDescent="0.4">
      <c r="A2888" s="23">
        <v>13635</v>
      </c>
    </row>
    <row r="2889" spans="1:1" x14ac:dyDescent="0.4">
      <c r="A2889" s="23">
        <v>12740</v>
      </c>
    </row>
    <row r="2890" spans="1:1" x14ac:dyDescent="0.4">
      <c r="A2890" s="23">
        <v>15759</v>
      </c>
    </row>
    <row r="2891" spans="1:1" x14ac:dyDescent="0.4">
      <c r="A2891" s="23">
        <v>16070</v>
      </c>
    </row>
    <row r="2892" spans="1:1" x14ac:dyDescent="0.4">
      <c r="A2892" s="23">
        <v>14659</v>
      </c>
    </row>
    <row r="2893" spans="1:1" x14ac:dyDescent="0.4">
      <c r="A2893" s="23">
        <v>12871</v>
      </c>
    </row>
    <row r="2894" spans="1:1" x14ac:dyDescent="0.4">
      <c r="A2894" s="23">
        <v>15893</v>
      </c>
    </row>
    <row r="2895" spans="1:1" x14ac:dyDescent="0.4">
      <c r="A2895" s="23">
        <v>14268</v>
      </c>
    </row>
    <row r="2896" spans="1:1" x14ac:dyDescent="0.4">
      <c r="A2896" s="23">
        <v>13014</v>
      </c>
    </row>
    <row r="2897" spans="1:1" x14ac:dyDescent="0.4">
      <c r="A2897" s="23">
        <v>14959</v>
      </c>
    </row>
    <row r="2898" spans="1:1" x14ac:dyDescent="0.4">
      <c r="A2898" s="23">
        <v>13765</v>
      </c>
    </row>
    <row r="2899" spans="1:1" x14ac:dyDescent="0.4">
      <c r="A2899" s="23">
        <v>15073</v>
      </c>
    </row>
    <row r="2900" spans="1:1" x14ac:dyDescent="0.4">
      <c r="A2900" s="23">
        <v>10875</v>
      </c>
    </row>
    <row r="2901" spans="1:1" x14ac:dyDescent="0.4">
      <c r="A2901" s="23">
        <v>15019</v>
      </c>
    </row>
    <row r="2902" spans="1:1" x14ac:dyDescent="0.4">
      <c r="A2902" s="23">
        <v>14294</v>
      </c>
    </row>
    <row r="2903" spans="1:1" x14ac:dyDescent="0.4">
      <c r="A2903" s="23">
        <v>13582</v>
      </c>
    </row>
    <row r="2904" spans="1:1" x14ac:dyDescent="0.4">
      <c r="A2904" s="23">
        <v>16146</v>
      </c>
    </row>
    <row r="2905" spans="1:1" x14ac:dyDescent="0.4">
      <c r="A2905" s="23">
        <v>16345</v>
      </c>
    </row>
    <row r="2906" spans="1:1" x14ac:dyDescent="0.4">
      <c r="A2906" s="23">
        <v>17547</v>
      </c>
    </row>
    <row r="2907" spans="1:1" x14ac:dyDescent="0.4">
      <c r="A2907" s="23">
        <v>12093</v>
      </c>
    </row>
    <row r="2908" spans="1:1" x14ac:dyDescent="0.4">
      <c r="A2908" s="23">
        <v>16246</v>
      </c>
    </row>
    <row r="2909" spans="1:1" x14ac:dyDescent="0.4">
      <c r="A2909" s="23">
        <v>15582</v>
      </c>
    </row>
    <row r="2910" spans="1:1" x14ac:dyDescent="0.4">
      <c r="A2910" s="23">
        <v>12785</v>
      </c>
    </row>
    <row r="2911" spans="1:1" x14ac:dyDescent="0.4">
      <c r="A2911" s="23">
        <v>16598</v>
      </c>
    </row>
    <row r="2912" spans="1:1" x14ac:dyDescent="0.4">
      <c r="A2912" s="23">
        <v>19653</v>
      </c>
    </row>
    <row r="2913" spans="1:1" x14ac:dyDescent="0.4">
      <c r="A2913" s="23">
        <v>16110</v>
      </c>
    </row>
    <row r="2914" spans="1:1" x14ac:dyDescent="0.4">
      <c r="A2914" s="23">
        <v>12749</v>
      </c>
    </row>
    <row r="2915" spans="1:1" x14ac:dyDescent="0.4">
      <c r="A2915" s="23">
        <v>16743</v>
      </c>
    </row>
    <row r="2916" spans="1:1" x14ac:dyDescent="0.4">
      <c r="A2916" s="23">
        <v>12248</v>
      </c>
    </row>
    <row r="2917" spans="1:1" x14ac:dyDescent="0.4">
      <c r="A2917" s="23">
        <v>12618</v>
      </c>
    </row>
    <row r="2918" spans="1:1" x14ac:dyDescent="0.4">
      <c r="A2918" s="23">
        <v>12743</v>
      </c>
    </row>
    <row r="2919" spans="1:1" x14ac:dyDescent="0.4">
      <c r="A2919" s="23">
        <v>17710</v>
      </c>
    </row>
    <row r="2920" spans="1:1" x14ac:dyDescent="0.4">
      <c r="A2920" s="23">
        <v>17726</v>
      </c>
    </row>
    <row r="2921" spans="1:1" x14ac:dyDescent="0.4">
      <c r="A2921" s="23">
        <v>14023</v>
      </c>
    </row>
    <row r="2922" spans="1:1" x14ac:dyDescent="0.4">
      <c r="A2922" s="23">
        <v>17268</v>
      </c>
    </row>
    <row r="2923" spans="1:1" x14ac:dyDescent="0.4">
      <c r="A2923" s="23">
        <v>15595</v>
      </c>
    </row>
    <row r="2924" spans="1:1" x14ac:dyDescent="0.4">
      <c r="A2924" s="23">
        <v>11668</v>
      </c>
    </row>
    <row r="2925" spans="1:1" x14ac:dyDescent="0.4">
      <c r="A2925" s="23">
        <v>14207</v>
      </c>
    </row>
    <row r="2926" spans="1:1" x14ac:dyDescent="0.4">
      <c r="A2926" s="23">
        <v>15509</v>
      </c>
    </row>
    <row r="2927" spans="1:1" x14ac:dyDescent="0.4">
      <c r="A2927" s="23">
        <v>15797</v>
      </c>
    </row>
    <row r="2928" spans="1:1" x14ac:dyDescent="0.4">
      <c r="A2928" s="23">
        <v>12204</v>
      </c>
    </row>
    <row r="2929" spans="1:1" x14ac:dyDescent="0.4">
      <c r="A2929" s="23">
        <v>12743</v>
      </c>
    </row>
    <row r="2930" spans="1:1" x14ac:dyDescent="0.4">
      <c r="A2930" s="23">
        <v>13585</v>
      </c>
    </row>
    <row r="2931" spans="1:1" x14ac:dyDescent="0.4">
      <c r="A2931" s="23">
        <v>13377</v>
      </c>
    </row>
    <row r="2932" spans="1:1" x14ac:dyDescent="0.4">
      <c r="A2932" s="23">
        <v>16264</v>
      </c>
    </row>
    <row r="2933" spans="1:1" x14ac:dyDescent="0.4">
      <c r="A2933" s="23">
        <v>16970</v>
      </c>
    </row>
    <row r="2934" spans="1:1" x14ac:dyDescent="0.4">
      <c r="A2934" s="23">
        <v>17174</v>
      </c>
    </row>
    <row r="2935" spans="1:1" x14ac:dyDescent="0.4">
      <c r="A2935" s="23">
        <v>13823</v>
      </c>
    </row>
    <row r="2936" spans="1:1" x14ac:dyDescent="0.4">
      <c r="A2936" s="23">
        <v>17229</v>
      </c>
    </row>
    <row r="2937" spans="1:1" x14ac:dyDescent="0.4">
      <c r="A2937" s="23">
        <v>15288</v>
      </c>
    </row>
    <row r="2938" spans="1:1" x14ac:dyDescent="0.4">
      <c r="A2938" s="23">
        <v>14345</v>
      </c>
    </row>
    <row r="2939" spans="1:1" x14ac:dyDescent="0.4">
      <c r="A2939" s="23">
        <v>17269</v>
      </c>
    </row>
    <row r="2940" spans="1:1" x14ac:dyDescent="0.4">
      <c r="A2940" s="23">
        <v>17247</v>
      </c>
    </row>
    <row r="2941" spans="1:1" x14ac:dyDescent="0.4">
      <c r="A2941" s="23">
        <v>17205</v>
      </c>
    </row>
    <row r="2942" spans="1:1" x14ac:dyDescent="0.4">
      <c r="A2942" s="23">
        <v>13649</v>
      </c>
    </row>
    <row r="2943" spans="1:1" x14ac:dyDescent="0.4">
      <c r="A2943" s="23">
        <v>16607</v>
      </c>
    </row>
    <row r="2944" spans="1:1" x14ac:dyDescent="0.4">
      <c r="A2944" s="23">
        <v>12658</v>
      </c>
    </row>
    <row r="2945" spans="1:1" x14ac:dyDescent="0.4">
      <c r="A2945" s="23">
        <v>13650</v>
      </c>
    </row>
    <row r="2946" spans="1:1" x14ac:dyDescent="0.4">
      <c r="A2946" s="23">
        <v>13862</v>
      </c>
    </row>
    <row r="2947" spans="1:1" x14ac:dyDescent="0.4">
      <c r="A2947" s="23">
        <v>14248</v>
      </c>
    </row>
    <row r="2948" spans="1:1" x14ac:dyDescent="0.4">
      <c r="A2948" s="23">
        <v>15620</v>
      </c>
    </row>
    <row r="2949" spans="1:1" x14ac:dyDescent="0.4">
      <c r="A2949" s="23">
        <v>10848</v>
      </c>
    </row>
    <row r="2950" spans="1:1" x14ac:dyDescent="0.4">
      <c r="A2950" s="23">
        <v>15640</v>
      </c>
    </row>
    <row r="2951" spans="1:1" x14ac:dyDescent="0.4">
      <c r="A2951" s="23">
        <v>15002</v>
      </c>
    </row>
    <row r="2952" spans="1:1" x14ac:dyDescent="0.4">
      <c r="A2952" s="23">
        <v>13854</v>
      </c>
    </row>
    <row r="2953" spans="1:1" x14ac:dyDescent="0.4">
      <c r="A2953" s="23">
        <v>16734</v>
      </c>
    </row>
    <row r="2954" spans="1:1" x14ac:dyDescent="0.4">
      <c r="A2954" s="23">
        <v>17297</v>
      </c>
    </row>
    <row r="2955" spans="1:1" x14ac:dyDescent="0.4">
      <c r="A2955" s="23">
        <v>18373</v>
      </c>
    </row>
    <row r="2956" spans="1:1" x14ac:dyDescent="0.4">
      <c r="A2956" s="23">
        <v>15102</v>
      </c>
    </row>
    <row r="2957" spans="1:1" x14ac:dyDescent="0.4">
      <c r="A2957" s="23">
        <v>19048</v>
      </c>
    </row>
    <row r="2958" spans="1:1" x14ac:dyDescent="0.4">
      <c r="A2958" s="23">
        <v>17418</v>
      </c>
    </row>
    <row r="2959" spans="1:1" x14ac:dyDescent="0.4">
      <c r="A2959" s="23">
        <v>16252</v>
      </c>
    </row>
    <row r="2960" spans="1:1" x14ac:dyDescent="0.4">
      <c r="A2960" s="23">
        <v>18457</v>
      </c>
    </row>
    <row r="2961" spans="1:1" x14ac:dyDescent="0.4">
      <c r="A2961" s="23">
        <v>18595</v>
      </c>
    </row>
    <row r="2962" spans="1:1" x14ac:dyDescent="0.4">
      <c r="A2962" s="23">
        <v>19186</v>
      </c>
    </row>
    <row r="2963" spans="1:1" x14ac:dyDescent="0.4">
      <c r="A2963" s="23">
        <v>15454</v>
      </c>
    </row>
    <row r="2964" spans="1:1" x14ac:dyDescent="0.4">
      <c r="A2964" s="23">
        <v>18948</v>
      </c>
    </row>
    <row r="2965" spans="1:1" x14ac:dyDescent="0.4">
      <c r="A2965" s="23">
        <v>16819</v>
      </c>
    </row>
    <row r="2966" spans="1:1" x14ac:dyDescent="0.4">
      <c r="A2966" s="23">
        <v>15862</v>
      </c>
    </row>
    <row r="2967" spans="1:1" x14ac:dyDescent="0.4">
      <c r="A2967" s="23">
        <v>19089</v>
      </c>
    </row>
    <row r="2968" spans="1:1" x14ac:dyDescent="0.4">
      <c r="A2968" s="23">
        <v>16490</v>
      </c>
    </row>
    <row r="2969" spans="1:1" x14ac:dyDescent="0.4">
      <c r="A2969" s="23">
        <v>18793</v>
      </c>
    </row>
    <row r="2970" spans="1:1" x14ac:dyDescent="0.4">
      <c r="A2970" s="23">
        <v>12642</v>
      </c>
    </row>
    <row r="2971" spans="1:1" x14ac:dyDescent="0.4">
      <c r="A2971" s="23">
        <v>15647</v>
      </c>
    </row>
    <row r="2972" spans="1:1" x14ac:dyDescent="0.4">
      <c r="A2972" s="23">
        <v>15108</v>
      </c>
    </row>
    <row r="2973" spans="1:1" x14ac:dyDescent="0.4">
      <c r="A2973" s="23">
        <v>11873</v>
      </c>
    </row>
    <row r="2974" spans="1:1" x14ac:dyDescent="0.4">
      <c r="A2974" s="23">
        <v>16317</v>
      </c>
    </row>
    <row r="2975" spans="1:1" x14ac:dyDescent="0.4">
      <c r="A2975" s="23">
        <v>17935</v>
      </c>
    </row>
    <row r="2976" spans="1:1" x14ac:dyDescent="0.4">
      <c r="A2976" s="23">
        <v>18025</v>
      </c>
    </row>
    <row r="2977" spans="1:1" x14ac:dyDescent="0.4">
      <c r="A2977" s="23">
        <v>14215</v>
      </c>
    </row>
    <row r="2978" spans="1:1" x14ac:dyDescent="0.4">
      <c r="A2978" s="23">
        <v>17255</v>
      </c>
    </row>
    <row r="2979" spans="1:1" x14ac:dyDescent="0.4">
      <c r="A2979" s="23">
        <v>15368</v>
      </c>
    </row>
    <row r="2980" spans="1:1" x14ac:dyDescent="0.4">
      <c r="A2980" s="23">
        <v>13950</v>
      </c>
    </row>
    <row r="2981" spans="1:1" x14ac:dyDescent="0.4">
      <c r="A2981" s="23">
        <v>16349</v>
      </c>
    </row>
    <row r="2982" spans="1:1" x14ac:dyDescent="0.4">
      <c r="A2982" s="23">
        <v>16392</v>
      </c>
    </row>
    <row r="2983" spans="1:1" x14ac:dyDescent="0.4">
      <c r="A2983" s="23">
        <v>16527</v>
      </c>
    </row>
    <row r="2984" spans="1:1" x14ac:dyDescent="0.4">
      <c r="A2984" s="23">
        <v>11395</v>
      </c>
    </row>
    <row r="2985" spans="1:1" x14ac:dyDescent="0.4">
      <c r="A2985" s="23">
        <v>16751</v>
      </c>
    </row>
    <row r="2986" spans="1:1" x14ac:dyDescent="0.4">
      <c r="A2986" s="23">
        <v>12593</v>
      </c>
    </row>
    <row r="2987" spans="1:1" x14ac:dyDescent="0.4">
      <c r="A2987" s="23">
        <v>11701</v>
      </c>
    </row>
    <row r="2988" spans="1:1" x14ac:dyDescent="0.4">
      <c r="A2988" s="23">
        <v>15019</v>
      </c>
    </row>
    <row r="2989" spans="1:1" x14ac:dyDescent="0.4">
      <c r="A2989" s="23">
        <v>13478</v>
      </c>
    </row>
    <row r="2990" spans="1:1" x14ac:dyDescent="0.4">
      <c r="A2990" s="23">
        <v>15736</v>
      </c>
    </row>
    <row r="2991" spans="1:1" x14ac:dyDescent="0.4">
      <c r="A2991" s="23">
        <v>13512</v>
      </c>
    </row>
    <row r="2992" spans="1:1" x14ac:dyDescent="0.4">
      <c r="A2992" s="23">
        <v>16628</v>
      </c>
    </row>
    <row r="2993" spans="1:1" x14ac:dyDescent="0.4">
      <c r="A2993" s="23">
        <v>14770</v>
      </c>
    </row>
    <row r="2994" spans="1:1" x14ac:dyDescent="0.4">
      <c r="A2994" s="23">
        <v>13513</v>
      </c>
    </row>
    <row r="2995" spans="1:1" x14ac:dyDescent="0.4">
      <c r="A2995" s="23">
        <v>15878</v>
      </c>
    </row>
    <row r="2996" spans="1:1" x14ac:dyDescent="0.4">
      <c r="A2996" s="23">
        <v>16161</v>
      </c>
    </row>
    <row r="2997" spans="1:1" x14ac:dyDescent="0.4">
      <c r="A2997" s="23">
        <v>15909</v>
      </c>
    </row>
    <row r="2998" spans="1:1" x14ac:dyDescent="0.4">
      <c r="A2998" s="23">
        <v>10251</v>
      </c>
    </row>
    <row r="2999" spans="1:1" x14ac:dyDescent="0.4">
      <c r="A2999" s="23">
        <v>15906</v>
      </c>
    </row>
    <row r="3000" spans="1:1" x14ac:dyDescent="0.4">
      <c r="A3000" s="23">
        <v>14272</v>
      </c>
    </row>
    <row r="3001" spans="1:1" x14ac:dyDescent="0.4">
      <c r="A3001" s="23">
        <v>13097</v>
      </c>
    </row>
    <row r="3002" spans="1:1" x14ac:dyDescent="0.4">
      <c r="A3002" s="23">
        <v>14674</v>
      </c>
    </row>
    <row r="3003" spans="1:1" x14ac:dyDescent="0.4">
      <c r="A3003" s="23">
        <v>16708</v>
      </c>
    </row>
    <row r="3004" spans="1:1" x14ac:dyDescent="0.4">
      <c r="A3004" s="23">
        <v>17118</v>
      </c>
    </row>
    <row r="3005" spans="1:1" x14ac:dyDescent="0.4">
      <c r="A3005" s="23">
        <v>13319</v>
      </c>
    </row>
    <row r="3006" spans="1:1" x14ac:dyDescent="0.4">
      <c r="A3006" s="23">
        <v>16295</v>
      </c>
    </row>
    <row r="3007" spans="1:1" x14ac:dyDescent="0.4">
      <c r="A3007" s="23">
        <v>14422</v>
      </c>
    </row>
    <row r="3008" spans="1:1" x14ac:dyDescent="0.4">
      <c r="A3008" s="23">
        <v>12376</v>
      </c>
    </row>
    <row r="3009" spans="1:1" x14ac:dyDescent="0.4">
      <c r="A3009" s="23">
        <v>15438</v>
      </c>
    </row>
    <row r="3010" spans="1:1" x14ac:dyDescent="0.4">
      <c r="A3010" s="23">
        <v>15733</v>
      </c>
    </row>
    <row r="3011" spans="1:1" x14ac:dyDescent="0.4">
      <c r="A3011" s="23">
        <v>15361</v>
      </c>
    </row>
    <row r="3012" spans="1:1" x14ac:dyDescent="0.4">
      <c r="A3012" s="23">
        <v>10571</v>
      </c>
    </row>
    <row r="3013" spans="1:1" x14ac:dyDescent="0.4">
      <c r="A3013" s="23">
        <v>14746</v>
      </c>
    </row>
    <row r="3014" spans="1:1" x14ac:dyDescent="0.4">
      <c r="A3014" s="23">
        <v>15080</v>
      </c>
    </row>
    <row r="3015" spans="1:1" x14ac:dyDescent="0.4">
      <c r="A3015" s="23">
        <v>13660</v>
      </c>
    </row>
    <row r="3016" spans="1:1" x14ac:dyDescent="0.4">
      <c r="A3016" s="23">
        <v>16440</v>
      </c>
    </row>
    <row r="3017" spans="1:1" x14ac:dyDescent="0.4">
      <c r="A3017" s="23">
        <v>16975</v>
      </c>
    </row>
    <row r="3018" spans="1:1" x14ac:dyDescent="0.4">
      <c r="A3018" s="23">
        <v>16944</v>
      </c>
    </row>
    <row r="3019" spans="1:1" x14ac:dyDescent="0.4">
      <c r="A3019" s="23">
        <v>11876</v>
      </c>
    </row>
    <row r="3020" spans="1:1" x14ac:dyDescent="0.4">
      <c r="A3020" s="23">
        <v>13707</v>
      </c>
    </row>
    <row r="3021" spans="1:1" x14ac:dyDescent="0.4">
      <c r="A3021" s="23">
        <v>14369</v>
      </c>
    </row>
    <row r="3022" spans="1:1" x14ac:dyDescent="0.4">
      <c r="A3022" s="23">
        <v>14659</v>
      </c>
    </row>
    <row r="3023" spans="1:1" x14ac:dyDescent="0.4">
      <c r="A3023" s="23">
        <v>14685</v>
      </c>
    </row>
    <row r="3024" spans="1:1" x14ac:dyDescent="0.4">
      <c r="A3024" s="23">
        <v>16870</v>
      </c>
    </row>
    <row r="3025" spans="1:1" x14ac:dyDescent="0.4">
      <c r="A3025" s="23">
        <v>17311</v>
      </c>
    </row>
    <row r="3026" spans="1:1" x14ac:dyDescent="0.4">
      <c r="A3026" s="23">
        <v>13995</v>
      </c>
    </row>
    <row r="3027" spans="1:1" x14ac:dyDescent="0.4">
      <c r="A3027" s="23">
        <v>17426</v>
      </c>
    </row>
    <row r="3028" spans="1:1" x14ac:dyDescent="0.4">
      <c r="A3028" s="23">
        <v>15734</v>
      </c>
    </row>
    <row r="3029" spans="1:1" x14ac:dyDescent="0.4">
      <c r="A3029" s="23">
        <v>14544</v>
      </c>
    </row>
    <row r="3030" spans="1:1" x14ac:dyDescent="0.4">
      <c r="A3030" s="23">
        <v>17407</v>
      </c>
    </row>
    <row r="3031" spans="1:1" x14ac:dyDescent="0.4">
      <c r="A3031" s="23">
        <v>17886</v>
      </c>
    </row>
    <row r="3032" spans="1:1" x14ac:dyDescent="0.4">
      <c r="A3032" s="23">
        <v>18043</v>
      </c>
    </row>
    <row r="3033" spans="1:1" x14ac:dyDescent="0.4">
      <c r="A3033" s="23">
        <v>14487</v>
      </c>
    </row>
    <row r="3034" spans="1:1" x14ac:dyDescent="0.4">
      <c r="A3034" s="23">
        <v>17765</v>
      </c>
    </row>
    <row r="3035" spans="1:1" x14ac:dyDescent="0.4">
      <c r="A3035" s="23">
        <v>15625</v>
      </c>
    </row>
    <row r="3036" spans="1:1" x14ac:dyDescent="0.4">
      <c r="A3036" s="23">
        <v>14162</v>
      </c>
    </row>
    <row r="3037" spans="1:1" x14ac:dyDescent="0.4">
      <c r="A3037" s="23">
        <v>16722</v>
      </c>
    </row>
    <row r="3038" spans="1:1" x14ac:dyDescent="0.4">
      <c r="A3038" s="23">
        <v>12252</v>
      </c>
    </row>
    <row r="3039" spans="1:1" x14ac:dyDescent="0.4">
      <c r="A3039" s="23">
        <v>13523</v>
      </c>
    </row>
    <row r="3040" spans="1:1" x14ac:dyDescent="0.4">
      <c r="A3040" s="23">
        <v>11913</v>
      </c>
    </row>
    <row r="3041" spans="1:1" x14ac:dyDescent="0.4">
      <c r="A3041" s="23">
        <v>15989</v>
      </c>
    </row>
    <row r="3042" spans="1:1" x14ac:dyDescent="0.4">
      <c r="A3042" s="23">
        <v>15477</v>
      </c>
    </row>
    <row r="3043" spans="1:1" x14ac:dyDescent="0.4">
      <c r="A3043" s="23">
        <v>12031</v>
      </c>
    </row>
    <row r="3044" spans="1:1" x14ac:dyDescent="0.4">
      <c r="A3044" s="23">
        <v>13396</v>
      </c>
    </row>
    <row r="3045" spans="1:1" x14ac:dyDescent="0.4">
      <c r="A3045" s="23">
        <v>12577</v>
      </c>
    </row>
    <row r="3046" spans="1:1" x14ac:dyDescent="0.4">
      <c r="A3046" s="23">
        <v>12939</v>
      </c>
    </row>
    <row r="3047" spans="1:1" x14ac:dyDescent="0.4">
      <c r="A3047" s="23">
        <v>11778</v>
      </c>
    </row>
    <row r="3048" spans="1:1" x14ac:dyDescent="0.4">
      <c r="A3048" s="23">
        <v>17121</v>
      </c>
    </row>
    <row r="3049" spans="1:1" x14ac:dyDescent="0.4">
      <c r="A3049" s="23">
        <v>10739</v>
      </c>
    </row>
    <row r="3050" spans="1:1" x14ac:dyDescent="0.4">
      <c r="A3050" s="23">
        <v>10571</v>
      </c>
    </row>
    <row r="3051" spans="1:1" x14ac:dyDescent="0.4">
      <c r="A3051" s="23">
        <v>13987</v>
      </c>
    </row>
    <row r="3052" spans="1:1" x14ac:dyDescent="0.4">
      <c r="A3052" s="23">
        <v>15755</v>
      </c>
    </row>
    <row r="3053" spans="1:1" x14ac:dyDescent="0.4">
      <c r="A3053" s="23">
        <v>16727</v>
      </c>
    </row>
    <row r="3054" spans="1:1" x14ac:dyDescent="0.4">
      <c r="A3054" s="23">
        <v>11572</v>
      </c>
    </row>
    <row r="3055" spans="1:1" x14ac:dyDescent="0.4">
      <c r="A3055" s="23">
        <v>14592</v>
      </c>
    </row>
    <row r="3056" spans="1:1" x14ac:dyDescent="0.4">
      <c r="A3056" s="23">
        <v>14153</v>
      </c>
    </row>
    <row r="3057" spans="1:1" x14ac:dyDescent="0.4">
      <c r="A3057" s="23">
        <v>11208</v>
      </c>
    </row>
    <row r="3058" spans="1:1" x14ac:dyDescent="0.4">
      <c r="A3058" s="23">
        <v>14391</v>
      </c>
    </row>
    <row r="3059" spans="1:1" x14ac:dyDescent="0.4">
      <c r="A3059" s="23">
        <v>16893</v>
      </c>
    </row>
    <row r="3060" spans="1:1" x14ac:dyDescent="0.4">
      <c r="A3060" s="23">
        <v>15764</v>
      </c>
    </row>
    <row r="3061" spans="1:1" x14ac:dyDescent="0.4">
      <c r="A3061" s="23">
        <v>9642</v>
      </c>
    </row>
    <row r="3062" spans="1:1" x14ac:dyDescent="0.4">
      <c r="A3062" s="23">
        <v>13199</v>
      </c>
    </row>
    <row r="3063" spans="1:1" x14ac:dyDescent="0.4">
      <c r="A3063" s="23">
        <v>12743</v>
      </c>
    </row>
    <row r="3064" spans="1:1" x14ac:dyDescent="0.4">
      <c r="A3064" s="23">
        <v>12483</v>
      </c>
    </row>
    <row r="3065" spans="1:1" x14ac:dyDescent="0.4">
      <c r="A3065" s="23">
        <v>16248</v>
      </c>
    </row>
    <row r="3066" spans="1:1" x14ac:dyDescent="0.4">
      <c r="A3066" s="23">
        <v>14431</v>
      </c>
    </row>
    <row r="3067" spans="1:1" x14ac:dyDescent="0.4">
      <c r="A3067" s="23">
        <v>14489</v>
      </c>
    </row>
    <row r="3068" spans="1:1" x14ac:dyDescent="0.4">
      <c r="A3068" s="23">
        <v>12632</v>
      </c>
    </row>
    <row r="3069" spans="1:1" x14ac:dyDescent="0.4">
      <c r="A3069" s="23">
        <v>13563</v>
      </c>
    </row>
    <row r="3070" spans="1:1" x14ac:dyDescent="0.4">
      <c r="A3070" s="23">
        <v>12858</v>
      </c>
    </row>
    <row r="3071" spans="1:1" x14ac:dyDescent="0.4">
      <c r="A3071" s="23">
        <v>13618</v>
      </c>
    </row>
    <row r="3072" spans="1:1" x14ac:dyDescent="0.4">
      <c r="A3072" s="23">
        <v>16264</v>
      </c>
    </row>
    <row r="3073" spans="1:1" x14ac:dyDescent="0.4">
      <c r="A3073" s="23">
        <v>17092</v>
      </c>
    </row>
    <row r="3074" spans="1:1" x14ac:dyDescent="0.4">
      <c r="A3074" s="23">
        <v>12272</v>
      </c>
    </row>
    <row r="3075" spans="1:1" x14ac:dyDescent="0.4">
      <c r="A3075" s="23">
        <v>10981</v>
      </c>
    </row>
    <row r="3076" spans="1:1" x14ac:dyDescent="0.4">
      <c r="A3076" s="23">
        <v>15033</v>
      </c>
    </row>
    <row r="3077" spans="1:1" x14ac:dyDescent="0.4">
      <c r="A3077" s="23">
        <v>14449</v>
      </c>
    </row>
    <row r="3078" spans="1:1" x14ac:dyDescent="0.4">
      <c r="A3078" s="23">
        <v>13948</v>
      </c>
    </row>
    <row r="3079" spans="1:1" x14ac:dyDescent="0.4">
      <c r="A3079" s="23">
        <v>14497</v>
      </c>
    </row>
    <row r="3080" spans="1:1" x14ac:dyDescent="0.4">
      <c r="A3080" s="23">
        <v>15375</v>
      </c>
    </row>
    <row r="3081" spans="1:1" x14ac:dyDescent="0.4">
      <c r="A3081" s="23">
        <v>16987</v>
      </c>
    </row>
    <row r="3082" spans="1:1" x14ac:dyDescent="0.4">
      <c r="A3082" s="23">
        <v>11526</v>
      </c>
    </row>
    <row r="3083" spans="1:1" x14ac:dyDescent="0.4">
      <c r="A3083" s="23">
        <v>14995</v>
      </c>
    </row>
    <row r="3084" spans="1:1" x14ac:dyDescent="0.4">
      <c r="A3084" s="23">
        <v>15450</v>
      </c>
    </row>
    <row r="3085" spans="1:1" x14ac:dyDescent="0.4">
      <c r="A3085" s="23">
        <v>14238</v>
      </c>
    </row>
    <row r="3086" spans="1:1" x14ac:dyDescent="0.4">
      <c r="A3086" s="23">
        <v>17335</v>
      </c>
    </row>
    <row r="3087" spans="1:1" x14ac:dyDescent="0.4">
      <c r="A3087" s="23">
        <v>13918</v>
      </c>
    </row>
    <row r="3088" spans="1:1" x14ac:dyDescent="0.4">
      <c r="A3088" s="23">
        <v>14932</v>
      </c>
    </row>
    <row r="3089" spans="1:1" x14ac:dyDescent="0.4">
      <c r="A3089" s="23">
        <v>13989</v>
      </c>
    </row>
    <row r="3090" spans="1:1" x14ac:dyDescent="0.4">
      <c r="A3090" s="23">
        <v>12637</v>
      </c>
    </row>
    <row r="3091" spans="1:1" x14ac:dyDescent="0.4">
      <c r="A3091" s="23">
        <v>12323</v>
      </c>
    </row>
    <row r="3092" spans="1:1" x14ac:dyDescent="0.4">
      <c r="A3092" s="23">
        <v>12349</v>
      </c>
    </row>
    <row r="3093" spans="1:1" x14ac:dyDescent="0.4">
      <c r="A3093" s="23">
        <v>16134</v>
      </c>
    </row>
    <row r="3094" spans="1:1" x14ac:dyDescent="0.4">
      <c r="A3094" s="23">
        <v>17732</v>
      </c>
    </row>
    <row r="3095" spans="1:1" x14ac:dyDescent="0.4">
      <c r="A3095" s="23">
        <v>15155</v>
      </c>
    </row>
    <row r="3096" spans="1:1" x14ac:dyDescent="0.4">
      <c r="A3096" s="23">
        <v>11515</v>
      </c>
    </row>
    <row r="3097" spans="1:1" x14ac:dyDescent="0.4">
      <c r="A3097" s="23">
        <v>15187</v>
      </c>
    </row>
    <row r="3098" spans="1:1" x14ac:dyDescent="0.4">
      <c r="A3098" s="23">
        <v>16020</v>
      </c>
    </row>
    <row r="3099" spans="1:1" x14ac:dyDescent="0.4">
      <c r="A3099" s="23">
        <v>10437</v>
      </c>
    </row>
    <row r="3100" spans="1:1" x14ac:dyDescent="0.4">
      <c r="A3100" s="23">
        <v>14230</v>
      </c>
    </row>
    <row r="3101" spans="1:1" x14ac:dyDescent="0.4">
      <c r="A3101" s="23">
        <v>16435</v>
      </c>
    </row>
    <row r="3102" spans="1:1" x14ac:dyDescent="0.4">
      <c r="A3102" s="23">
        <v>18194</v>
      </c>
    </row>
    <row r="3103" spans="1:1" x14ac:dyDescent="0.4">
      <c r="A3103" s="23">
        <v>15675</v>
      </c>
    </row>
    <row r="3104" spans="1:1" x14ac:dyDescent="0.4">
      <c r="A3104" s="23">
        <v>16018</v>
      </c>
    </row>
    <row r="3105" spans="1:1" x14ac:dyDescent="0.4">
      <c r="A3105" s="23">
        <v>14157</v>
      </c>
    </row>
    <row r="3106" spans="1:1" x14ac:dyDescent="0.4">
      <c r="A3106" s="23">
        <v>13687</v>
      </c>
    </row>
    <row r="3107" spans="1:1" x14ac:dyDescent="0.4">
      <c r="A3107" s="23">
        <v>12188</v>
      </c>
    </row>
    <row r="3108" spans="1:1" x14ac:dyDescent="0.4">
      <c r="A3108" s="23">
        <v>12711</v>
      </c>
    </row>
    <row r="3109" spans="1:1" x14ac:dyDescent="0.4">
      <c r="A3109" s="23">
        <v>14211</v>
      </c>
    </row>
    <row r="3110" spans="1:1" x14ac:dyDescent="0.4">
      <c r="A3110" s="23">
        <v>12280</v>
      </c>
    </row>
    <row r="3111" spans="1:1" x14ac:dyDescent="0.4">
      <c r="A3111" s="23">
        <v>13788</v>
      </c>
    </row>
    <row r="3112" spans="1:1" x14ac:dyDescent="0.4">
      <c r="A3112" s="23">
        <v>12483</v>
      </c>
    </row>
    <row r="3113" spans="1:1" x14ac:dyDescent="0.4">
      <c r="A3113" s="23">
        <v>11343</v>
      </c>
    </row>
    <row r="3114" spans="1:1" x14ac:dyDescent="0.4">
      <c r="A3114" s="23">
        <v>12552</v>
      </c>
    </row>
    <row r="3115" spans="1:1" x14ac:dyDescent="0.4">
      <c r="A3115" s="23">
        <v>12909</v>
      </c>
    </row>
    <row r="3116" spans="1:1" x14ac:dyDescent="0.4">
      <c r="A3116" s="23">
        <v>12912</v>
      </c>
    </row>
    <row r="3117" spans="1:1" x14ac:dyDescent="0.4">
      <c r="A3117" s="23">
        <v>10355</v>
      </c>
    </row>
    <row r="3118" spans="1:1" x14ac:dyDescent="0.4">
      <c r="A3118" s="23">
        <v>14557</v>
      </c>
    </row>
    <row r="3119" spans="1:1" x14ac:dyDescent="0.4">
      <c r="A3119" s="23">
        <v>13852</v>
      </c>
    </row>
    <row r="3120" spans="1:1" x14ac:dyDescent="0.4">
      <c r="A3120" s="23">
        <v>11307</v>
      </c>
    </row>
    <row r="3121" spans="1:1" x14ac:dyDescent="0.4">
      <c r="A3121" s="23">
        <v>14947</v>
      </c>
    </row>
    <row r="3122" spans="1:1" x14ac:dyDescent="0.4">
      <c r="A3122" s="23">
        <v>14486</v>
      </c>
    </row>
    <row r="3123" spans="1:1" x14ac:dyDescent="0.4">
      <c r="A3123" s="23">
        <v>14809</v>
      </c>
    </row>
    <row r="3124" spans="1:1" x14ac:dyDescent="0.4">
      <c r="A3124" s="23">
        <v>11919</v>
      </c>
    </row>
    <row r="3125" spans="1:1" x14ac:dyDescent="0.4">
      <c r="A3125" s="23">
        <v>16055</v>
      </c>
    </row>
    <row r="3126" spans="1:1" x14ac:dyDescent="0.4">
      <c r="A3126" s="23">
        <v>12980</v>
      </c>
    </row>
    <row r="3127" spans="1:1" x14ac:dyDescent="0.4">
      <c r="A3127" s="23">
        <v>12840</v>
      </c>
    </row>
    <row r="3128" spans="1:1" x14ac:dyDescent="0.4">
      <c r="A3128" s="23">
        <v>14659</v>
      </c>
    </row>
    <row r="3129" spans="1:1" x14ac:dyDescent="0.4">
      <c r="A3129" s="23">
        <v>18227</v>
      </c>
    </row>
    <row r="3130" spans="1:1" x14ac:dyDescent="0.4">
      <c r="A3130" s="23">
        <v>15500</v>
      </c>
    </row>
    <row r="3131" spans="1:1" x14ac:dyDescent="0.4">
      <c r="A3131" s="23">
        <v>12700</v>
      </c>
    </row>
    <row r="3132" spans="1:1" x14ac:dyDescent="0.4">
      <c r="A3132" s="23">
        <v>16816</v>
      </c>
    </row>
    <row r="3133" spans="1:1" x14ac:dyDescent="0.4">
      <c r="A3133" s="23">
        <v>12845</v>
      </c>
    </row>
    <row r="3134" spans="1:1" x14ac:dyDescent="0.4">
      <c r="A3134" s="23">
        <v>12472</v>
      </c>
    </row>
    <row r="3135" spans="1:1" x14ac:dyDescent="0.4">
      <c r="A3135" s="23">
        <v>17550</v>
      </c>
    </row>
    <row r="3136" spans="1:1" x14ac:dyDescent="0.4">
      <c r="A3136" s="23">
        <v>15339</v>
      </c>
    </row>
    <row r="3137" spans="1:1" x14ac:dyDescent="0.4">
      <c r="A3137" s="23">
        <v>15860</v>
      </c>
    </row>
    <row r="3138" spans="1:1" x14ac:dyDescent="0.4">
      <c r="A3138" s="23">
        <v>13679</v>
      </c>
    </row>
    <row r="3139" spans="1:1" x14ac:dyDescent="0.4">
      <c r="A3139" s="23">
        <v>14437</v>
      </c>
    </row>
    <row r="3140" spans="1:1" x14ac:dyDescent="0.4">
      <c r="A3140" s="23">
        <v>13690</v>
      </c>
    </row>
    <row r="3141" spans="1:1" x14ac:dyDescent="0.4">
      <c r="A3141" s="23">
        <v>12160</v>
      </c>
    </row>
    <row r="3142" spans="1:1" x14ac:dyDescent="0.4">
      <c r="A3142" s="23">
        <v>14179</v>
      </c>
    </row>
    <row r="3143" spans="1:1" x14ac:dyDescent="0.4">
      <c r="A3143" s="23">
        <v>15776</v>
      </c>
    </row>
    <row r="3144" spans="1:1" x14ac:dyDescent="0.4">
      <c r="A3144" s="23">
        <v>14050</v>
      </c>
    </row>
    <row r="3145" spans="1:1" x14ac:dyDescent="0.4">
      <c r="A3145" s="23">
        <v>12537</v>
      </c>
    </row>
    <row r="3146" spans="1:1" x14ac:dyDescent="0.4">
      <c r="A3146" s="23">
        <v>17228</v>
      </c>
    </row>
    <row r="3147" spans="1:1" x14ac:dyDescent="0.4">
      <c r="A3147" s="23">
        <v>13429</v>
      </c>
    </row>
    <row r="3148" spans="1:1" x14ac:dyDescent="0.4">
      <c r="A3148" s="23">
        <v>12650</v>
      </c>
    </row>
    <row r="3149" spans="1:1" x14ac:dyDescent="0.4">
      <c r="A3149" s="23">
        <v>14515</v>
      </c>
    </row>
    <row r="3150" spans="1:1" x14ac:dyDescent="0.4">
      <c r="A3150" s="23">
        <v>15924</v>
      </c>
    </row>
    <row r="3151" spans="1:1" x14ac:dyDescent="0.4">
      <c r="A3151" s="23">
        <v>11936</v>
      </c>
    </row>
    <row r="3152" spans="1:1" x14ac:dyDescent="0.4">
      <c r="A3152" s="23">
        <v>11613</v>
      </c>
    </row>
    <row r="3153" spans="1:1" x14ac:dyDescent="0.4">
      <c r="A3153" s="23">
        <v>17517</v>
      </c>
    </row>
    <row r="3154" spans="1:1" x14ac:dyDescent="0.4">
      <c r="A3154" s="23">
        <v>13854</v>
      </c>
    </row>
    <row r="3155" spans="1:1" x14ac:dyDescent="0.4">
      <c r="A3155" s="23">
        <v>13225</v>
      </c>
    </row>
    <row r="3156" spans="1:1" x14ac:dyDescent="0.4">
      <c r="A3156" s="23">
        <v>17181</v>
      </c>
    </row>
    <row r="3157" spans="1:1" x14ac:dyDescent="0.4">
      <c r="A3157" s="23">
        <v>15311</v>
      </c>
    </row>
    <row r="3158" spans="1:1" x14ac:dyDescent="0.4">
      <c r="A3158" s="23">
        <v>14659</v>
      </c>
    </row>
    <row r="3159" spans="1:1" x14ac:dyDescent="0.4">
      <c r="A3159" s="23">
        <v>12756</v>
      </c>
    </row>
    <row r="3160" spans="1:1" x14ac:dyDescent="0.4">
      <c r="A3160" s="23">
        <v>16946</v>
      </c>
    </row>
    <row r="3161" spans="1:1" x14ac:dyDescent="0.4">
      <c r="A3161" s="23">
        <v>13055</v>
      </c>
    </row>
    <row r="3162" spans="1:1" x14ac:dyDescent="0.4">
      <c r="A3162" s="23">
        <v>12704</v>
      </c>
    </row>
    <row r="3163" spans="1:1" x14ac:dyDescent="0.4">
      <c r="A3163" s="23">
        <v>16735</v>
      </c>
    </row>
    <row r="3164" spans="1:1" x14ac:dyDescent="0.4">
      <c r="A3164" s="23">
        <v>14851</v>
      </c>
    </row>
    <row r="3165" spans="1:1" x14ac:dyDescent="0.4">
      <c r="A3165" s="23">
        <v>16001</v>
      </c>
    </row>
    <row r="3166" spans="1:1" x14ac:dyDescent="0.4">
      <c r="A3166" s="23">
        <v>14571</v>
      </c>
    </row>
    <row r="3167" spans="1:1" x14ac:dyDescent="0.4">
      <c r="A3167" s="23">
        <v>14825</v>
      </c>
    </row>
    <row r="3168" spans="1:1" x14ac:dyDescent="0.4">
      <c r="A3168" s="23">
        <v>13258</v>
      </c>
    </row>
    <row r="3169" spans="1:1" x14ac:dyDescent="0.4">
      <c r="A3169" s="23">
        <v>13089</v>
      </c>
    </row>
    <row r="3170" spans="1:1" x14ac:dyDescent="0.4">
      <c r="A3170" s="23">
        <v>13614</v>
      </c>
    </row>
    <row r="3171" spans="1:1" x14ac:dyDescent="0.4">
      <c r="A3171" s="23">
        <v>15090</v>
      </c>
    </row>
    <row r="3172" spans="1:1" x14ac:dyDescent="0.4">
      <c r="A3172" s="23">
        <v>15184</v>
      </c>
    </row>
    <row r="3173" spans="1:1" x14ac:dyDescent="0.4">
      <c r="A3173" s="23">
        <v>13379</v>
      </c>
    </row>
    <row r="3174" spans="1:1" x14ac:dyDescent="0.4">
      <c r="A3174" s="23">
        <v>14451</v>
      </c>
    </row>
    <row r="3175" spans="1:1" x14ac:dyDescent="0.4">
      <c r="A3175" s="23">
        <v>13681</v>
      </c>
    </row>
    <row r="3176" spans="1:1" x14ac:dyDescent="0.4">
      <c r="A3176" s="23">
        <v>12428</v>
      </c>
    </row>
    <row r="3177" spans="1:1" x14ac:dyDescent="0.4">
      <c r="A3177" s="23">
        <v>14630</v>
      </c>
    </row>
    <row r="3178" spans="1:1" x14ac:dyDescent="0.4">
      <c r="A3178" s="23">
        <v>14672</v>
      </c>
    </row>
    <row r="3179" spans="1:1" x14ac:dyDescent="0.4">
      <c r="A3179" s="23">
        <v>15424</v>
      </c>
    </row>
    <row r="3180" spans="1:1" x14ac:dyDescent="0.4">
      <c r="A3180" s="23">
        <v>12139</v>
      </c>
    </row>
    <row r="3181" spans="1:1" x14ac:dyDescent="0.4">
      <c r="A3181" s="23">
        <v>14897</v>
      </c>
    </row>
    <row r="3182" spans="1:1" x14ac:dyDescent="0.4">
      <c r="A3182" s="23">
        <v>13266</v>
      </c>
    </row>
    <row r="3183" spans="1:1" x14ac:dyDescent="0.4">
      <c r="A3183" s="23">
        <v>12294</v>
      </c>
    </row>
    <row r="3184" spans="1:1" x14ac:dyDescent="0.4">
      <c r="A3184" s="23">
        <v>14829</v>
      </c>
    </row>
    <row r="3185" spans="1:1" x14ac:dyDescent="0.4">
      <c r="A3185" s="23">
        <v>15329</v>
      </c>
    </row>
    <row r="3186" spans="1:1" x14ac:dyDescent="0.4">
      <c r="A3186" s="23">
        <v>15329</v>
      </c>
    </row>
    <row r="3187" spans="1:1" x14ac:dyDescent="0.4">
      <c r="A3187" s="23">
        <v>12195</v>
      </c>
    </row>
    <row r="3188" spans="1:1" x14ac:dyDescent="0.4">
      <c r="A3188" s="23">
        <v>15132</v>
      </c>
    </row>
    <row r="3189" spans="1:1" x14ac:dyDescent="0.4">
      <c r="A3189" s="23">
        <v>13449</v>
      </c>
    </row>
    <row r="3190" spans="1:1" x14ac:dyDescent="0.4">
      <c r="A3190" s="23">
        <v>12191</v>
      </c>
    </row>
    <row r="3191" spans="1:1" x14ac:dyDescent="0.4">
      <c r="A3191" s="23">
        <v>14245</v>
      </c>
    </row>
    <row r="3192" spans="1:1" x14ac:dyDescent="0.4">
      <c r="A3192" s="23">
        <v>14548</v>
      </c>
    </row>
    <row r="3193" spans="1:1" x14ac:dyDescent="0.4">
      <c r="A3193" s="23">
        <v>14139</v>
      </c>
    </row>
    <row r="3194" spans="1:1" x14ac:dyDescent="0.4">
      <c r="A3194" s="23">
        <v>11247</v>
      </c>
    </row>
    <row r="3195" spans="1:1" x14ac:dyDescent="0.4">
      <c r="A3195" s="23">
        <v>14150</v>
      </c>
    </row>
    <row r="3196" spans="1:1" x14ac:dyDescent="0.4">
      <c r="A3196" s="23">
        <v>12514</v>
      </c>
    </row>
    <row r="3197" spans="1:1" x14ac:dyDescent="0.4">
      <c r="A3197" s="23">
        <v>11443</v>
      </c>
    </row>
    <row r="3198" spans="1:1" x14ac:dyDescent="0.4">
      <c r="A3198" s="23">
        <v>13718</v>
      </c>
    </row>
    <row r="3199" spans="1:1" x14ac:dyDescent="0.4">
      <c r="A3199" s="23">
        <v>14276</v>
      </c>
    </row>
    <row r="3200" spans="1:1" x14ac:dyDescent="0.4">
      <c r="A3200" s="23">
        <v>14364</v>
      </c>
    </row>
    <row r="3201" spans="1:1" x14ac:dyDescent="0.4">
      <c r="A3201" s="23">
        <v>11594</v>
      </c>
    </row>
    <row r="3202" spans="1:1" x14ac:dyDescent="0.4">
      <c r="A3202" s="23">
        <v>14336</v>
      </c>
    </row>
    <row r="3203" spans="1:1" x14ac:dyDescent="0.4">
      <c r="A3203" s="23">
        <v>12739</v>
      </c>
    </row>
    <row r="3204" spans="1:1" x14ac:dyDescent="0.4">
      <c r="A3204" s="23">
        <v>11700</v>
      </c>
    </row>
    <row r="3205" spans="1:1" x14ac:dyDescent="0.4">
      <c r="A3205" s="23">
        <v>14159</v>
      </c>
    </row>
    <row r="3206" spans="1:1" x14ac:dyDescent="0.4">
      <c r="A3206" s="23">
        <v>14411</v>
      </c>
    </row>
    <row r="3207" spans="1:1" x14ac:dyDescent="0.4">
      <c r="A3207" s="23">
        <v>14750</v>
      </c>
    </row>
    <row r="3208" spans="1:1" x14ac:dyDescent="0.4">
      <c r="A3208" s="23">
        <v>11550</v>
      </c>
    </row>
    <row r="3209" spans="1:1" x14ac:dyDescent="0.4">
      <c r="A3209" s="23">
        <v>11892</v>
      </c>
    </row>
    <row r="3210" spans="1:1" x14ac:dyDescent="0.4">
      <c r="A3210" s="23">
        <v>11867</v>
      </c>
    </row>
    <row r="3211" spans="1:1" x14ac:dyDescent="0.4">
      <c r="A3211" s="23">
        <v>11338</v>
      </c>
    </row>
    <row r="3212" spans="1:1" x14ac:dyDescent="0.4">
      <c r="A3212" s="23">
        <v>13637</v>
      </c>
    </row>
    <row r="3213" spans="1:1" x14ac:dyDescent="0.4">
      <c r="A3213" s="23">
        <v>14121</v>
      </c>
    </row>
    <row r="3214" spans="1:1" x14ac:dyDescent="0.4">
      <c r="A3214" s="23">
        <v>14257</v>
      </c>
    </row>
    <row r="3215" spans="1:1" x14ac:dyDescent="0.4">
      <c r="A3215" s="23">
        <v>11600</v>
      </c>
    </row>
    <row r="3216" spans="1:1" x14ac:dyDescent="0.4">
      <c r="A3216" s="23">
        <v>14436</v>
      </c>
    </row>
    <row r="3217" spans="1:1" x14ac:dyDescent="0.4">
      <c r="A3217" s="23">
        <v>12682</v>
      </c>
    </row>
    <row r="3218" spans="1:1" x14ac:dyDescent="0.4">
      <c r="A3218" s="23">
        <v>11541</v>
      </c>
    </row>
    <row r="3219" spans="1:1" x14ac:dyDescent="0.4">
      <c r="A3219" s="23">
        <v>14659</v>
      </c>
    </row>
    <row r="3220" spans="1:1" x14ac:dyDescent="0.4">
      <c r="A3220" s="23">
        <v>14211</v>
      </c>
    </row>
    <row r="3221" spans="1:1" x14ac:dyDescent="0.4">
      <c r="A3221" s="23">
        <v>14290</v>
      </c>
    </row>
    <row r="3222" spans="1:1" x14ac:dyDescent="0.4">
      <c r="A3222" s="23">
        <v>11276</v>
      </c>
    </row>
    <row r="3223" spans="1:1" x14ac:dyDescent="0.4">
      <c r="A3223" s="23">
        <v>13838</v>
      </c>
    </row>
    <row r="3224" spans="1:1" x14ac:dyDescent="0.4">
      <c r="A3224" s="23">
        <v>12370</v>
      </c>
    </row>
    <row r="3225" spans="1:1" x14ac:dyDescent="0.4">
      <c r="A3225" s="23">
        <v>11968</v>
      </c>
    </row>
    <row r="3226" spans="1:1" x14ac:dyDescent="0.4">
      <c r="A3226" s="23">
        <v>14187</v>
      </c>
    </row>
    <row r="3227" spans="1:1" x14ac:dyDescent="0.4">
      <c r="A3227" s="23">
        <v>15011</v>
      </c>
    </row>
    <row r="3228" spans="1:1" x14ac:dyDescent="0.4">
      <c r="A3228" s="23">
        <v>14855</v>
      </c>
    </row>
    <row r="3229" spans="1:1" x14ac:dyDescent="0.4">
      <c r="A3229" s="23">
        <v>9984</v>
      </c>
    </row>
    <row r="3230" spans="1:1" x14ac:dyDescent="0.4">
      <c r="A3230" s="23">
        <v>13224</v>
      </c>
    </row>
    <row r="3231" spans="1:1" x14ac:dyDescent="0.4">
      <c r="A3231" s="23">
        <v>12729</v>
      </c>
    </row>
    <row r="3232" spans="1:1" x14ac:dyDescent="0.4">
      <c r="A3232" s="23">
        <v>11865</v>
      </c>
    </row>
    <row r="3233" spans="1:1" x14ac:dyDescent="0.4">
      <c r="A3233" s="23">
        <v>14192</v>
      </c>
    </row>
    <row r="3234" spans="1:1" x14ac:dyDescent="0.4">
      <c r="A3234" s="23">
        <v>14952</v>
      </c>
    </row>
    <row r="3235" spans="1:1" x14ac:dyDescent="0.4">
      <c r="A3235" s="23">
        <v>15393</v>
      </c>
    </row>
    <row r="3236" spans="1:1" x14ac:dyDescent="0.4">
      <c r="A3236" s="23">
        <v>12260</v>
      </c>
    </row>
    <row r="3237" spans="1:1" x14ac:dyDescent="0.4">
      <c r="A3237" s="23">
        <v>14942</v>
      </c>
    </row>
    <row r="3238" spans="1:1" x14ac:dyDescent="0.4">
      <c r="A3238" s="23">
        <v>13325</v>
      </c>
    </row>
    <row r="3239" spans="1:1" x14ac:dyDescent="0.4">
      <c r="A3239" s="23">
        <v>13489</v>
      </c>
    </row>
    <row r="3240" spans="1:1" x14ac:dyDescent="0.4">
      <c r="A3240" s="23">
        <v>14074</v>
      </c>
    </row>
    <row r="3241" spans="1:1" x14ac:dyDescent="0.4">
      <c r="A3241" s="23">
        <v>15326</v>
      </c>
    </row>
    <row r="3242" spans="1:1" x14ac:dyDescent="0.4">
      <c r="A3242" s="23">
        <v>14659</v>
      </c>
    </row>
    <row r="3243" spans="1:1" x14ac:dyDescent="0.4">
      <c r="A3243" s="23">
        <v>11026</v>
      </c>
    </row>
    <row r="3244" spans="1:1" x14ac:dyDescent="0.4">
      <c r="A3244" s="23">
        <v>14852</v>
      </c>
    </row>
    <row r="3245" spans="1:1" x14ac:dyDescent="0.4">
      <c r="A3245" s="23">
        <v>15477</v>
      </c>
    </row>
    <row r="3246" spans="1:1" x14ac:dyDescent="0.4">
      <c r="A3246" s="23">
        <v>12102</v>
      </c>
    </row>
    <row r="3247" spans="1:1" x14ac:dyDescent="0.4">
      <c r="A3247" s="23">
        <v>14726</v>
      </c>
    </row>
    <row r="3248" spans="1:1" x14ac:dyDescent="0.4">
      <c r="A3248" s="23">
        <v>16430</v>
      </c>
    </row>
    <row r="3249" spans="1:1" x14ac:dyDescent="0.4">
      <c r="A3249" s="23">
        <v>14230</v>
      </c>
    </row>
    <row r="3250" spans="1:1" x14ac:dyDescent="0.4">
      <c r="A3250" s="23">
        <v>13224</v>
      </c>
    </row>
    <row r="3251" spans="1:1" x14ac:dyDescent="0.4">
      <c r="A3251" s="23">
        <v>14151</v>
      </c>
    </row>
    <row r="3252" spans="1:1" x14ac:dyDescent="0.4">
      <c r="A3252" s="23">
        <v>15647</v>
      </c>
    </row>
    <row r="3253" spans="1:1" x14ac:dyDescent="0.4">
      <c r="A3253" s="23">
        <v>14412</v>
      </c>
    </row>
    <row r="3254" spans="1:1" x14ac:dyDescent="0.4">
      <c r="A3254" s="23">
        <v>17450</v>
      </c>
    </row>
    <row r="3255" spans="1:1" x14ac:dyDescent="0.4">
      <c r="A3255" s="23">
        <v>18239</v>
      </c>
    </row>
    <row r="3256" spans="1:1" x14ac:dyDescent="0.4">
      <c r="A3256" s="23">
        <v>18841</v>
      </c>
    </row>
    <row r="3257" spans="1:1" x14ac:dyDescent="0.4">
      <c r="A3257" s="23">
        <v>15121</v>
      </c>
    </row>
    <row r="3258" spans="1:1" x14ac:dyDescent="0.4">
      <c r="A3258" s="23">
        <v>19024</v>
      </c>
    </row>
    <row r="3259" spans="1:1" x14ac:dyDescent="0.4">
      <c r="A3259" s="23">
        <v>17227</v>
      </c>
    </row>
    <row r="3260" spans="1:1" x14ac:dyDescent="0.4">
      <c r="A3260" s="23">
        <v>16243</v>
      </c>
    </row>
    <row r="3261" spans="1:1" x14ac:dyDescent="0.4">
      <c r="A3261" s="23">
        <v>18953</v>
      </c>
    </row>
    <row r="3262" spans="1:1" x14ac:dyDescent="0.4">
      <c r="A3262" s="23">
        <v>19265</v>
      </c>
    </row>
    <row r="3263" spans="1:1" x14ac:dyDescent="0.4">
      <c r="A3263" s="23">
        <v>14659</v>
      </c>
    </row>
    <row r="3264" spans="1:1" x14ac:dyDescent="0.4">
      <c r="A3264" s="23">
        <v>13523</v>
      </c>
    </row>
    <row r="3265" spans="1:1" x14ac:dyDescent="0.4">
      <c r="A3265" s="23">
        <v>17682</v>
      </c>
    </row>
    <row r="3266" spans="1:1" x14ac:dyDescent="0.4">
      <c r="A3266" s="23">
        <v>15982</v>
      </c>
    </row>
    <row r="3267" spans="1:1" x14ac:dyDescent="0.4">
      <c r="A3267" s="23">
        <v>15679</v>
      </c>
    </row>
    <row r="3268" spans="1:1" x14ac:dyDescent="0.4">
      <c r="A3268" s="23">
        <v>19134</v>
      </c>
    </row>
    <row r="3269" spans="1:1" x14ac:dyDescent="0.4">
      <c r="A3269" s="23">
        <v>19723</v>
      </c>
    </row>
    <row r="3270" spans="1:1" x14ac:dyDescent="0.4">
      <c r="A3270" s="23">
        <v>19851</v>
      </c>
    </row>
    <row r="3271" spans="1:1" x14ac:dyDescent="0.4">
      <c r="A3271" s="23">
        <v>15775</v>
      </c>
    </row>
    <row r="3272" spans="1:1" x14ac:dyDescent="0.4">
      <c r="A3272" s="23">
        <v>19321</v>
      </c>
    </row>
    <row r="3273" spans="1:1" x14ac:dyDescent="0.4">
      <c r="A3273" s="23">
        <v>16768</v>
      </c>
    </row>
    <row r="3274" spans="1:1" x14ac:dyDescent="0.4">
      <c r="A3274" s="23">
        <v>15438</v>
      </c>
    </row>
    <row r="3275" spans="1:1" x14ac:dyDescent="0.4">
      <c r="A3275" s="23">
        <v>18079</v>
      </c>
    </row>
    <row r="3276" spans="1:1" x14ac:dyDescent="0.4">
      <c r="A3276" s="23">
        <v>18531</v>
      </c>
    </row>
    <row r="3277" spans="1:1" x14ac:dyDescent="0.4">
      <c r="A3277" s="23">
        <v>15825</v>
      </c>
    </row>
    <row r="3278" spans="1:1" x14ac:dyDescent="0.4">
      <c r="A3278" s="23">
        <v>14442</v>
      </c>
    </row>
    <row r="3279" spans="1:1" x14ac:dyDescent="0.4">
      <c r="A3279" s="23">
        <v>14707</v>
      </c>
    </row>
    <row r="3280" spans="1:1" x14ac:dyDescent="0.4">
      <c r="A3280" s="23">
        <v>13238</v>
      </c>
    </row>
    <row r="3281" spans="1:1" x14ac:dyDescent="0.4">
      <c r="A3281" s="23">
        <v>13389</v>
      </c>
    </row>
    <row r="3282" spans="1:1" x14ac:dyDescent="0.4">
      <c r="A3282" s="23">
        <v>11642</v>
      </c>
    </row>
    <row r="3283" spans="1:1" x14ac:dyDescent="0.4">
      <c r="A3283" s="23">
        <v>11972</v>
      </c>
    </row>
    <row r="3284" spans="1:1" x14ac:dyDescent="0.4">
      <c r="A3284" s="23">
        <v>15075</v>
      </c>
    </row>
    <row r="3285" spans="1:1" x14ac:dyDescent="0.4">
      <c r="A3285" s="23">
        <v>13053</v>
      </c>
    </row>
    <row r="3286" spans="1:1" x14ac:dyDescent="0.4">
      <c r="A3286" s="23">
        <v>16368</v>
      </c>
    </row>
    <row r="3287" spans="1:1" x14ac:dyDescent="0.4">
      <c r="A3287" s="23">
        <v>15454</v>
      </c>
    </row>
    <row r="3288" spans="1:1" x14ac:dyDescent="0.4">
      <c r="A3288" s="23">
        <v>14549</v>
      </c>
    </row>
    <row r="3289" spans="1:1" x14ac:dyDescent="0.4">
      <c r="A3289" s="23">
        <v>14659</v>
      </c>
    </row>
    <row r="3290" spans="1:1" x14ac:dyDescent="0.4">
      <c r="A3290" s="23">
        <v>14207</v>
      </c>
    </row>
    <row r="3291" spans="1:1" x14ac:dyDescent="0.4">
      <c r="A3291" s="23">
        <v>15509</v>
      </c>
    </row>
    <row r="3292" spans="1:1" x14ac:dyDescent="0.4">
      <c r="A3292" s="23">
        <v>12637</v>
      </c>
    </row>
    <row r="3293" spans="1:1" x14ac:dyDescent="0.4">
      <c r="A3293" s="23">
        <v>15255</v>
      </c>
    </row>
    <row r="3294" spans="1:1" x14ac:dyDescent="0.4">
      <c r="A3294" s="23">
        <v>12743</v>
      </c>
    </row>
    <row r="3295" spans="1:1" x14ac:dyDescent="0.4">
      <c r="A3295" s="23">
        <v>13585</v>
      </c>
    </row>
    <row r="3296" spans="1:1" x14ac:dyDescent="0.4">
      <c r="A3296" s="23">
        <v>13377</v>
      </c>
    </row>
    <row r="3297" spans="1:1" x14ac:dyDescent="0.4">
      <c r="A3297" s="23">
        <v>16264</v>
      </c>
    </row>
    <row r="3298" spans="1:1" x14ac:dyDescent="0.4">
      <c r="A3298" s="23">
        <v>16970</v>
      </c>
    </row>
    <row r="3299" spans="1:1" x14ac:dyDescent="0.4">
      <c r="A3299" s="23">
        <v>13739</v>
      </c>
    </row>
    <row r="3300" spans="1:1" x14ac:dyDescent="0.4">
      <c r="A3300" s="23">
        <v>17278</v>
      </c>
    </row>
    <row r="3301" spans="1:1" x14ac:dyDescent="0.4">
      <c r="A3301" s="23">
        <v>14785</v>
      </c>
    </row>
    <row r="3302" spans="1:1" x14ac:dyDescent="0.4">
      <c r="A3302" s="23">
        <v>15288</v>
      </c>
    </row>
    <row r="3303" spans="1:1" x14ac:dyDescent="0.4">
      <c r="A3303" s="23">
        <v>12208</v>
      </c>
    </row>
    <row r="3304" spans="1:1" x14ac:dyDescent="0.4">
      <c r="A3304" s="23">
        <v>14820</v>
      </c>
    </row>
    <row r="3305" spans="1:1" x14ac:dyDescent="0.4">
      <c r="A3305" s="23">
        <v>16024</v>
      </c>
    </row>
    <row r="3306" spans="1:1" x14ac:dyDescent="0.4">
      <c r="A3306" s="23">
        <v>11031</v>
      </c>
    </row>
    <row r="3307" spans="1:1" x14ac:dyDescent="0.4">
      <c r="A3307" s="23">
        <v>15851</v>
      </c>
    </row>
    <row r="3308" spans="1:1" x14ac:dyDescent="0.4">
      <c r="A3308" s="23">
        <v>16607</v>
      </c>
    </row>
    <row r="3309" spans="1:1" x14ac:dyDescent="0.4">
      <c r="A3309" s="23">
        <v>14751</v>
      </c>
    </row>
    <row r="3310" spans="1:1" x14ac:dyDescent="0.4">
      <c r="A3310" s="23">
        <v>13650</v>
      </c>
    </row>
    <row r="3311" spans="1:1" x14ac:dyDescent="0.4">
      <c r="A3311" s="23">
        <v>16287</v>
      </c>
    </row>
    <row r="3312" spans="1:1" x14ac:dyDescent="0.4">
      <c r="A3312" s="23">
        <v>16603</v>
      </c>
    </row>
    <row r="3313" spans="1:1" x14ac:dyDescent="0.4">
      <c r="A3313" s="23">
        <v>13450</v>
      </c>
    </row>
    <row r="3314" spans="1:1" x14ac:dyDescent="0.4">
      <c r="A3314" s="23">
        <v>16920</v>
      </c>
    </row>
    <row r="3315" spans="1:1" x14ac:dyDescent="0.4">
      <c r="A3315" s="23">
        <v>16834</v>
      </c>
    </row>
    <row r="3316" spans="1:1" x14ac:dyDescent="0.4">
      <c r="A3316" s="23">
        <v>15002</v>
      </c>
    </row>
    <row r="3317" spans="1:1" x14ac:dyDescent="0.4">
      <c r="A3317" s="23">
        <v>11889</v>
      </c>
    </row>
    <row r="3318" spans="1:1" x14ac:dyDescent="0.4">
      <c r="A3318" s="23">
        <v>16734</v>
      </c>
    </row>
    <row r="3319" spans="1:1" x14ac:dyDescent="0.4">
      <c r="A3319" s="23">
        <v>14721</v>
      </c>
    </row>
    <row r="3320" spans="1:1" x14ac:dyDescent="0.4">
      <c r="A3320" s="23">
        <v>12613</v>
      </c>
    </row>
    <row r="3321" spans="1:1" x14ac:dyDescent="0.4">
      <c r="A3321" s="23">
        <v>17539</v>
      </c>
    </row>
    <row r="3322" spans="1:1" x14ac:dyDescent="0.4">
      <c r="A3322" s="23">
        <v>15266</v>
      </c>
    </row>
    <row r="3323" spans="1:1" x14ac:dyDescent="0.4">
      <c r="A3323" s="23">
        <v>16183</v>
      </c>
    </row>
    <row r="3324" spans="1:1" x14ac:dyDescent="0.4">
      <c r="A3324" s="23">
        <v>16252</v>
      </c>
    </row>
    <row r="3325" spans="1:1" x14ac:dyDescent="0.4">
      <c r="A3325" s="23">
        <v>18457</v>
      </c>
    </row>
    <row r="3326" spans="1:1" x14ac:dyDescent="0.4">
      <c r="A3326" s="23">
        <v>18595</v>
      </c>
    </row>
    <row r="3327" spans="1:1" x14ac:dyDescent="0.4">
      <c r="A3327" s="23">
        <v>14659</v>
      </c>
    </row>
    <row r="3328" spans="1:1" x14ac:dyDescent="0.4">
      <c r="A3328" s="23">
        <v>19317</v>
      </c>
    </row>
    <row r="3329" spans="1:1" x14ac:dyDescent="0.4">
      <c r="A3329" s="23">
        <v>18948</v>
      </c>
    </row>
    <row r="3330" spans="1:1" x14ac:dyDescent="0.4">
      <c r="A3330" s="23">
        <v>16819</v>
      </c>
    </row>
    <row r="3331" spans="1:1" x14ac:dyDescent="0.4">
      <c r="A3331" s="23">
        <v>12712</v>
      </c>
    </row>
    <row r="3332" spans="1:1" x14ac:dyDescent="0.4">
      <c r="A3332" s="23">
        <v>19089</v>
      </c>
    </row>
    <row r="3333" spans="1:1" x14ac:dyDescent="0.4">
      <c r="A3333" s="23">
        <v>19215</v>
      </c>
    </row>
    <row r="3334" spans="1:1" x14ac:dyDescent="0.4">
      <c r="A3334" s="23">
        <v>15034</v>
      </c>
    </row>
    <row r="3335" spans="1:1" x14ac:dyDescent="0.4">
      <c r="A3335" s="23">
        <v>18568</v>
      </c>
    </row>
    <row r="3336" spans="1:1" x14ac:dyDescent="0.4">
      <c r="A3336" s="23">
        <v>18234</v>
      </c>
    </row>
    <row r="3337" spans="1:1" x14ac:dyDescent="0.4">
      <c r="A3337" s="23">
        <v>16262</v>
      </c>
    </row>
    <row r="3338" spans="1:1" x14ac:dyDescent="0.4">
      <c r="A3338" s="23">
        <v>14815</v>
      </c>
    </row>
    <row r="3339" spans="1:1" x14ac:dyDescent="0.4">
      <c r="A3339" s="23">
        <v>17562</v>
      </c>
    </row>
    <row r="3340" spans="1:1" x14ac:dyDescent="0.4">
      <c r="A3340" s="23">
        <v>17935</v>
      </c>
    </row>
    <row r="3341" spans="1:1" x14ac:dyDescent="0.4">
      <c r="A3341" s="23">
        <v>14421</v>
      </c>
    </row>
    <row r="3342" spans="1:1" x14ac:dyDescent="0.4">
      <c r="A3342" s="23">
        <v>17769</v>
      </c>
    </row>
    <row r="3343" spans="1:1" x14ac:dyDescent="0.4">
      <c r="A3343" s="23">
        <v>17255</v>
      </c>
    </row>
    <row r="3344" spans="1:1" x14ac:dyDescent="0.4">
      <c r="A3344" s="23">
        <v>15368</v>
      </c>
    </row>
    <row r="3345" spans="1:1" x14ac:dyDescent="0.4">
      <c r="A3345" s="23">
        <v>13950</v>
      </c>
    </row>
    <row r="3346" spans="1:1" x14ac:dyDescent="0.4">
      <c r="A3346" s="23">
        <v>16349</v>
      </c>
    </row>
    <row r="3347" spans="1:1" x14ac:dyDescent="0.4">
      <c r="A3347" s="23">
        <v>16392</v>
      </c>
    </row>
    <row r="3348" spans="1:1" x14ac:dyDescent="0.4">
      <c r="A3348" s="23">
        <v>13222</v>
      </c>
    </row>
    <row r="3349" spans="1:1" x14ac:dyDescent="0.4">
      <c r="A3349" s="23">
        <v>16599</v>
      </c>
    </row>
    <row r="3350" spans="1:1" x14ac:dyDescent="0.4">
      <c r="A3350" s="23">
        <v>16751</v>
      </c>
    </row>
    <row r="3351" spans="1:1" x14ac:dyDescent="0.4">
      <c r="A3351" s="23">
        <v>14797</v>
      </c>
    </row>
    <row r="3352" spans="1:1" x14ac:dyDescent="0.4">
      <c r="A3352" s="23">
        <v>13635</v>
      </c>
    </row>
    <row r="3353" spans="1:1" x14ac:dyDescent="0.4">
      <c r="A3353" s="23">
        <v>16165</v>
      </c>
    </row>
    <row r="3354" spans="1:1" x14ac:dyDescent="0.4">
      <c r="A3354" s="23">
        <v>16818</v>
      </c>
    </row>
    <row r="3355" spans="1:1" x14ac:dyDescent="0.4">
      <c r="A3355" s="23">
        <v>13550</v>
      </c>
    </row>
    <row r="3356" spans="1:1" x14ac:dyDescent="0.4">
      <c r="A3356" s="23">
        <v>16890</v>
      </c>
    </row>
    <row r="3357" spans="1:1" x14ac:dyDescent="0.4">
      <c r="A3357" s="23">
        <v>16628</v>
      </c>
    </row>
    <row r="3358" spans="1:1" x14ac:dyDescent="0.4">
      <c r="A3358" s="23">
        <v>14770</v>
      </c>
    </row>
    <row r="3359" spans="1:1" x14ac:dyDescent="0.4">
      <c r="A3359" s="23">
        <v>13513</v>
      </c>
    </row>
    <row r="3360" spans="1:1" x14ac:dyDescent="0.4">
      <c r="A3360" s="23">
        <v>15878</v>
      </c>
    </row>
    <row r="3361" spans="1:1" x14ac:dyDescent="0.4">
      <c r="A3361" s="23">
        <v>16161</v>
      </c>
    </row>
    <row r="3362" spans="1:1" x14ac:dyDescent="0.4">
      <c r="A3362" s="23">
        <v>12728</v>
      </c>
    </row>
    <row r="3363" spans="1:1" x14ac:dyDescent="0.4">
      <c r="A3363" s="23">
        <v>15990</v>
      </c>
    </row>
    <row r="3364" spans="1:1" x14ac:dyDescent="0.4">
      <c r="A3364" s="23">
        <v>15906</v>
      </c>
    </row>
    <row r="3365" spans="1:1" x14ac:dyDescent="0.4">
      <c r="A3365" s="23">
        <v>14272</v>
      </c>
    </row>
    <row r="3366" spans="1:1" x14ac:dyDescent="0.4">
      <c r="A3366" s="23">
        <v>13097</v>
      </c>
    </row>
    <row r="3367" spans="1:1" x14ac:dyDescent="0.4">
      <c r="A3367" s="23">
        <v>14674</v>
      </c>
    </row>
    <row r="3368" spans="1:1" x14ac:dyDescent="0.4">
      <c r="A3368" s="23">
        <v>16708</v>
      </c>
    </row>
    <row r="3369" spans="1:1" x14ac:dyDescent="0.4">
      <c r="A3369" s="23">
        <v>13694</v>
      </c>
    </row>
    <row r="3370" spans="1:1" x14ac:dyDescent="0.4">
      <c r="A3370" s="23">
        <v>16649</v>
      </c>
    </row>
    <row r="3371" spans="1:1" x14ac:dyDescent="0.4">
      <c r="A3371" s="23">
        <v>11557</v>
      </c>
    </row>
    <row r="3372" spans="1:1" x14ac:dyDescent="0.4">
      <c r="A3372" s="23">
        <v>11251</v>
      </c>
    </row>
    <row r="3373" spans="1:1" x14ac:dyDescent="0.4">
      <c r="A3373" s="23">
        <v>10533</v>
      </c>
    </row>
    <row r="3374" spans="1:1" x14ac:dyDescent="0.4">
      <c r="A3374" s="23">
        <v>14234</v>
      </c>
    </row>
    <row r="3375" spans="1:1" x14ac:dyDescent="0.4">
      <c r="A3375" s="23">
        <v>15621</v>
      </c>
    </row>
    <row r="3376" spans="1:1" x14ac:dyDescent="0.4">
      <c r="A3376" s="23">
        <v>10459</v>
      </c>
    </row>
    <row r="3377" spans="1:1" x14ac:dyDescent="0.4">
      <c r="A3377" s="23">
        <v>11340</v>
      </c>
    </row>
    <row r="3378" spans="1:1" x14ac:dyDescent="0.4">
      <c r="A3378" s="23">
        <v>13701</v>
      </c>
    </row>
    <row r="3379" spans="1:1" x14ac:dyDescent="0.4">
      <c r="A3379" s="23">
        <v>12085</v>
      </c>
    </row>
    <row r="3380" spans="1:1" x14ac:dyDescent="0.4">
      <c r="A3380" s="23">
        <v>14659</v>
      </c>
    </row>
    <row r="3381" spans="1:1" x14ac:dyDescent="0.4">
      <c r="A3381" s="23">
        <v>16440</v>
      </c>
    </row>
    <row r="3382" spans="1:1" x14ac:dyDescent="0.4">
      <c r="A3382" s="23">
        <v>12039</v>
      </c>
    </row>
    <row r="3383" spans="1:1" x14ac:dyDescent="0.4">
      <c r="A3383" s="23">
        <v>10575</v>
      </c>
    </row>
    <row r="3384" spans="1:1" x14ac:dyDescent="0.4">
      <c r="A3384" s="23">
        <v>12635</v>
      </c>
    </row>
    <row r="3385" spans="1:1" x14ac:dyDescent="0.4">
      <c r="A3385" s="23">
        <v>12637</v>
      </c>
    </row>
    <row r="3386" spans="1:1" x14ac:dyDescent="0.4">
      <c r="A3386" s="23">
        <v>14268</v>
      </c>
    </row>
    <row r="3387" spans="1:1" x14ac:dyDescent="0.4">
      <c r="A3387" s="23">
        <v>11468</v>
      </c>
    </row>
    <row r="3388" spans="1:1" x14ac:dyDescent="0.4">
      <c r="A3388" s="23">
        <v>12602</v>
      </c>
    </row>
    <row r="3389" spans="1:1" x14ac:dyDescent="0.4">
      <c r="A3389" s="23">
        <v>15673</v>
      </c>
    </row>
    <row r="3390" spans="1:1" x14ac:dyDescent="0.4">
      <c r="A3390" s="23">
        <v>11099</v>
      </c>
    </row>
    <row r="3391" spans="1:1" x14ac:dyDescent="0.4">
      <c r="A3391" s="23">
        <v>15012</v>
      </c>
    </row>
    <row r="3392" spans="1:1" x14ac:dyDescent="0.4">
      <c r="A3392" s="23">
        <v>17426</v>
      </c>
    </row>
    <row r="3393" spans="1:1" x14ac:dyDescent="0.4">
      <c r="A3393" s="23">
        <v>14507</v>
      </c>
    </row>
    <row r="3394" spans="1:1" x14ac:dyDescent="0.4">
      <c r="A3394" s="23">
        <v>10315</v>
      </c>
    </row>
    <row r="3395" spans="1:1" x14ac:dyDescent="0.4">
      <c r="A3395" s="23">
        <v>13580</v>
      </c>
    </row>
    <row r="3396" spans="1:1" x14ac:dyDescent="0.4">
      <c r="A3396" s="23">
        <v>15222</v>
      </c>
    </row>
    <row r="3397" spans="1:1" x14ac:dyDescent="0.4">
      <c r="A3397" s="23">
        <v>13308</v>
      </c>
    </row>
    <row r="3398" spans="1:1" x14ac:dyDescent="0.4">
      <c r="A3398" s="23">
        <v>17980</v>
      </c>
    </row>
    <row r="3399" spans="1:1" x14ac:dyDescent="0.4">
      <c r="A3399" s="23">
        <v>15119</v>
      </c>
    </row>
    <row r="3400" spans="1:1" x14ac:dyDescent="0.4">
      <c r="A3400" s="23">
        <v>13409</v>
      </c>
    </row>
    <row r="3401" spans="1:1" x14ac:dyDescent="0.4">
      <c r="A3401" s="23">
        <v>13158</v>
      </c>
    </row>
    <row r="3402" spans="1:1" x14ac:dyDescent="0.4">
      <c r="A3402" s="23">
        <v>13401</v>
      </c>
    </row>
    <row r="3403" spans="1:1" x14ac:dyDescent="0.4">
      <c r="A3403" s="23">
        <v>14825</v>
      </c>
    </row>
    <row r="3404" spans="1:1" x14ac:dyDescent="0.4">
      <c r="A3404" s="23">
        <v>13867</v>
      </c>
    </row>
    <row r="3405" spans="1:1" x14ac:dyDescent="0.4">
      <c r="A3405" s="23">
        <v>17497</v>
      </c>
    </row>
    <row r="3406" spans="1:1" x14ac:dyDescent="0.4">
      <c r="A3406" s="23">
        <v>17342</v>
      </c>
    </row>
    <row r="3407" spans="1:1" x14ac:dyDescent="0.4">
      <c r="A3407" s="23">
        <v>11055</v>
      </c>
    </row>
    <row r="3408" spans="1:1" x14ac:dyDescent="0.4">
      <c r="A3408" s="23">
        <v>11028</v>
      </c>
    </row>
    <row r="3409" spans="1:1" x14ac:dyDescent="0.4">
      <c r="A3409" s="23">
        <v>16075</v>
      </c>
    </row>
    <row r="3410" spans="1:1" x14ac:dyDescent="0.4">
      <c r="A3410" s="23">
        <v>15101</v>
      </c>
    </row>
    <row r="3411" spans="1:1" x14ac:dyDescent="0.4">
      <c r="A3411" s="23">
        <v>15517</v>
      </c>
    </row>
    <row r="3412" spans="1:1" x14ac:dyDescent="0.4">
      <c r="A3412" s="23">
        <v>17667</v>
      </c>
    </row>
    <row r="3413" spans="1:1" x14ac:dyDescent="0.4">
      <c r="A3413" s="23">
        <v>17778</v>
      </c>
    </row>
    <row r="3414" spans="1:1" x14ac:dyDescent="0.4">
      <c r="A3414" s="23">
        <v>17022</v>
      </c>
    </row>
    <row r="3415" spans="1:1" x14ac:dyDescent="0.4">
      <c r="A3415" s="23">
        <v>13140</v>
      </c>
    </row>
    <row r="3416" spans="1:1" x14ac:dyDescent="0.4">
      <c r="A3416" s="23">
        <v>17065</v>
      </c>
    </row>
    <row r="3417" spans="1:1" x14ac:dyDescent="0.4">
      <c r="A3417" s="23">
        <v>20676</v>
      </c>
    </row>
    <row r="3418" spans="1:1" x14ac:dyDescent="0.4">
      <c r="A3418" s="23">
        <v>16308</v>
      </c>
    </row>
    <row r="3419" spans="1:1" x14ac:dyDescent="0.4">
      <c r="A3419" s="23">
        <v>20566</v>
      </c>
    </row>
    <row r="3420" spans="1:1" x14ac:dyDescent="0.4">
      <c r="A3420" s="23">
        <v>16488</v>
      </c>
    </row>
    <row r="3421" spans="1:1" x14ac:dyDescent="0.4">
      <c r="A3421" s="23">
        <v>15818</v>
      </c>
    </row>
    <row r="3422" spans="1:1" x14ac:dyDescent="0.4">
      <c r="A3422" s="23">
        <v>16922</v>
      </c>
    </row>
    <row r="3423" spans="1:1" x14ac:dyDescent="0.4">
      <c r="A3423" s="23">
        <v>14391</v>
      </c>
    </row>
    <row r="3424" spans="1:1" x14ac:dyDescent="0.4">
      <c r="A3424" s="23">
        <v>15947</v>
      </c>
    </row>
    <row r="3425" spans="1:1" x14ac:dyDescent="0.4">
      <c r="A3425" s="23">
        <v>14086</v>
      </c>
    </row>
    <row r="3426" spans="1:1" x14ac:dyDescent="0.4">
      <c r="A3426" s="23">
        <v>18958</v>
      </c>
    </row>
    <row r="3427" spans="1:1" x14ac:dyDescent="0.4">
      <c r="A3427" s="23">
        <v>20327</v>
      </c>
    </row>
    <row r="3428" spans="1:1" x14ac:dyDescent="0.4">
      <c r="A3428" s="23">
        <v>15419</v>
      </c>
    </row>
    <row r="3429" spans="1:1" x14ac:dyDescent="0.4">
      <c r="A3429" s="23">
        <v>13129</v>
      </c>
    </row>
    <row r="3430" spans="1:1" x14ac:dyDescent="0.4">
      <c r="A3430" s="23">
        <v>16992</v>
      </c>
    </row>
    <row r="3431" spans="1:1" x14ac:dyDescent="0.4">
      <c r="A3431" s="23">
        <v>20517</v>
      </c>
    </row>
    <row r="3432" spans="1:1" x14ac:dyDescent="0.4">
      <c r="A3432" s="23">
        <v>14659</v>
      </c>
    </row>
    <row r="3433" spans="1:1" x14ac:dyDescent="0.4">
      <c r="A3433" s="23">
        <v>16043</v>
      </c>
    </row>
    <row r="3434" spans="1:1" x14ac:dyDescent="0.4">
      <c r="A3434" s="23">
        <v>17428</v>
      </c>
    </row>
    <row r="3435" spans="1:1" x14ac:dyDescent="0.4">
      <c r="A3435" s="23">
        <v>16716</v>
      </c>
    </row>
    <row r="3436" spans="1:1" x14ac:dyDescent="0.4">
      <c r="A3436" s="23">
        <v>16361</v>
      </c>
    </row>
    <row r="3437" spans="1:1" x14ac:dyDescent="0.4">
      <c r="A3437" s="23">
        <v>16748</v>
      </c>
    </row>
    <row r="3438" spans="1:1" x14ac:dyDescent="0.4">
      <c r="A3438" s="23">
        <v>17748</v>
      </c>
    </row>
    <row r="3439" spans="1:1" x14ac:dyDescent="0.4">
      <c r="A3439" s="23">
        <v>15561</v>
      </c>
    </row>
    <row r="3440" spans="1:1" x14ac:dyDescent="0.4">
      <c r="A3440" s="23">
        <v>13726</v>
      </c>
    </row>
    <row r="3441" spans="1:1" x14ac:dyDescent="0.4">
      <c r="A3441" s="23">
        <v>15033</v>
      </c>
    </row>
    <row r="3442" spans="1:1" x14ac:dyDescent="0.4">
      <c r="A3442" s="23">
        <v>14449</v>
      </c>
    </row>
    <row r="3443" spans="1:1" x14ac:dyDescent="0.4">
      <c r="A3443" s="23">
        <v>13948</v>
      </c>
    </row>
    <row r="3444" spans="1:1" x14ac:dyDescent="0.4">
      <c r="A3444" s="23">
        <v>14497</v>
      </c>
    </row>
    <row r="3445" spans="1:1" x14ac:dyDescent="0.4">
      <c r="A3445" s="23">
        <v>14358</v>
      </c>
    </row>
    <row r="3446" spans="1:1" x14ac:dyDescent="0.4">
      <c r="A3446" s="23">
        <v>12552</v>
      </c>
    </row>
    <row r="3447" spans="1:1" x14ac:dyDescent="0.4">
      <c r="A3447" s="23">
        <v>17978</v>
      </c>
    </row>
    <row r="3448" spans="1:1" x14ac:dyDescent="0.4">
      <c r="A3448" s="23">
        <v>12392</v>
      </c>
    </row>
    <row r="3449" spans="1:1" x14ac:dyDescent="0.4">
      <c r="A3449" s="23">
        <v>12053</v>
      </c>
    </row>
    <row r="3450" spans="1:1" x14ac:dyDescent="0.4">
      <c r="A3450" s="23">
        <v>12118</v>
      </c>
    </row>
    <row r="3451" spans="1:1" x14ac:dyDescent="0.4">
      <c r="A3451" s="23">
        <v>15983</v>
      </c>
    </row>
    <row r="3452" spans="1:1" x14ac:dyDescent="0.4">
      <c r="A3452" s="23">
        <v>13548</v>
      </c>
    </row>
    <row r="3453" spans="1:1" x14ac:dyDescent="0.4">
      <c r="A3453" s="23">
        <v>11847</v>
      </c>
    </row>
    <row r="3454" spans="1:1" x14ac:dyDescent="0.4">
      <c r="A3454" s="23">
        <v>14659</v>
      </c>
    </row>
    <row r="3455" spans="1:1" x14ac:dyDescent="0.4">
      <c r="A3455" s="23">
        <v>17691</v>
      </c>
    </row>
    <row r="3456" spans="1:1" x14ac:dyDescent="0.4">
      <c r="A3456" s="23">
        <v>13444</v>
      </c>
    </row>
    <row r="3457" spans="1:1" x14ac:dyDescent="0.4">
      <c r="A3457" s="23">
        <v>11628</v>
      </c>
    </row>
    <row r="3458" spans="1:1" x14ac:dyDescent="0.4">
      <c r="A3458" s="23">
        <v>15017</v>
      </c>
    </row>
    <row r="3459" spans="1:1" x14ac:dyDescent="0.4">
      <c r="A3459" s="23">
        <v>17858</v>
      </c>
    </row>
    <row r="3460" spans="1:1" x14ac:dyDescent="0.4">
      <c r="A3460" s="23">
        <v>10103</v>
      </c>
    </row>
    <row r="3461" spans="1:1" x14ac:dyDescent="0.4">
      <c r="A3461" s="23">
        <v>14012</v>
      </c>
    </row>
    <row r="3462" spans="1:1" x14ac:dyDescent="0.4">
      <c r="A3462" s="23">
        <v>15061</v>
      </c>
    </row>
    <row r="3463" spans="1:1" x14ac:dyDescent="0.4">
      <c r="A3463" s="23">
        <v>14770</v>
      </c>
    </row>
    <row r="3464" spans="1:1" x14ac:dyDescent="0.4">
      <c r="A3464" s="23">
        <v>11480</v>
      </c>
    </row>
    <row r="3465" spans="1:1" x14ac:dyDescent="0.4">
      <c r="A3465" s="23">
        <v>15523</v>
      </c>
    </row>
    <row r="3466" spans="1:1" x14ac:dyDescent="0.4">
      <c r="A3466" s="23">
        <v>17805</v>
      </c>
    </row>
    <row r="3467" spans="1:1" x14ac:dyDescent="0.4">
      <c r="A3467" s="23">
        <v>15674</v>
      </c>
    </row>
    <row r="3468" spans="1:1" x14ac:dyDescent="0.4">
      <c r="A3468" s="23">
        <v>16794</v>
      </c>
    </row>
    <row r="3469" spans="1:1" x14ac:dyDescent="0.4">
      <c r="A3469" s="23">
        <v>15084</v>
      </c>
    </row>
    <row r="3470" spans="1:1" x14ac:dyDescent="0.4">
      <c r="A3470" s="23">
        <v>14157</v>
      </c>
    </row>
    <row r="3471" spans="1:1" x14ac:dyDescent="0.4">
      <c r="A3471" s="23">
        <v>14731</v>
      </c>
    </row>
    <row r="3472" spans="1:1" x14ac:dyDescent="0.4">
      <c r="A3472" s="23">
        <v>12188</v>
      </c>
    </row>
    <row r="3473" spans="1:1" x14ac:dyDescent="0.4">
      <c r="A3473" s="23">
        <v>13982</v>
      </c>
    </row>
    <row r="3474" spans="1:1" x14ac:dyDescent="0.4">
      <c r="A3474" s="23">
        <v>12402</v>
      </c>
    </row>
    <row r="3475" spans="1:1" x14ac:dyDescent="0.4">
      <c r="A3475" s="23">
        <v>16630</v>
      </c>
    </row>
    <row r="3476" spans="1:1" x14ac:dyDescent="0.4">
      <c r="A3476" s="23">
        <v>16295</v>
      </c>
    </row>
    <row r="3477" spans="1:1" x14ac:dyDescent="0.4">
      <c r="A3477" s="23">
        <v>14752</v>
      </c>
    </row>
    <row r="3478" spans="1:1" x14ac:dyDescent="0.4">
      <c r="A3478" s="23">
        <v>13405</v>
      </c>
    </row>
    <row r="3479" spans="1:1" x14ac:dyDescent="0.4">
      <c r="A3479" s="23">
        <v>16317</v>
      </c>
    </row>
    <row r="3480" spans="1:1" x14ac:dyDescent="0.4">
      <c r="A3480" s="23">
        <v>16781</v>
      </c>
    </row>
    <row r="3481" spans="1:1" x14ac:dyDescent="0.4">
      <c r="A3481" s="23">
        <v>13429</v>
      </c>
    </row>
    <row r="3482" spans="1:1" x14ac:dyDescent="0.4">
      <c r="A3482" s="23">
        <v>16828</v>
      </c>
    </row>
    <row r="3483" spans="1:1" x14ac:dyDescent="0.4">
      <c r="A3483" s="23">
        <v>17204</v>
      </c>
    </row>
    <row r="3484" spans="1:1" x14ac:dyDescent="0.4">
      <c r="A3484" s="23">
        <v>15006</v>
      </c>
    </row>
    <row r="3485" spans="1:1" x14ac:dyDescent="0.4">
      <c r="A3485" s="23">
        <v>13362</v>
      </c>
    </row>
    <row r="3486" spans="1:1" x14ac:dyDescent="0.4">
      <c r="A3486" s="23">
        <v>16192</v>
      </c>
    </row>
    <row r="3487" spans="1:1" x14ac:dyDescent="0.4">
      <c r="A3487" s="23">
        <v>17119</v>
      </c>
    </row>
    <row r="3488" spans="1:1" x14ac:dyDescent="0.4">
      <c r="A3488" s="23">
        <v>14001</v>
      </c>
    </row>
    <row r="3489" spans="1:1" x14ac:dyDescent="0.4">
      <c r="A3489" s="23">
        <v>17609</v>
      </c>
    </row>
    <row r="3490" spans="1:1" x14ac:dyDescent="0.4">
      <c r="A3490" s="23">
        <v>14659</v>
      </c>
    </row>
    <row r="3491" spans="1:1" x14ac:dyDescent="0.4">
      <c r="A3491" s="23">
        <v>15340</v>
      </c>
    </row>
    <row r="3492" spans="1:1" x14ac:dyDescent="0.4">
      <c r="A3492" s="23">
        <v>13910</v>
      </c>
    </row>
    <row r="3493" spans="1:1" x14ac:dyDescent="0.4">
      <c r="A3493" s="23">
        <v>16653</v>
      </c>
    </row>
    <row r="3494" spans="1:1" x14ac:dyDescent="0.4">
      <c r="A3494" s="23">
        <v>16925</v>
      </c>
    </row>
    <row r="3495" spans="1:1" x14ac:dyDescent="0.4">
      <c r="A3495" s="23">
        <v>13433</v>
      </c>
    </row>
    <row r="3496" spans="1:1" x14ac:dyDescent="0.4">
      <c r="A3496" s="23">
        <v>17056</v>
      </c>
    </row>
    <row r="3497" spans="1:1" x14ac:dyDescent="0.4">
      <c r="A3497" s="23">
        <v>16688</v>
      </c>
    </row>
    <row r="3498" spans="1:1" x14ac:dyDescent="0.4">
      <c r="A3498" s="23">
        <v>14777</v>
      </c>
    </row>
    <row r="3499" spans="1:1" x14ac:dyDescent="0.4">
      <c r="A3499" s="23">
        <v>13400</v>
      </c>
    </row>
    <row r="3500" spans="1:1" x14ac:dyDescent="0.4">
      <c r="A3500" s="23">
        <v>16181</v>
      </c>
    </row>
    <row r="3501" spans="1:1" x14ac:dyDescent="0.4">
      <c r="A3501" s="23">
        <v>16617</v>
      </c>
    </row>
    <row r="3502" spans="1:1" x14ac:dyDescent="0.4">
      <c r="A3502" s="23">
        <v>13631</v>
      </c>
    </row>
    <row r="3503" spans="1:1" x14ac:dyDescent="0.4">
      <c r="A3503" s="23">
        <v>16968</v>
      </c>
    </row>
    <row r="3504" spans="1:1" x14ac:dyDescent="0.4">
      <c r="A3504" s="23">
        <v>16609</v>
      </c>
    </row>
    <row r="3505" spans="1:1" x14ac:dyDescent="0.4">
      <c r="A3505" s="23">
        <v>14708</v>
      </c>
    </row>
    <row r="3506" spans="1:1" x14ac:dyDescent="0.4">
      <c r="A3506" s="23">
        <v>13173</v>
      </c>
    </row>
    <row r="3507" spans="1:1" x14ac:dyDescent="0.4">
      <c r="A3507" s="23">
        <v>15233</v>
      </c>
    </row>
    <row r="3508" spans="1:1" x14ac:dyDescent="0.4">
      <c r="A3508" s="23">
        <v>15655</v>
      </c>
    </row>
    <row r="3509" spans="1:1" x14ac:dyDescent="0.4">
      <c r="A3509" s="23">
        <v>12931</v>
      </c>
    </row>
    <row r="3510" spans="1:1" x14ac:dyDescent="0.4">
      <c r="A3510" s="23">
        <v>16837</v>
      </c>
    </row>
    <row r="3511" spans="1:1" x14ac:dyDescent="0.4">
      <c r="A3511" s="23">
        <v>17097</v>
      </c>
    </row>
    <row r="3512" spans="1:1" x14ac:dyDescent="0.4">
      <c r="A3512" s="23">
        <v>15450</v>
      </c>
    </row>
    <row r="3513" spans="1:1" x14ac:dyDescent="0.4">
      <c r="A3513" s="23">
        <v>14659</v>
      </c>
    </row>
    <row r="3514" spans="1:1" x14ac:dyDescent="0.4">
      <c r="A3514" s="23">
        <v>15594</v>
      </c>
    </row>
    <row r="3515" spans="1:1" x14ac:dyDescent="0.4">
      <c r="A3515" s="23">
        <v>15803</v>
      </c>
    </row>
    <row r="3516" spans="1:1" x14ac:dyDescent="0.4">
      <c r="A3516" s="23">
        <v>10986</v>
      </c>
    </row>
    <row r="3517" spans="1:1" x14ac:dyDescent="0.4">
      <c r="A3517" s="23">
        <v>15597</v>
      </c>
    </row>
    <row r="3518" spans="1:1" x14ac:dyDescent="0.4">
      <c r="A3518" s="23">
        <v>16150</v>
      </c>
    </row>
    <row r="3519" spans="1:1" x14ac:dyDescent="0.4">
      <c r="A3519" s="23">
        <v>15009</v>
      </c>
    </row>
    <row r="3520" spans="1:1" x14ac:dyDescent="0.4">
      <c r="A3520" s="23">
        <v>14209</v>
      </c>
    </row>
    <row r="3521" spans="1:1" x14ac:dyDescent="0.4">
      <c r="A3521" s="23">
        <v>17050</v>
      </c>
    </row>
    <row r="3522" spans="1:1" x14ac:dyDescent="0.4">
      <c r="A3522" s="23">
        <v>17614</v>
      </c>
    </row>
    <row r="3523" spans="1:1" x14ac:dyDescent="0.4">
      <c r="A3523" s="23">
        <v>14135</v>
      </c>
    </row>
    <row r="3524" spans="1:1" x14ac:dyDescent="0.4">
      <c r="A3524" s="23">
        <v>17274</v>
      </c>
    </row>
    <row r="3525" spans="1:1" x14ac:dyDescent="0.4">
      <c r="A3525" s="23">
        <v>16816</v>
      </c>
    </row>
    <row r="3526" spans="1:1" x14ac:dyDescent="0.4">
      <c r="A3526" s="23">
        <v>15019</v>
      </c>
    </row>
    <row r="3527" spans="1:1" x14ac:dyDescent="0.4">
      <c r="A3527" s="23">
        <v>13648</v>
      </c>
    </row>
    <row r="3528" spans="1:1" x14ac:dyDescent="0.4">
      <c r="A3528" s="23">
        <v>16608</v>
      </c>
    </row>
    <row r="3529" spans="1:1" x14ac:dyDescent="0.4">
      <c r="A3529" s="23">
        <v>17085</v>
      </c>
    </row>
    <row r="3530" spans="1:1" x14ac:dyDescent="0.4">
      <c r="A3530" s="23">
        <v>13753</v>
      </c>
    </row>
    <row r="3531" spans="1:1" x14ac:dyDescent="0.4">
      <c r="A3531" s="23">
        <v>16793</v>
      </c>
    </row>
    <row r="3532" spans="1:1" x14ac:dyDescent="0.4">
      <c r="A3532" s="23">
        <v>16061</v>
      </c>
    </row>
    <row r="3533" spans="1:1" x14ac:dyDescent="0.4">
      <c r="A3533" s="23">
        <v>14244</v>
      </c>
    </row>
    <row r="3534" spans="1:1" x14ac:dyDescent="0.4">
      <c r="A3534" s="23">
        <v>12989</v>
      </c>
    </row>
    <row r="3535" spans="1:1" x14ac:dyDescent="0.4">
      <c r="A3535" s="23">
        <v>15663</v>
      </c>
    </row>
    <row r="3536" spans="1:1" x14ac:dyDescent="0.4">
      <c r="A3536" s="23">
        <v>16212</v>
      </c>
    </row>
    <row r="3537" spans="1:1" x14ac:dyDescent="0.4">
      <c r="A3537" s="23">
        <v>13159</v>
      </c>
    </row>
    <row r="3538" spans="1:1" x14ac:dyDescent="0.4">
      <c r="A3538" s="23">
        <v>16596</v>
      </c>
    </row>
    <row r="3539" spans="1:1" x14ac:dyDescent="0.4">
      <c r="A3539" s="23">
        <v>16625</v>
      </c>
    </row>
    <row r="3540" spans="1:1" x14ac:dyDescent="0.4">
      <c r="A3540" s="23">
        <v>14699</v>
      </c>
    </row>
    <row r="3541" spans="1:1" x14ac:dyDescent="0.4">
      <c r="A3541" s="23">
        <v>13352</v>
      </c>
    </row>
    <row r="3542" spans="1:1" x14ac:dyDescent="0.4">
      <c r="A3542" s="23">
        <v>15718</v>
      </c>
    </row>
    <row r="3543" spans="1:1" x14ac:dyDescent="0.4">
      <c r="A3543" s="23">
        <v>15763</v>
      </c>
    </row>
    <row r="3544" spans="1:1" x14ac:dyDescent="0.4">
      <c r="A3544" s="23">
        <v>13257</v>
      </c>
    </row>
    <row r="3545" spans="1:1" x14ac:dyDescent="0.4">
      <c r="A3545" s="23">
        <v>16302</v>
      </c>
    </row>
    <row r="3546" spans="1:1" x14ac:dyDescent="0.4">
      <c r="A3546" s="23">
        <v>16005</v>
      </c>
    </row>
    <row r="3547" spans="1:1" x14ac:dyDescent="0.4">
      <c r="A3547" s="23">
        <v>14253</v>
      </c>
    </row>
    <row r="3548" spans="1:1" x14ac:dyDescent="0.4">
      <c r="A3548" s="23">
        <v>13208</v>
      </c>
    </row>
    <row r="3549" spans="1:1" x14ac:dyDescent="0.4">
      <c r="A3549" s="23">
        <v>15932</v>
      </c>
    </row>
    <row r="3550" spans="1:1" x14ac:dyDescent="0.4">
      <c r="A3550" s="23">
        <v>14659</v>
      </c>
    </row>
    <row r="3551" spans="1:1" x14ac:dyDescent="0.4">
      <c r="A3551" s="23">
        <v>13176</v>
      </c>
    </row>
    <row r="3552" spans="1:1" x14ac:dyDescent="0.4">
      <c r="A3552" s="23">
        <v>16377</v>
      </c>
    </row>
    <row r="3553" spans="1:1" x14ac:dyDescent="0.4">
      <c r="A3553" s="23">
        <v>16257</v>
      </c>
    </row>
    <row r="3554" spans="1:1" x14ac:dyDescent="0.4">
      <c r="A3554" s="23">
        <v>14449</v>
      </c>
    </row>
    <row r="3555" spans="1:1" x14ac:dyDescent="0.4">
      <c r="A3555" s="23">
        <v>13098</v>
      </c>
    </row>
    <row r="3556" spans="1:1" x14ac:dyDescent="0.4">
      <c r="A3556" s="23">
        <v>15304</v>
      </c>
    </row>
    <row r="3557" spans="1:1" x14ac:dyDescent="0.4">
      <c r="A3557" s="23">
        <v>15630</v>
      </c>
    </row>
    <row r="3558" spans="1:1" x14ac:dyDescent="0.4">
      <c r="A3558" s="23">
        <v>11217</v>
      </c>
    </row>
    <row r="3559" spans="1:1" x14ac:dyDescent="0.4">
      <c r="A3559" s="23">
        <v>15105</v>
      </c>
    </row>
    <row r="3560" spans="1:1" x14ac:dyDescent="0.4">
      <c r="A3560" s="23">
        <v>16371</v>
      </c>
    </row>
    <row r="3561" spans="1:1" x14ac:dyDescent="0.4">
      <c r="A3561" s="23">
        <v>12411</v>
      </c>
    </row>
    <row r="3562" spans="1:1" x14ac:dyDescent="0.4">
      <c r="A3562" s="23">
        <v>10687</v>
      </c>
    </row>
    <row r="3563" spans="1:1" x14ac:dyDescent="0.4">
      <c r="A3563" s="23">
        <v>13718</v>
      </c>
    </row>
    <row r="3564" spans="1:1" x14ac:dyDescent="0.4">
      <c r="A3564" s="23">
        <v>16636</v>
      </c>
    </row>
    <row r="3565" spans="1:1" x14ac:dyDescent="0.4">
      <c r="A3565" s="23">
        <v>9497</v>
      </c>
    </row>
    <row r="3566" spans="1:1" x14ac:dyDescent="0.4">
      <c r="A3566" s="23">
        <v>13175</v>
      </c>
    </row>
    <row r="3567" spans="1:1" x14ac:dyDescent="0.4">
      <c r="A3567" s="23">
        <v>15402</v>
      </c>
    </row>
    <row r="3568" spans="1:1" x14ac:dyDescent="0.4">
      <c r="A3568" s="23">
        <v>13686</v>
      </c>
    </row>
    <row r="3569" spans="1:1" x14ac:dyDescent="0.4">
      <c r="A3569" s="23">
        <v>12570</v>
      </c>
    </row>
    <row r="3570" spans="1:1" x14ac:dyDescent="0.4">
      <c r="A3570" s="23">
        <v>15212</v>
      </c>
    </row>
    <row r="3571" spans="1:1" x14ac:dyDescent="0.4">
      <c r="A3571" s="23">
        <v>15483</v>
      </c>
    </row>
    <row r="3572" spans="1:1" x14ac:dyDescent="0.4">
      <c r="A3572" s="23">
        <v>12677</v>
      </c>
    </row>
    <row r="3573" spans="1:1" x14ac:dyDescent="0.4">
      <c r="A3573" s="23">
        <v>15512</v>
      </c>
    </row>
    <row r="3574" spans="1:1" x14ac:dyDescent="0.4">
      <c r="A3574" s="23">
        <v>12777</v>
      </c>
    </row>
    <row r="3575" spans="1:1" x14ac:dyDescent="0.4">
      <c r="A3575" s="23">
        <v>12750</v>
      </c>
    </row>
    <row r="3576" spans="1:1" x14ac:dyDescent="0.4">
      <c r="A3576" s="23">
        <v>12181</v>
      </c>
    </row>
    <row r="3577" spans="1:1" x14ac:dyDescent="0.4">
      <c r="A3577" s="23">
        <v>14651</v>
      </c>
    </row>
    <row r="3578" spans="1:1" x14ac:dyDescent="0.4">
      <c r="A3578" s="23">
        <v>15171</v>
      </c>
    </row>
    <row r="3579" spans="1:1" x14ac:dyDescent="0.4">
      <c r="A3579" s="23">
        <v>12254</v>
      </c>
    </row>
    <row r="3580" spans="1:1" x14ac:dyDescent="0.4">
      <c r="A3580" s="23">
        <v>15578</v>
      </c>
    </row>
    <row r="3581" spans="1:1" x14ac:dyDescent="0.4">
      <c r="A3581" s="23">
        <v>15510</v>
      </c>
    </row>
    <row r="3582" spans="1:1" x14ac:dyDescent="0.4">
      <c r="A3582" s="23">
        <v>13626</v>
      </c>
    </row>
    <row r="3583" spans="1:1" x14ac:dyDescent="0.4">
      <c r="A3583" s="23">
        <v>12399</v>
      </c>
    </row>
    <row r="3584" spans="1:1" x14ac:dyDescent="0.4">
      <c r="A3584" s="23">
        <v>14921</v>
      </c>
    </row>
    <row r="3585" spans="1:1" x14ac:dyDescent="0.4">
      <c r="A3585" s="23">
        <v>14659</v>
      </c>
    </row>
    <row r="3586" spans="1:1" x14ac:dyDescent="0.4">
      <c r="A3586" s="23">
        <v>11338</v>
      </c>
    </row>
    <row r="3587" spans="1:1" x14ac:dyDescent="0.4">
      <c r="A3587" s="23">
        <v>15143</v>
      </c>
    </row>
    <row r="3588" spans="1:1" x14ac:dyDescent="0.4">
      <c r="A3588" s="23">
        <v>16010</v>
      </c>
    </row>
    <row r="3589" spans="1:1" x14ac:dyDescent="0.4">
      <c r="A3589" s="23">
        <v>12268</v>
      </c>
    </row>
    <row r="3590" spans="1:1" x14ac:dyDescent="0.4">
      <c r="A3590" s="23">
        <v>11177</v>
      </c>
    </row>
    <row r="3591" spans="1:1" x14ac:dyDescent="0.4">
      <c r="A3591" s="23">
        <v>14187</v>
      </c>
    </row>
    <row r="3592" spans="1:1" x14ac:dyDescent="0.4">
      <c r="A3592" s="23">
        <v>17492</v>
      </c>
    </row>
    <row r="3593" spans="1:1" x14ac:dyDescent="0.4">
      <c r="A3593" s="23">
        <v>9821</v>
      </c>
    </row>
    <row r="3594" spans="1:1" x14ac:dyDescent="0.4">
      <c r="A3594" s="23">
        <v>11345</v>
      </c>
    </row>
    <row r="3595" spans="1:1" x14ac:dyDescent="0.4">
      <c r="A3595" s="23">
        <v>14207</v>
      </c>
    </row>
    <row r="3596" spans="1:1" x14ac:dyDescent="0.4">
      <c r="A3596" s="23">
        <v>13676</v>
      </c>
    </row>
    <row r="3597" spans="1:1" x14ac:dyDescent="0.4">
      <c r="A3597" s="23">
        <v>12747</v>
      </c>
    </row>
    <row r="3598" spans="1:1" x14ac:dyDescent="0.4">
      <c r="A3598" s="23">
        <v>15248</v>
      </c>
    </row>
    <row r="3599" spans="1:1" x14ac:dyDescent="0.4">
      <c r="A3599" s="23">
        <v>16065</v>
      </c>
    </row>
    <row r="3600" spans="1:1" x14ac:dyDescent="0.4">
      <c r="A3600" s="23">
        <v>13231</v>
      </c>
    </row>
    <row r="3601" spans="1:1" x14ac:dyDescent="0.4">
      <c r="A3601" s="23">
        <v>16465</v>
      </c>
    </row>
    <row r="3602" spans="1:1" x14ac:dyDescent="0.4">
      <c r="A3602" s="23">
        <v>16053</v>
      </c>
    </row>
    <row r="3603" spans="1:1" x14ac:dyDescent="0.4">
      <c r="A3603" s="23">
        <v>14316</v>
      </c>
    </row>
    <row r="3604" spans="1:1" x14ac:dyDescent="0.4">
      <c r="A3604" s="23">
        <v>13386</v>
      </c>
    </row>
    <row r="3605" spans="1:1" x14ac:dyDescent="0.4">
      <c r="A3605" s="23">
        <v>14946</v>
      </c>
    </row>
    <row r="3606" spans="1:1" x14ac:dyDescent="0.4">
      <c r="A3606" s="23">
        <v>16466</v>
      </c>
    </row>
    <row r="3607" spans="1:1" x14ac:dyDescent="0.4">
      <c r="A3607" s="23">
        <v>12635</v>
      </c>
    </row>
    <row r="3608" spans="1:1" x14ac:dyDescent="0.4">
      <c r="A3608" s="23">
        <v>14636</v>
      </c>
    </row>
    <row r="3609" spans="1:1" x14ac:dyDescent="0.4">
      <c r="A3609" s="23">
        <v>13870</v>
      </c>
    </row>
    <row r="3610" spans="1:1" x14ac:dyDescent="0.4">
      <c r="A3610" s="23">
        <v>14269</v>
      </c>
    </row>
    <row r="3611" spans="1:1" x14ac:dyDescent="0.4">
      <c r="A3611" s="23">
        <v>13110</v>
      </c>
    </row>
    <row r="3612" spans="1:1" x14ac:dyDescent="0.4">
      <c r="A3612" s="23">
        <v>15822</v>
      </c>
    </row>
    <row r="3613" spans="1:1" x14ac:dyDescent="0.4">
      <c r="A3613" s="23">
        <v>16304</v>
      </c>
    </row>
    <row r="3614" spans="1:1" x14ac:dyDescent="0.4">
      <c r="A3614" s="23">
        <v>13097</v>
      </c>
    </row>
    <row r="3615" spans="1:1" x14ac:dyDescent="0.4">
      <c r="A3615" s="23">
        <v>16403</v>
      </c>
    </row>
    <row r="3616" spans="1:1" x14ac:dyDescent="0.4">
      <c r="A3616" s="23">
        <v>16280</v>
      </c>
    </row>
    <row r="3617" spans="1:1" x14ac:dyDescent="0.4">
      <c r="A3617" s="23">
        <v>14426</v>
      </c>
    </row>
    <row r="3618" spans="1:1" x14ac:dyDescent="0.4">
      <c r="A3618" s="23">
        <v>13288</v>
      </c>
    </row>
    <row r="3619" spans="1:1" x14ac:dyDescent="0.4">
      <c r="A3619" s="23">
        <v>16088</v>
      </c>
    </row>
    <row r="3620" spans="1:1" x14ac:dyDescent="0.4">
      <c r="A3620" s="23">
        <v>15523</v>
      </c>
    </row>
    <row r="3621" spans="1:1" x14ac:dyDescent="0.4">
      <c r="A3621" s="23">
        <v>13897</v>
      </c>
    </row>
    <row r="3622" spans="1:1" x14ac:dyDescent="0.4">
      <c r="A3622" s="23">
        <v>18767</v>
      </c>
    </row>
    <row r="3623" spans="1:1" x14ac:dyDescent="0.4">
      <c r="A3623" s="23">
        <v>16191</v>
      </c>
    </row>
    <row r="3624" spans="1:1" x14ac:dyDescent="0.4">
      <c r="A3624" s="23">
        <v>13806</v>
      </c>
    </row>
    <row r="3625" spans="1:1" x14ac:dyDescent="0.4">
      <c r="A3625" s="23">
        <v>14976</v>
      </c>
    </row>
    <row r="3626" spans="1:1" x14ac:dyDescent="0.4">
      <c r="A3626" s="23">
        <v>17474</v>
      </c>
    </row>
    <row r="3627" spans="1:1" x14ac:dyDescent="0.4">
      <c r="A3627" s="23">
        <v>17762</v>
      </c>
    </row>
    <row r="3628" spans="1:1" x14ac:dyDescent="0.4">
      <c r="A3628" s="23">
        <v>14127</v>
      </c>
    </row>
    <row r="3629" spans="1:1" x14ac:dyDescent="0.4">
      <c r="A3629" s="23">
        <v>15586</v>
      </c>
    </row>
    <row r="3630" spans="1:1" x14ac:dyDescent="0.4">
      <c r="A3630" s="23">
        <v>16302</v>
      </c>
    </row>
    <row r="3631" spans="1:1" x14ac:dyDescent="0.4">
      <c r="A3631" s="23">
        <v>14735</v>
      </c>
    </row>
    <row r="3632" spans="1:1" x14ac:dyDescent="0.4">
      <c r="A3632" s="23">
        <v>14456</v>
      </c>
    </row>
    <row r="3633" spans="1:1" x14ac:dyDescent="0.4">
      <c r="A3633" s="23">
        <v>17642</v>
      </c>
    </row>
    <row r="3634" spans="1:1" x14ac:dyDescent="0.4">
      <c r="A3634" s="23">
        <v>18184</v>
      </c>
    </row>
    <row r="3635" spans="1:1" x14ac:dyDescent="0.4">
      <c r="A3635" s="23">
        <v>13516</v>
      </c>
    </row>
    <row r="3636" spans="1:1" x14ac:dyDescent="0.4">
      <c r="A3636" s="23">
        <v>18180</v>
      </c>
    </row>
    <row r="3637" spans="1:1" x14ac:dyDescent="0.4">
      <c r="A3637" s="23">
        <v>19184</v>
      </c>
    </row>
    <row r="3638" spans="1:1" x14ac:dyDescent="0.4">
      <c r="A3638" s="23">
        <v>14271</v>
      </c>
    </row>
    <row r="3639" spans="1:1" x14ac:dyDescent="0.4">
      <c r="A3639" s="23">
        <v>12373</v>
      </c>
    </row>
    <row r="3640" spans="1:1" x14ac:dyDescent="0.4">
      <c r="A3640" s="23">
        <v>16668</v>
      </c>
    </row>
    <row r="3641" spans="1:1" x14ac:dyDescent="0.4">
      <c r="A3641" s="23">
        <v>17085</v>
      </c>
    </row>
    <row r="3642" spans="1:1" x14ac:dyDescent="0.4">
      <c r="A3642" s="23">
        <v>13601</v>
      </c>
    </row>
    <row r="3643" spans="1:1" x14ac:dyDescent="0.4">
      <c r="A3643" s="23">
        <v>16645</v>
      </c>
    </row>
    <row r="3644" spans="1:1" x14ac:dyDescent="0.4">
      <c r="A3644" s="23">
        <v>14707</v>
      </c>
    </row>
    <row r="3645" spans="1:1" x14ac:dyDescent="0.4">
      <c r="A3645" s="23">
        <v>14223</v>
      </c>
    </row>
    <row r="3646" spans="1:1" x14ac:dyDescent="0.4">
      <c r="A3646" s="23">
        <v>14308</v>
      </c>
    </row>
    <row r="3647" spans="1:1" x14ac:dyDescent="0.4">
      <c r="A3647" s="23">
        <v>13394</v>
      </c>
    </row>
    <row r="3648" spans="1:1" x14ac:dyDescent="0.4">
      <c r="A3648" s="23">
        <v>11880</v>
      </c>
    </row>
    <row r="3649" spans="1:1" x14ac:dyDescent="0.4">
      <c r="A3649" s="23">
        <v>11119</v>
      </c>
    </row>
    <row r="3650" spans="1:1" x14ac:dyDescent="0.4">
      <c r="A3650" s="23">
        <v>15044</v>
      </c>
    </row>
    <row r="3651" spans="1:1" x14ac:dyDescent="0.4">
      <c r="A3651" s="23">
        <v>13930</v>
      </c>
    </row>
    <row r="3652" spans="1:1" x14ac:dyDescent="0.4">
      <c r="A3652" s="23">
        <v>14249</v>
      </c>
    </row>
    <row r="3653" spans="1:1" x14ac:dyDescent="0.4">
      <c r="A3653" s="23">
        <v>14446</v>
      </c>
    </row>
    <row r="3654" spans="1:1" x14ac:dyDescent="0.4">
      <c r="A3654" s="23">
        <v>10427</v>
      </c>
    </row>
    <row r="3655" spans="1:1" x14ac:dyDescent="0.4">
      <c r="A3655" s="23">
        <v>13753</v>
      </c>
    </row>
    <row r="3656" spans="1:1" x14ac:dyDescent="0.4">
      <c r="A3656" s="23">
        <v>12935</v>
      </c>
    </row>
    <row r="3657" spans="1:1" x14ac:dyDescent="0.4">
      <c r="A3657" s="23">
        <v>15292</v>
      </c>
    </row>
    <row r="3658" spans="1:1" x14ac:dyDescent="0.4">
      <c r="A3658" s="23">
        <v>14768</v>
      </c>
    </row>
    <row r="3659" spans="1:1" x14ac:dyDescent="0.4">
      <c r="A3659" s="23">
        <v>12336</v>
      </c>
    </row>
    <row r="3660" spans="1:1" x14ac:dyDescent="0.4">
      <c r="A3660" s="23">
        <v>13151</v>
      </c>
    </row>
    <row r="3661" spans="1:1" x14ac:dyDescent="0.4">
      <c r="A3661" s="23">
        <v>11954</v>
      </c>
    </row>
    <row r="3662" spans="1:1" x14ac:dyDescent="0.4">
      <c r="A3662" s="23">
        <v>15745</v>
      </c>
    </row>
    <row r="3663" spans="1:1" x14ac:dyDescent="0.4">
      <c r="A3663" s="23">
        <v>14154</v>
      </c>
    </row>
    <row r="3664" spans="1:1" x14ac:dyDescent="0.4">
      <c r="A3664" s="23">
        <v>16626</v>
      </c>
    </row>
    <row r="3665" spans="1:1" x14ac:dyDescent="0.4">
      <c r="A3665" s="23">
        <v>16726</v>
      </c>
    </row>
    <row r="3666" spans="1:1" x14ac:dyDescent="0.4">
      <c r="A3666" s="23">
        <v>16679</v>
      </c>
    </row>
    <row r="3667" spans="1:1" x14ac:dyDescent="0.4">
      <c r="A3667" s="23">
        <v>14801</v>
      </c>
    </row>
    <row r="3668" spans="1:1" x14ac:dyDescent="0.4">
      <c r="A3668" s="23">
        <v>12819</v>
      </c>
    </row>
    <row r="3669" spans="1:1" x14ac:dyDescent="0.4">
      <c r="A3669" s="23">
        <v>16718</v>
      </c>
    </row>
    <row r="3670" spans="1:1" x14ac:dyDescent="0.4">
      <c r="A3670" s="23">
        <v>14385</v>
      </c>
    </row>
    <row r="3671" spans="1:1" x14ac:dyDescent="0.4">
      <c r="A3671" s="23">
        <v>15503</v>
      </c>
    </row>
    <row r="3672" spans="1:1" x14ac:dyDescent="0.4">
      <c r="A3672" s="23">
        <v>16643</v>
      </c>
    </row>
    <row r="3673" spans="1:1" x14ac:dyDescent="0.4">
      <c r="A3673" s="23">
        <v>13974</v>
      </c>
    </row>
    <row r="3674" spans="1:1" x14ac:dyDescent="0.4">
      <c r="A3674" s="23">
        <v>13291</v>
      </c>
    </row>
    <row r="3675" spans="1:1" x14ac:dyDescent="0.4">
      <c r="A3675" s="23">
        <v>14332</v>
      </c>
    </row>
    <row r="3676" spans="1:1" x14ac:dyDescent="0.4">
      <c r="A3676" s="23">
        <v>17102</v>
      </c>
    </row>
    <row r="3677" spans="1:1" x14ac:dyDescent="0.4">
      <c r="A3677" s="23">
        <v>13946</v>
      </c>
    </row>
    <row r="3678" spans="1:1" x14ac:dyDescent="0.4">
      <c r="A3678" s="23">
        <v>14147</v>
      </c>
    </row>
    <row r="3679" spans="1:1" x14ac:dyDescent="0.4">
      <c r="A3679" s="23">
        <v>15245</v>
      </c>
    </row>
    <row r="3680" spans="1:1" x14ac:dyDescent="0.4">
      <c r="A3680" s="23">
        <v>17676</v>
      </c>
    </row>
    <row r="3681" spans="1:1" x14ac:dyDescent="0.4">
      <c r="A3681" s="23">
        <v>11172</v>
      </c>
    </row>
    <row r="3682" spans="1:1" x14ac:dyDescent="0.4">
      <c r="A3682" s="23">
        <v>11348</v>
      </c>
    </row>
    <row r="3683" spans="1:1" x14ac:dyDescent="0.4">
      <c r="A3683" s="23">
        <v>14954</v>
      </c>
    </row>
    <row r="3684" spans="1:1" x14ac:dyDescent="0.4">
      <c r="A3684" s="23">
        <v>13396</v>
      </c>
    </row>
    <row r="3685" spans="1:1" x14ac:dyDescent="0.4">
      <c r="A3685" s="23">
        <v>19155</v>
      </c>
    </row>
    <row r="3686" spans="1:1" x14ac:dyDescent="0.4">
      <c r="A3686" s="23">
        <v>16870</v>
      </c>
    </row>
    <row r="3687" spans="1:1" x14ac:dyDescent="0.4">
      <c r="A3687" s="23">
        <v>16029</v>
      </c>
    </row>
    <row r="3688" spans="1:1" x14ac:dyDescent="0.4">
      <c r="A3688" s="23">
        <v>15695</v>
      </c>
    </row>
    <row r="3689" spans="1:1" x14ac:dyDescent="0.4">
      <c r="A3689" s="23">
        <v>17065</v>
      </c>
    </row>
    <row r="3690" spans="1:1" x14ac:dyDescent="0.4">
      <c r="A3690" s="23">
        <v>13745</v>
      </c>
    </row>
    <row r="3691" spans="1:1" x14ac:dyDescent="0.4">
      <c r="A3691" s="23">
        <v>12186</v>
      </c>
    </row>
    <row r="3692" spans="1:1" x14ac:dyDescent="0.4">
      <c r="A3692" s="23">
        <v>17145</v>
      </c>
    </row>
    <row r="3693" spans="1:1" x14ac:dyDescent="0.4">
      <c r="A3693" s="23">
        <v>18701</v>
      </c>
    </row>
    <row r="3694" spans="1:1" x14ac:dyDescent="0.4">
      <c r="A3694" s="23">
        <v>19755</v>
      </c>
    </row>
    <row r="3695" spans="1:1" x14ac:dyDescent="0.4">
      <c r="A3695" s="23">
        <v>15030</v>
      </c>
    </row>
    <row r="3696" spans="1:1" x14ac:dyDescent="0.4">
      <c r="A3696" s="23">
        <v>14292</v>
      </c>
    </row>
    <row r="3697" spans="1:1" x14ac:dyDescent="0.4">
      <c r="A3697" s="23">
        <v>18622</v>
      </c>
    </row>
    <row r="3698" spans="1:1" x14ac:dyDescent="0.4">
      <c r="A3698" s="23">
        <v>12592</v>
      </c>
    </row>
    <row r="3699" spans="1:1" x14ac:dyDescent="0.4">
      <c r="A3699" s="23">
        <v>16794</v>
      </c>
    </row>
    <row r="3700" spans="1:1" x14ac:dyDescent="0.4">
      <c r="A3700" s="23">
        <v>17975</v>
      </c>
    </row>
    <row r="3701" spans="1:1" x14ac:dyDescent="0.4">
      <c r="A3701" s="23">
        <v>19010</v>
      </c>
    </row>
    <row r="3702" spans="1:1" x14ac:dyDescent="0.4">
      <c r="A3702" s="23">
        <v>14532</v>
      </c>
    </row>
    <row r="3703" spans="1:1" x14ac:dyDescent="0.4">
      <c r="A3703" s="23">
        <v>12466</v>
      </c>
    </row>
    <row r="3704" spans="1:1" x14ac:dyDescent="0.4">
      <c r="A3704" s="23">
        <v>15825</v>
      </c>
    </row>
    <row r="3705" spans="1:1" x14ac:dyDescent="0.4">
      <c r="A3705" s="23">
        <v>15065</v>
      </c>
    </row>
    <row r="3706" spans="1:1" x14ac:dyDescent="0.4">
      <c r="A3706" s="23">
        <v>13423</v>
      </c>
    </row>
    <row r="3707" spans="1:1" x14ac:dyDescent="0.4">
      <c r="A3707" s="23">
        <v>14555</v>
      </c>
    </row>
    <row r="3708" spans="1:1" x14ac:dyDescent="0.4">
      <c r="A3708" s="23">
        <v>15419</v>
      </c>
    </row>
    <row r="3709" spans="1:1" x14ac:dyDescent="0.4">
      <c r="A3709" s="23">
        <v>14877</v>
      </c>
    </row>
    <row r="3710" spans="1:1" x14ac:dyDescent="0.4">
      <c r="A3710" s="23">
        <v>11427</v>
      </c>
    </row>
    <row r="3711" spans="1:1" x14ac:dyDescent="0.4">
      <c r="A3711" s="23">
        <v>14609</v>
      </c>
    </row>
    <row r="3712" spans="1:1" x14ac:dyDescent="0.4">
      <c r="A3712" s="23">
        <v>12696</v>
      </c>
    </row>
    <row r="3713" spans="1:1" x14ac:dyDescent="0.4">
      <c r="A3713" s="23">
        <v>17231</v>
      </c>
    </row>
    <row r="3714" spans="1:1" x14ac:dyDescent="0.4">
      <c r="A3714" s="23">
        <v>14833</v>
      </c>
    </row>
    <row r="3715" spans="1:1" x14ac:dyDescent="0.4">
      <c r="A3715" s="23">
        <v>14096</v>
      </c>
    </row>
    <row r="3716" spans="1:1" x14ac:dyDescent="0.4">
      <c r="A3716" s="23">
        <v>13333</v>
      </c>
    </row>
    <row r="3717" spans="1:1" x14ac:dyDescent="0.4">
      <c r="A3717" s="23">
        <v>14317</v>
      </c>
    </row>
    <row r="3718" spans="1:1" x14ac:dyDescent="0.4">
      <c r="A3718" s="23">
        <v>12038</v>
      </c>
    </row>
    <row r="3719" spans="1:1" x14ac:dyDescent="0.4">
      <c r="A3719" s="23">
        <v>11021</v>
      </c>
    </row>
    <row r="3720" spans="1:1" x14ac:dyDescent="0.4">
      <c r="A3720" s="23">
        <v>15135</v>
      </c>
    </row>
    <row r="3721" spans="1:1" x14ac:dyDescent="0.4">
      <c r="A3721" s="23">
        <v>16351</v>
      </c>
    </row>
    <row r="3722" spans="1:1" x14ac:dyDescent="0.4">
      <c r="A3722" s="23">
        <v>13621</v>
      </c>
    </row>
    <row r="3723" spans="1:1" x14ac:dyDescent="0.4">
      <c r="A3723" s="23">
        <v>14659</v>
      </c>
    </row>
    <row r="3724" spans="1:1" x14ac:dyDescent="0.4">
      <c r="A3724" s="23">
        <v>13082</v>
      </c>
    </row>
    <row r="3725" spans="1:1" x14ac:dyDescent="0.4">
      <c r="A3725" s="23">
        <v>16553</v>
      </c>
    </row>
    <row r="3726" spans="1:1" x14ac:dyDescent="0.4">
      <c r="A3726" s="23">
        <v>11553</v>
      </c>
    </row>
    <row r="3727" spans="1:1" x14ac:dyDescent="0.4">
      <c r="A3727" s="23">
        <v>13388</v>
      </c>
    </row>
    <row r="3728" spans="1:1" x14ac:dyDescent="0.4">
      <c r="A3728" s="23">
        <v>14408</v>
      </c>
    </row>
    <row r="3729" spans="1:1" x14ac:dyDescent="0.4">
      <c r="A3729" s="23">
        <v>16701</v>
      </c>
    </row>
    <row r="3730" spans="1:1" x14ac:dyDescent="0.4">
      <c r="A3730" s="23">
        <v>10628</v>
      </c>
    </row>
    <row r="3731" spans="1:1" x14ac:dyDescent="0.4">
      <c r="A3731" s="23">
        <v>10728</v>
      </c>
    </row>
    <row r="3732" spans="1:1" x14ac:dyDescent="0.4">
      <c r="A3732" s="23">
        <v>13113</v>
      </c>
    </row>
    <row r="3733" spans="1:1" x14ac:dyDescent="0.4">
      <c r="A3733" s="23">
        <v>12940</v>
      </c>
    </row>
    <row r="3734" spans="1:1" x14ac:dyDescent="0.4">
      <c r="A3734" s="23">
        <v>16571</v>
      </c>
    </row>
    <row r="3735" spans="1:1" x14ac:dyDescent="0.4">
      <c r="A3735" s="23">
        <v>16118</v>
      </c>
    </row>
    <row r="3736" spans="1:1" x14ac:dyDescent="0.4">
      <c r="A3736" s="23">
        <v>15775</v>
      </c>
    </row>
    <row r="3737" spans="1:1" x14ac:dyDescent="0.4">
      <c r="A3737" s="23">
        <v>13962</v>
      </c>
    </row>
    <row r="3738" spans="1:1" x14ac:dyDescent="0.4">
      <c r="A3738" s="23">
        <v>11981</v>
      </c>
    </row>
    <row r="3739" spans="1:1" x14ac:dyDescent="0.4">
      <c r="A3739" s="23">
        <v>14945</v>
      </c>
    </row>
    <row r="3740" spans="1:1" x14ac:dyDescent="0.4">
      <c r="A3740" s="23">
        <v>12185</v>
      </c>
    </row>
    <row r="3741" spans="1:1" x14ac:dyDescent="0.4">
      <c r="A3741" s="23">
        <v>14871</v>
      </c>
    </row>
    <row r="3742" spans="1:1" x14ac:dyDescent="0.4">
      <c r="A3742" s="23">
        <v>12792</v>
      </c>
    </row>
    <row r="3743" spans="1:1" x14ac:dyDescent="0.4">
      <c r="A3743" s="23">
        <v>14276</v>
      </c>
    </row>
    <row r="3744" spans="1:1" x14ac:dyDescent="0.4">
      <c r="A3744" s="23">
        <v>14599</v>
      </c>
    </row>
    <row r="3745" spans="1:1" x14ac:dyDescent="0.4">
      <c r="A3745" s="23">
        <v>13224</v>
      </c>
    </row>
    <row r="3746" spans="1:1" x14ac:dyDescent="0.4">
      <c r="A3746" s="23">
        <v>15915</v>
      </c>
    </row>
    <row r="3747" spans="1:1" x14ac:dyDescent="0.4">
      <c r="A3747" s="23">
        <v>13146</v>
      </c>
    </row>
    <row r="3748" spans="1:1" x14ac:dyDescent="0.4">
      <c r="A3748" s="23">
        <v>16403</v>
      </c>
    </row>
    <row r="3749" spans="1:1" x14ac:dyDescent="0.4">
      <c r="A3749" s="23">
        <v>14372</v>
      </c>
    </row>
    <row r="3750" spans="1:1" x14ac:dyDescent="0.4">
      <c r="A3750" s="23">
        <v>13269</v>
      </c>
    </row>
    <row r="3751" spans="1:1" x14ac:dyDescent="0.4">
      <c r="A3751" s="23">
        <v>13911</v>
      </c>
    </row>
    <row r="3752" spans="1:1" x14ac:dyDescent="0.4">
      <c r="A3752" s="23">
        <v>13045</v>
      </c>
    </row>
    <row r="3753" spans="1:1" x14ac:dyDescent="0.4">
      <c r="A3753" s="23">
        <v>14217</v>
      </c>
    </row>
    <row r="3754" spans="1:1" x14ac:dyDescent="0.4">
      <c r="A3754" s="23">
        <v>13065</v>
      </c>
    </row>
    <row r="3755" spans="1:1" x14ac:dyDescent="0.4">
      <c r="A3755" s="23">
        <v>16758</v>
      </c>
    </row>
    <row r="3756" spans="1:1" x14ac:dyDescent="0.4">
      <c r="A3756" s="23">
        <v>16935</v>
      </c>
    </row>
    <row r="3757" spans="1:1" x14ac:dyDescent="0.4">
      <c r="A3757" s="23">
        <v>16870</v>
      </c>
    </row>
    <row r="3758" spans="1:1" x14ac:dyDescent="0.4">
      <c r="A3758" s="23">
        <v>15232</v>
      </c>
    </row>
    <row r="3759" spans="1:1" x14ac:dyDescent="0.4">
      <c r="A3759" s="23">
        <v>14080</v>
      </c>
    </row>
    <row r="3760" spans="1:1" x14ac:dyDescent="0.4">
      <c r="A3760" s="23">
        <v>16851</v>
      </c>
    </row>
    <row r="3761" spans="1:1" x14ac:dyDescent="0.4">
      <c r="A3761" s="23">
        <v>13852</v>
      </c>
    </row>
    <row r="3762" spans="1:1" x14ac:dyDescent="0.4">
      <c r="A3762" s="23">
        <v>17467</v>
      </c>
    </row>
    <row r="3763" spans="1:1" x14ac:dyDescent="0.4">
      <c r="A3763" s="23">
        <v>17531</v>
      </c>
    </row>
    <row r="3764" spans="1:1" x14ac:dyDescent="0.4">
      <c r="A3764" s="23">
        <v>17198</v>
      </c>
    </row>
    <row r="3765" spans="1:1" x14ac:dyDescent="0.4">
      <c r="A3765" s="23">
        <v>15127</v>
      </c>
    </row>
    <row r="3766" spans="1:1" x14ac:dyDescent="0.4">
      <c r="A3766" s="23">
        <v>13710</v>
      </c>
    </row>
    <row r="3767" spans="1:1" x14ac:dyDescent="0.4">
      <c r="A3767" s="23">
        <v>16188</v>
      </c>
    </row>
    <row r="3768" spans="1:1" x14ac:dyDescent="0.4">
      <c r="A3768" s="23">
        <v>13379</v>
      </c>
    </row>
    <row r="3769" spans="1:1" x14ac:dyDescent="0.4">
      <c r="A3769" s="23">
        <v>16780</v>
      </c>
    </row>
    <row r="3770" spans="1:1" x14ac:dyDescent="0.4">
      <c r="A3770" s="23">
        <v>16939</v>
      </c>
    </row>
    <row r="3771" spans="1:1" x14ac:dyDescent="0.4">
      <c r="A3771" s="23">
        <v>16788</v>
      </c>
    </row>
    <row r="3772" spans="1:1" x14ac:dyDescent="0.4">
      <c r="A3772" s="23">
        <v>15090</v>
      </c>
    </row>
    <row r="3773" spans="1:1" x14ac:dyDescent="0.4">
      <c r="A3773" s="23">
        <v>13685</v>
      </c>
    </row>
    <row r="3774" spans="1:1" x14ac:dyDescent="0.4">
      <c r="A3774" s="23">
        <v>18286</v>
      </c>
    </row>
    <row r="3775" spans="1:1" x14ac:dyDescent="0.4">
      <c r="A3775" s="23">
        <v>12685</v>
      </c>
    </row>
    <row r="3776" spans="1:1" x14ac:dyDescent="0.4">
      <c r="A3776" s="23">
        <v>18911</v>
      </c>
    </row>
    <row r="3777" spans="1:1" x14ac:dyDescent="0.4">
      <c r="A3777" s="23">
        <v>20096</v>
      </c>
    </row>
    <row r="3778" spans="1:1" x14ac:dyDescent="0.4">
      <c r="A3778" s="23">
        <v>20055</v>
      </c>
    </row>
    <row r="3779" spans="1:1" x14ac:dyDescent="0.4">
      <c r="A3779" s="23">
        <v>17737</v>
      </c>
    </row>
    <row r="3780" spans="1:1" x14ac:dyDescent="0.4">
      <c r="A3780" s="23">
        <v>15872</v>
      </c>
    </row>
    <row r="3781" spans="1:1" x14ac:dyDescent="0.4">
      <c r="A3781" s="23">
        <v>19251</v>
      </c>
    </row>
    <row r="3782" spans="1:1" x14ac:dyDescent="0.4">
      <c r="A3782" s="23">
        <v>16013</v>
      </c>
    </row>
    <row r="3783" spans="1:1" x14ac:dyDescent="0.4">
      <c r="A3783" s="23">
        <v>19735</v>
      </c>
    </row>
    <row r="3784" spans="1:1" x14ac:dyDescent="0.4">
      <c r="A3784" s="23">
        <v>19910</v>
      </c>
    </row>
    <row r="3785" spans="1:1" x14ac:dyDescent="0.4">
      <c r="A3785" s="23">
        <v>19918</v>
      </c>
    </row>
    <row r="3786" spans="1:1" x14ac:dyDescent="0.4">
      <c r="A3786" s="23">
        <v>17844</v>
      </c>
    </row>
    <row r="3787" spans="1:1" x14ac:dyDescent="0.4">
      <c r="A3787" s="23">
        <v>16382</v>
      </c>
    </row>
    <row r="3788" spans="1:1" x14ac:dyDescent="0.4">
      <c r="A3788" s="23">
        <v>19644</v>
      </c>
    </row>
    <row r="3789" spans="1:1" x14ac:dyDescent="0.4">
      <c r="A3789" s="23">
        <v>15831</v>
      </c>
    </row>
    <row r="3790" spans="1:1" x14ac:dyDescent="0.4">
      <c r="A3790" s="23">
        <v>20028</v>
      </c>
    </row>
    <row r="3791" spans="1:1" x14ac:dyDescent="0.4">
      <c r="A3791" s="23">
        <v>19906</v>
      </c>
    </row>
    <row r="3792" spans="1:1" x14ac:dyDescent="0.4">
      <c r="A3792" s="23">
        <v>19819</v>
      </c>
    </row>
    <row r="3793" spans="1:1" x14ac:dyDescent="0.4">
      <c r="A3793" s="23">
        <v>17539</v>
      </c>
    </row>
    <row r="3794" spans="1:1" x14ac:dyDescent="0.4">
      <c r="A3794" s="23">
        <v>15860</v>
      </c>
    </row>
    <row r="3795" spans="1:1" x14ac:dyDescent="0.4">
      <c r="A3795" s="23">
        <v>19169</v>
      </c>
    </row>
    <row r="3796" spans="1:1" x14ac:dyDescent="0.4">
      <c r="A3796" s="23">
        <v>15890</v>
      </c>
    </row>
    <row r="3797" spans="1:1" x14ac:dyDescent="0.4">
      <c r="A3797" s="23">
        <v>19778</v>
      </c>
    </row>
    <row r="3798" spans="1:1" x14ac:dyDescent="0.4">
      <c r="A3798" s="23">
        <v>19908</v>
      </c>
    </row>
    <row r="3799" spans="1:1" x14ac:dyDescent="0.4">
      <c r="A3799" s="23">
        <v>19825</v>
      </c>
    </row>
    <row r="3800" spans="1:1" x14ac:dyDescent="0.4">
      <c r="A3800" s="23">
        <v>17552</v>
      </c>
    </row>
    <row r="3801" spans="1:1" x14ac:dyDescent="0.4">
      <c r="A3801" s="23">
        <v>15952</v>
      </c>
    </row>
    <row r="3802" spans="1:1" x14ac:dyDescent="0.4">
      <c r="A3802" s="23">
        <v>19051</v>
      </c>
    </row>
    <row r="3803" spans="1:1" x14ac:dyDescent="0.4">
      <c r="A3803" s="23">
        <v>16017</v>
      </c>
    </row>
    <row r="3804" spans="1:1" x14ac:dyDescent="0.4">
      <c r="A3804" s="23">
        <v>20269</v>
      </c>
    </row>
    <row r="3805" spans="1:1" x14ac:dyDescent="0.4">
      <c r="A3805" s="23">
        <v>17033</v>
      </c>
    </row>
    <row r="3806" spans="1:1" x14ac:dyDescent="0.4">
      <c r="A3806" s="23">
        <v>17100</v>
      </c>
    </row>
    <row r="3807" spans="1:1" x14ac:dyDescent="0.4">
      <c r="A3807" s="23">
        <v>15171</v>
      </c>
    </row>
    <row r="3808" spans="1:1" x14ac:dyDescent="0.4">
      <c r="A3808" s="23">
        <v>13599</v>
      </c>
    </row>
    <row r="3809" spans="1:1" x14ac:dyDescent="0.4">
      <c r="A3809" s="23">
        <v>16491</v>
      </c>
    </row>
    <row r="3810" spans="1:1" x14ac:dyDescent="0.4">
      <c r="A3810" s="23">
        <v>13875</v>
      </c>
    </row>
    <row r="3811" spans="1:1" x14ac:dyDescent="0.4">
      <c r="A3811" s="23">
        <v>17701</v>
      </c>
    </row>
    <row r="3812" spans="1:1" x14ac:dyDescent="0.4">
      <c r="A3812" s="23">
        <v>17404</v>
      </c>
    </row>
    <row r="3813" spans="1:1" x14ac:dyDescent="0.4">
      <c r="A3813" s="23">
        <v>16915</v>
      </c>
    </row>
    <row r="3814" spans="1:1" x14ac:dyDescent="0.4">
      <c r="A3814" s="23">
        <v>14957</v>
      </c>
    </row>
    <row r="3815" spans="1:1" x14ac:dyDescent="0.4">
      <c r="A3815" s="23">
        <v>13784</v>
      </c>
    </row>
    <row r="3816" spans="1:1" x14ac:dyDescent="0.4">
      <c r="A3816" s="23">
        <v>15491</v>
      </c>
    </row>
    <row r="3817" spans="1:1" x14ac:dyDescent="0.4">
      <c r="A3817" s="23">
        <v>13449</v>
      </c>
    </row>
    <row r="3818" spans="1:1" x14ac:dyDescent="0.4">
      <c r="A3818" s="23">
        <v>18141</v>
      </c>
    </row>
    <row r="3819" spans="1:1" x14ac:dyDescent="0.4">
      <c r="A3819" s="23">
        <v>15626</v>
      </c>
    </row>
    <row r="3820" spans="1:1" x14ac:dyDescent="0.4">
      <c r="A3820" s="23">
        <v>14993</v>
      </c>
    </row>
    <row r="3821" spans="1:1" x14ac:dyDescent="0.4">
      <c r="A3821" s="23">
        <v>14233</v>
      </c>
    </row>
    <row r="3822" spans="1:1" x14ac:dyDescent="0.4">
      <c r="A3822" s="23">
        <v>15235</v>
      </c>
    </row>
    <row r="3823" spans="1:1" x14ac:dyDescent="0.4">
      <c r="A3823" s="23">
        <v>13031</v>
      </c>
    </row>
    <row r="3824" spans="1:1" x14ac:dyDescent="0.4">
      <c r="A3824" s="23">
        <v>11703</v>
      </c>
    </row>
    <row r="3825" spans="1:1" x14ac:dyDescent="0.4">
      <c r="A3825" s="23">
        <v>17238</v>
      </c>
    </row>
    <row r="3826" spans="1:1" x14ac:dyDescent="0.4">
      <c r="A3826" s="23">
        <v>17387</v>
      </c>
    </row>
    <row r="3827" spans="1:1" x14ac:dyDescent="0.4">
      <c r="A3827" s="23">
        <v>17132</v>
      </c>
    </row>
    <row r="3828" spans="1:1" x14ac:dyDescent="0.4">
      <c r="A3828" s="23">
        <v>15509</v>
      </c>
    </row>
    <row r="3829" spans="1:1" x14ac:dyDescent="0.4">
      <c r="A3829" s="23">
        <v>14246</v>
      </c>
    </row>
    <row r="3830" spans="1:1" x14ac:dyDescent="0.4">
      <c r="A3830" s="23">
        <v>17658</v>
      </c>
    </row>
    <row r="3831" spans="1:1" x14ac:dyDescent="0.4">
      <c r="A3831" s="23">
        <v>14956</v>
      </c>
    </row>
    <row r="3832" spans="1:1" x14ac:dyDescent="0.4">
      <c r="A3832" s="23">
        <v>19103</v>
      </c>
    </row>
    <row r="3833" spans="1:1" x14ac:dyDescent="0.4">
      <c r="A3833" s="23">
        <v>19104</v>
      </c>
    </row>
    <row r="3834" spans="1:1" x14ac:dyDescent="0.4">
      <c r="A3834" s="23">
        <v>18221</v>
      </c>
    </row>
    <row r="3835" spans="1:1" x14ac:dyDescent="0.4">
      <c r="A3835" s="23">
        <v>15970</v>
      </c>
    </row>
    <row r="3836" spans="1:1" x14ac:dyDescent="0.4">
      <c r="A3836" s="23">
        <v>14261</v>
      </c>
    </row>
    <row r="3837" spans="1:1" x14ac:dyDescent="0.4">
      <c r="A3837" s="23">
        <v>16636</v>
      </c>
    </row>
    <row r="3838" spans="1:1" x14ac:dyDescent="0.4">
      <c r="A3838" s="23">
        <v>13881</v>
      </c>
    </row>
    <row r="3839" spans="1:1" x14ac:dyDescent="0.4">
      <c r="A3839" s="23">
        <v>17634</v>
      </c>
    </row>
    <row r="3840" spans="1:1" x14ac:dyDescent="0.4">
      <c r="A3840" s="23">
        <v>17461</v>
      </c>
    </row>
    <row r="3841" spans="1:1" x14ac:dyDescent="0.4">
      <c r="A3841" s="23">
        <v>17110</v>
      </c>
    </row>
    <row r="3842" spans="1:1" x14ac:dyDescent="0.4">
      <c r="A3842" s="23">
        <v>15490</v>
      </c>
    </row>
    <row r="3843" spans="1:1" x14ac:dyDescent="0.4">
      <c r="A3843" s="23">
        <v>14659</v>
      </c>
    </row>
    <row r="3844" spans="1:1" x14ac:dyDescent="0.4">
      <c r="A3844" s="23">
        <v>15815</v>
      </c>
    </row>
    <row r="3845" spans="1:1" x14ac:dyDescent="0.4">
      <c r="A3845" s="23">
        <v>14096</v>
      </c>
    </row>
    <row r="3846" spans="1:1" x14ac:dyDescent="0.4">
      <c r="A3846" s="23">
        <v>18981</v>
      </c>
    </row>
    <row r="3847" spans="1:1" x14ac:dyDescent="0.4">
      <c r="A3847" s="23">
        <v>16310</v>
      </c>
    </row>
    <row r="3848" spans="1:1" x14ac:dyDescent="0.4">
      <c r="A3848" s="23">
        <v>15702</v>
      </c>
    </row>
    <row r="3849" spans="1:1" x14ac:dyDescent="0.4">
      <c r="A3849" s="23">
        <v>14665</v>
      </c>
    </row>
    <row r="3850" spans="1:1" x14ac:dyDescent="0.4">
      <c r="A3850" s="23">
        <v>15218</v>
      </c>
    </row>
    <row r="3851" spans="1:1" x14ac:dyDescent="0.4">
      <c r="A3851" s="23">
        <v>13078</v>
      </c>
    </row>
    <row r="3852" spans="1:1" x14ac:dyDescent="0.4">
      <c r="A3852" s="23">
        <v>12168</v>
      </c>
    </row>
    <row r="3853" spans="1:1" x14ac:dyDescent="0.4">
      <c r="A3853" s="23">
        <v>18377</v>
      </c>
    </row>
    <row r="3854" spans="1:1" x14ac:dyDescent="0.4">
      <c r="A3854" s="23">
        <v>18489</v>
      </c>
    </row>
    <row r="3855" spans="1:1" x14ac:dyDescent="0.4">
      <c r="A3855" s="23">
        <v>18263</v>
      </c>
    </row>
    <row r="3856" spans="1:1" x14ac:dyDescent="0.4">
      <c r="A3856" s="23">
        <v>16107</v>
      </c>
    </row>
    <row r="3857" spans="1:1" x14ac:dyDescent="0.4">
      <c r="A3857" s="23">
        <v>14606</v>
      </c>
    </row>
    <row r="3858" spans="1:1" x14ac:dyDescent="0.4">
      <c r="A3858" s="23">
        <v>17485</v>
      </c>
    </row>
    <row r="3859" spans="1:1" x14ac:dyDescent="0.4">
      <c r="A3859" s="23">
        <v>14217</v>
      </c>
    </row>
    <row r="3860" spans="1:1" x14ac:dyDescent="0.4">
      <c r="A3860" s="23">
        <v>17631</v>
      </c>
    </row>
    <row r="3861" spans="1:1" x14ac:dyDescent="0.4">
      <c r="A3861" s="23">
        <v>17909</v>
      </c>
    </row>
    <row r="3862" spans="1:1" x14ac:dyDescent="0.4">
      <c r="A3862" s="23">
        <v>17523</v>
      </c>
    </row>
    <row r="3863" spans="1:1" x14ac:dyDescent="0.4">
      <c r="A3863" s="23">
        <v>14322</v>
      </c>
    </row>
    <row r="3864" spans="1:1" x14ac:dyDescent="0.4">
      <c r="A3864" s="23">
        <v>14070</v>
      </c>
    </row>
    <row r="3865" spans="1:1" x14ac:dyDescent="0.4">
      <c r="A3865" s="23">
        <v>18297</v>
      </c>
    </row>
    <row r="3866" spans="1:1" x14ac:dyDescent="0.4">
      <c r="A3866" s="23">
        <v>12885</v>
      </c>
    </row>
    <row r="3867" spans="1:1" x14ac:dyDescent="0.4">
      <c r="A3867" s="23">
        <v>15552</v>
      </c>
    </row>
    <row r="3868" spans="1:1" x14ac:dyDescent="0.4">
      <c r="A3868" s="23">
        <v>17817</v>
      </c>
    </row>
    <row r="3869" spans="1:1" x14ac:dyDescent="0.4">
      <c r="A3869" s="23">
        <v>17440</v>
      </c>
    </row>
    <row r="3870" spans="1:1" x14ac:dyDescent="0.4">
      <c r="A3870" s="23">
        <v>15443</v>
      </c>
    </row>
    <row r="3871" spans="1:1" x14ac:dyDescent="0.4">
      <c r="A3871" s="23">
        <v>13832</v>
      </c>
    </row>
    <row r="3872" spans="1:1" x14ac:dyDescent="0.4">
      <c r="A3872" s="23">
        <v>15995</v>
      </c>
    </row>
    <row r="3873" spans="1:1" x14ac:dyDescent="0.4">
      <c r="A3873" s="23">
        <v>13151</v>
      </c>
    </row>
    <row r="3874" spans="1:1" x14ac:dyDescent="0.4">
      <c r="A3874" s="23">
        <v>16972</v>
      </c>
    </row>
    <row r="3875" spans="1:1" x14ac:dyDescent="0.4">
      <c r="A3875" s="23">
        <v>17679</v>
      </c>
    </row>
    <row r="3876" spans="1:1" x14ac:dyDescent="0.4">
      <c r="A3876" s="23">
        <v>17951</v>
      </c>
    </row>
    <row r="3877" spans="1:1" x14ac:dyDescent="0.4">
      <c r="A3877" s="23">
        <v>16222</v>
      </c>
    </row>
    <row r="3878" spans="1:1" x14ac:dyDescent="0.4">
      <c r="A3878" s="23">
        <v>13173</v>
      </c>
    </row>
    <row r="3879" spans="1:1" x14ac:dyDescent="0.4">
      <c r="A3879" s="23">
        <v>16374</v>
      </c>
    </row>
    <row r="3880" spans="1:1" x14ac:dyDescent="0.4">
      <c r="A3880" s="23">
        <v>14296</v>
      </c>
    </row>
    <row r="3881" spans="1:1" x14ac:dyDescent="0.4">
      <c r="A3881" s="23">
        <v>13310</v>
      </c>
    </row>
    <row r="3882" spans="1:1" x14ac:dyDescent="0.4">
      <c r="A3882" s="23">
        <v>14235</v>
      </c>
    </row>
    <row r="3883" spans="1:1" x14ac:dyDescent="0.4">
      <c r="A3883" s="23">
        <v>16957</v>
      </c>
    </row>
    <row r="3884" spans="1:1" x14ac:dyDescent="0.4">
      <c r="A3884" s="23">
        <v>15759</v>
      </c>
    </row>
    <row r="3885" spans="1:1" x14ac:dyDescent="0.4">
      <c r="A3885" s="23">
        <v>14919</v>
      </c>
    </row>
    <row r="3886" spans="1:1" x14ac:dyDescent="0.4">
      <c r="A3886" s="23">
        <v>17902</v>
      </c>
    </row>
    <row r="3887" spans="1:1" x14ac:dyDescent="0.4">
      <c r="A3887" s="23">
        <v>14796</v>
      </c>
    </row>
    <row r="3888" spans="1:1" x14ac:dyDescent="0.4">
      <c r="A3888" s="23">
        <v>18552</v>
      </c>
    </row>
    <row r="3889" spans="1:1" x14ac:dyDescent="0.4">
      <c r="A3889" s="23">
        <v>18138</v>
      </c>
    </row>
    <row r="3890" spans="1:1" x14ac:dyDescent="0.4">
      <c r="A3890" s="23">
        <v>17657</v>
      </c>
    </row>
    <row r="3891" spans="1:1" x14ac:dyDescent="0.4">
      <c r="A3891" s="23">
        <v>15770</v>
      </c>
    </row>
    <row r="3892" spans="1:1" x14ac:dyDescent="0.4">
      <c r="A3892" s="23">
        <v>14331</v>
      </c>
    </row>
    <row r="3893" spans="1:1" x14ac:dyDescent="0.4">
      <c r="A3893" s="23">
        <v>16096</v>
      </c>
    </row>
    <row r="3894" spans="1:1" x14ac:dyDescent="0.4">
      <c r="A3894" s="23">
        <v>14352</v>
      </c>
    </row>
    <row r="3895" spans="1:1" x14ac:dyDescent="0.4">
      <c r="A3895" s="23">
        <v>19440</v>
      </c>
    </row>
    <row r="3896" spans="1:1" x14ac:dyDescent="0.4">
      <c r="A3896" s="23">
        <v>16277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分解法</vt:lpstr>
      <vt:lpstr>分解法季</vt:lpstr>
      <vt:lpstr>holt</vt:lpstr>
      <vt:lpstr>est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2019-11-01T11:15:48Z</dcterms:created>
  <dcterms:modified xsi:type="dcterms:W3CDTF">2019-11-17T13:39:07Z</dcterms:modified>
</cp:coreProperties>
</file>